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8755" windowHeight="12585"/>
  </bookViews>
  <sheets>
    <sheet name="Pek Yakında 10.10.14" sheetId="1" r:id="rId1"/>
  </sheets>
  <definedNames>
    <definedName name="_xlnm._FilterDatabase" localSheetId="0" hidden="1">'Pek Yakında 10.10.14'!$A$5:$E$325</definedName>
    <definedName name="_xlnm.Print_Area" localSheetId="0">'Pek Yakında 10.10.14'!#REF!</definedName>
    <definedName name="Z_0128F45E_0F98_43B0_BA68_98EDFA971A62_.wvu.FilterData" localSheetId="0" hidden="1">'Pek Yakında 10.10.14'!$A$1:$E$3</definedName>
    <definedName name="Z_022C81BC_A27A_4CD4_818E_653E3D04D998_.wvu.FilterData" localSheetId="0" hidden="1">'Pek Yakında 10.10.14'!$A$3:$E$3</definedName>
    <definedName name="Z_03E5AEEE_6CEC_4E91_A960_ECFB7D2FDEFD_.wvu.FilterData" localSheetId="0" hidden="1">'Pek Yakında 10.10.14'!$A$1:$E$3</definedName>
    <definedName name="Z_119B7583_AD12_44C8_B2C4_E1AA712631BE_.wvu.FilterData" localSheetId="0" hidden="1">'Pek Yakında 10.10.14'!$A$1:$E$3</definedName>
    <definedName name="Z_12CD4D50_F11A_4C75_BE26_AE588063F358_.wvu.FilterData" localSheetId="0" hidden="1">'Pek Yakında 10.10.14'!$A$1:$E$3</definedName>
    <definedName name="Z_16571DD0_BF83_4144_AE0B_63FA27588778_.wvu.FilterData" localSheetId="0" hidden="1">'Pek Yakında 10.10.14'!$A$1:$E$3</definedName>
    <definedName name="Z_1E3E3BF6_877A_4448_A4CF_A2C63E3EB940_.wvu.FilterData" localSheetId="0" hidden="1">'Pek Yakında 10.10.14'!$A$1:$E$3</definedName>
    <definedName name="Z_1EF551FF_50FE_4B65_97BC_C3E797109C2F_.wvu.FilterData" localSheetId="0" hidden="1">'Pek Yakında 10.10.14'!$A$1:$E$3</definedName>
    <definedName name="Z_2046805E_B6C3_4768_9754_72E6314ECBEC_.wvu.FilterData" localSheetId="0" hidden="1">'Pek Yakında 10.10.14'!$A$1:$E$3</definedName>
    <definedName name="Z_21A3E55F_0E5C_460C_B21F_83829C4DEEB4_.wvu.FilterData" localSheetId="0" hidden="1">'Pek Yakında 10.10.14'!$A$3:$E$3</definedName>
    <definedName name="Z_26C8DFA0_A3E7_41F0_8AA1_7D9C9E887C32_.wvu.FilterData" localSheetId="0" hidden="1">'Pek Yakında 10.10.14'!$A$5:$E$325</definedName>
    <definedName name="Z_27EDE979_A603_4F32_819D_C9F14AB29A14_.wvu.FilterData" localSheetId="0" hidden="1">'Pek Yakında 10.10.14'!$A$1:$E$3</definedName>
    <definedName name="Z_328BADFA_4ACE_4C20_BF3C_2BBA1926406F_.wvu.FilterData" localSheetId="0" hidden="1">'Pek Yakında 10.10.14'!$A$1:$E$3</definedName>
    <definedName name="Z_38591AFF_E34A_44E4_ADE0_3DC08774E4C4_.wvu.FilterData" localSheetId="0" hidden="1">'Pek Yakında 10.10.14'!$A$1:$E$3</definedName>
    <definedName name="Z_39D97995_E7DA_4AFC_BAF7_5D9E2ADD0946_.wvu.FilterData" localSheetId="0" hidden="1">'Pek Yakında 10.10.14'!$A$5:$E$325</definedName>
    <definedName name="Z_401EE015_89BB_4381_9F03_132AD0F86761_.wvu.FilterData" localSheetId="0" hidden="1">'Pek Yakında 10.10.14'!$A$5:$E$325</definedName>
    <definedName name="Z_426E25B5_3A3F_43C9_AC0A_A02ACF70E285_.wvu.FilterData" localSheetId="0" hidden="1">'Pek Yakında 10.10.14'!$A$1:$E$3</definedName>
    <definedName name="Z_42A9D571_B983_4152_9780_F272B26E8273_.wvu.FilterData" localSheetId="0" hidden="1">'Pek Yakında 10.10.14'!$A$3:$E$3</definedName>
    <definedName name="Z_436B9E57_7DB5_4839_8BBA_47D268C425DF_.wvu.FilterData" localSheetId="0" hidden="1">'Pek Yakında 10.10.14'!$A$1:$E$3</definedName>
    <definedName name="Z_43C4B9C1_BC3A_48CC_9270_BBF17C679F35_.wvu.FilterData" localSheetId="0" hidden="1">'Pek Yakında 10.10.14'!$A$3:$E$3</definedName>
    <definedName name="Z_4460FC16_8750_4E2A_A79B_478D89B34F5D_.wvu.FilterData" localSheetId="0" hidden="1">'Pek Yakında 10.10.14'!$A$1:$E$3</definedName>
    <definedName name="Z_452448FD_E801_41A8_8616_FAE17F3AF25C_.wvu.FilterData" localSheetId="0" hidden="1">'Pek Yakında 10.10.14'!$A$5:$E$325</definedName>
    <definedName name="Z_4BE1E203_4176_4403_9898_48239A36E5D3_.wvu.FilterData" localSheetId="0" hidden="1">'Pek Yakında 10.10.14'!$A$3:$E$3</definedName>
    <definedName name="Z_60A2B8D3_1AAF_49F3_A946_D908434A844D_.wvu.Cols" localSheetId="0" hidden="1">'Pek Yakında 10.10.14'!$F:$U</definedName>
    <definedName name="Z_60A2B8D3_1AAF_49F3_A946_D908434A844D_.wvu.FilterData" localSheetId="0" hidden="1">'Pek Yakında 10.10.14'!$A$3:$X$258</definedName>
    <definedName name="Z_675450E0_D666_4FFB_ADD0_C14754354785_.wvu.FilterData" localSheetId="0" hidden="1">'Pek Yakında 10.10.14'!$A$3:$X$325</definedName>
    <definedName name="Z_6E5ACBE9_B0A0_4E0D_8BEB_246F6F9D40B9_.wvu.FilterData" localSheetId="0" hidden="1">'Pek Yakında 10.10.14'!$A$1:$E$3</definedName>
    <definedName name="Z_7127B24D_DEC9_46D1_8258_AA67E5E09599_.wvu.FilterData" localSheetId="0" hidden="1">'Pek Yakında 10.10.14'!$A$1:$E$3</definedName>
    <definedName name="Z_75635048_471D_4DE5_B60E_01D67D5719DF_.wvu.FilterData" localSheetId="0" hidden="1">'Pek Yakında 10.10.14'!$A$3:$E$3</definedName>
    <definedName name="Z_76CE6FFA_219B_4B1E_BFE1_577275D2A46B_.wvu.FilterData" localSheetId="0" hidden="1">'Pek Yakında 10.10.14'!$A$1:$E$3</definedName>
    <definedName name="Z_7CD15551_FB65_4BC7_A812_1EC0764D5918_.wvu.FilterData" localSheetId="0" hidden="1">'Pek Yakında 10.10.14'!$A$5:$E$325</definedName>
    <definedName name="Z_7D474F7D_2AB7_416E_A48E_DD1ADE630932_.wvu.FilterData" localSheetId="0" hidden="1">'Pek Yakında 10.10.14'!$A$1:$E$3</definedName>
    <definedName name="Z_853756EA_B3FF_4F9E_8DB0_BF8CDE35EEA6_.wvu.FilterData" localSheetId="0" hidden="1">'Pek Yakında 10.10.14'!$A$1:$E$3</definedName>
    <definedName name="Z_85E56B3F_5771_4DA1_B65C_349367CC5748_.wvu.FilterData" localSheetId="0" hidden="1">'Pek Yakında 10.10.14'!$A$1:$E$3</definedName>
    <definedName name="Z_88068717_4432_4DCB_AD86_19F7E3F47E8D_.wvu.FilterData" localSheetId="0" hidden="1">'Pek Yakında 10.10.14'!$A$1:$E$3</definedName>
    <definedName name="Z_9F25E9AA_069E_4BE5_9C94_E8069F83AD6E_.wvu.FilterData" localSheetId="0" hidden="1">'Pek Yakında 10.10.14'!$A$1:$E$3</definedName>
    <definedName name="Z_A30A7444_06D9_433F_8023_7E60BB8EDDE1_.wvu.FilterData" localSheetId="0" hidden="1">'Pek Yakında 10.10.14'!$A$3:$E$3</definedName>
    <definedName name="Z_A31B77AD_35A6_4B6C_84B6_5A898F962F98_.wvu.FilterData" localSheetId="0" hidden="1">'Pek Yakında 10.10.14'!#REF!</definedName>
    <definedName name="Z_A4278D7B_C926_4661_AB11_12539BCF30B0_.wvu.FilterData" localSheetId="0" hidden="1">'Pek Yakında 10.10.14'!$A$1:$E$3</definedName>
    <definedName name="Z_A7F70CCD_41D7_4177_90A8_849461E22CE4_.wvu.FilterData" localSheetId="0" hidden="1">'Pek Yakında 10.10.14'!$A$3:$E$3</definedName>
    <definedName name="Z_AEC964E6_29DA_4087_A3D6_0AD884097857_.wvu.FilterData" localSheetId="0" hidden="1">'Pek Yakında 10.10.14'!$A$1:$E$3</definedName>
    <definedName name="Z_B06BFE1F_F269_4E4B_833B_112961C0092A_.wvu.FilterData" localSheetId="0" hidden="1">'Pek Yakında 10.10.14'!$A$1:$E$3</definedName>
    <definedName name="Z_B1689058_02A5_4A69_A74D_C0A3202DD1BC_.wvu.FilterData" localSheetId="0" hidden="1">'Pek Yakında 10.10.14'!$A$5:$E$325</definedName>
    <definedName name="Z_B1812D07_9323_4B21_82F8_07403B5EBCB1_.wvu.FilterData" localSheetId="0" hidden="1">'Pek Yakında 10.10.14'!$A$1:$E$3</definedName>
    <definedName name="Z_B9446AFC_E08E_4AC1_BB23_75C4A8B2C01E_.wvu.FilterData" localSheetId="0" hidden="1">'Pek Yakında 10.10.14'!$A$5:$E$325</definedName>
    <definedName name="Z_BAE6E5F2_EA31_46BF_AF0C_750B775DA8DA_.wvu.FilterData" localSheetId="0" hidden="1">'Pek Yakında 10.10.14'!$A$1:$E$3</definedName>
    <definedName name="Z_BF007AC8_E20B_4268_9AAF_C9566C7BBD64_.wvu.Cols" localSheetId="0" hidden="1">'Pek Yakında 10.10.14'!#REF!,'Pek Yakında 10.10.14'!#REF!</definedName>
    <definedName name="Z_BF007AC8_E20B_4268_9AAF_C9566C7BBD64_.wvu.FilterData" localSheetId="0" hidden="1">'Pek Yakında 10.10.14'!$A$3:$E$3</definedName>
    <definedName name="Z_BF063FC0_9BD0_4114_9665_F54238806CF4_.wvu.FilterData" localSheetId="0" hidden="1">'Pek Yakında 10.10.14'!$A$3:$X$3</definedName>
    <definedName name="Z_BF51C959_DF99_4572_A809_BAD8B6320192_.wvu.FilterData" localSheetId="0" hidden="1">'Pek Yakında 10.10.14'!$A$1:$E$3</definedName>
    <definedName name="Z_C0B065A1_4497_4802_856F_1CE7710F8113_.wvu.FilterData" localSheetId="0" hidden="1">'Pek Yakında 10.10.14'!$A$1:$E$3</definedName>
    <definedName name="Z_CEE12E32_73A5_40FA_97E4_89BD30B9B6DE_.wvu.FilterData" localSheetId="0" hidden="1">'Pek Yakında 10.10.14'!$A$1:$E$3</definedName>
    <definedName name="Z_D2211CC3_4E97_402C_8200_91A479C114C7_.wvu.FilterData" localSheetId="0" hidden="1">'Pek Yakında 10.10.14'!$A$1:$E$3</definedName>
    <definedName name="Z_DCEB6D58_9830_4DBB_BF21_763D61053FE2_.wvu.FilterData" localSheetId="0" hidden="1">'Pek Yakında 10.10.14'!$A$1:$E$3</definedName>
    <definedName name="Z_DE804A20_1AA7_4D3B_9637_8E7A84058C70_.wvu.FilterData" localSheetId="0" hidden="1">'Pek Yakında 10.10.14'!$A$1:$E$3</definedName>
    <definedName name="Z_E2DA8BBB_0963_425C_9DBC_020FD78229CA_.wvu.FilterData" localSheetId="0" hidden="1">'Pek Yakında 10.10.14'!#REF!</definedName>
    <definedName name="Z_E42BF2D2_9116_487A_AE05_EED3EF506539_.wvu.FilterData" localSheetId="0" hidden="1">'Pek Yakında 10.10.14'!#REF!</definedName>
    <definedName name="Z_E75BAE6C_6A99_44B0_BACD_DD08823E8D4A_.wvu.FilterData" localSheetId="0" hidden="1">'Pek Yakında 10.10.14'!$A$1:$E$3</definedName>
    <definedName name="Z_EA4AE451_FC99_4986_82F2_AFB4E57A1CDE_.wvu.FilterData" localSheetId="0" hidden="1">'Pek Yakında 10.10.14'!$A$1:$E$3</definedName>
    <definedName name="Z_EAE2FB06_8ED7_4DA9_BA6D_0AD49076D2D1_.wvu.FilterData" localSheetId="0" hidden="1">'Pek Yakında 10.10.14'!$A$1:$E$3</definedName>
    <definedName name="Z_EE11FCB0_8C79_4CCA_BC05_CD6D9F74C603_.wvu.FilterData" localSheetId="0" hidden="1">'Pek Yakında 10.10.14'!$A$1:$E$3</definedName>
    <definedName name="Z_EF362FEB_E95B_4F53_86CF_C03E082BB8B9_.wvu.Cols" localSheetId="0" hidden="1">'Pek Yakında 10.10.14'!$F:$X</definedName>
    <definedName name="Z_EF362FEB_E95B_4F53_86CF_C03E082BB8B9_.wvu.FilterData" localSheetId="0" hidden="1">'Pek Yakında 10.10.14'!$A$5:$E$325</definedName>
    <definedName name="Z_F2A3FF43_DA03_427B_91CD_2057395C5410_.wvu.FilterData" localSheetId="0" hidden="1">'Pek Yakında 10.10.14'!$A$1:$E$3</definedName>
    <definedName name="Z_F770309D_F7B9_4298_B5B8_180C08082BEE_.wvu.FilterData" localSheetId="0" hidden="1">'Pek Yakında 10.10.14'!$A$1:$E$3</definedName>
    <definedName name="Z_F79BDA05_6E4F_4743_93A4_6E510BD7C1C5_.wvu.FilterData" localSheetId="0" hidden="1">'Pek Yakında 10.10.14'!$A$5:$E$325</definedName>
    <definedName name="Z_FB77F11D_B745_4D2B_AB48_F88F3446DE8B_.wvu.FilterData" localSheetId="0" hidden="1">'Pek Yakında 10.10.14'!$A$3:$E$3</definedName>
  </definedNames>
  <calcPr calcId="125725"/>
</workbook>
</file>

<file path=xl/calcChain.xml><?xml version="1.0" encoding="utf-8"?>
<calcChain xmlns="http://schemas.openxmlformats.org/spreadsheetml/2006/main">
  <c r="J4" i="1"/>
  <c r="M325"/>
  <c r="L325"/>
  <c r="K325"/>
  <c r="J325"/>
  <c r="I325"/>
  <c r="H325"/>
  <c r="G325"/>
  <c r="M324"/>
  <c r="L324"/>
  <c r="K324"/>
  <c r="J324"/>
  <c r="I324"/>
  <c r="H324"/>
  <c r="G324"/>
  <c r="M323"/>
  <c r="L323"/>
  <c r="K323"/>
  <c r="J323"/>
  <c r="I323"/>
  <c r="H323"/>
  <c r="G323"/>
  <c r="M322"/>
  <c r="L322"/>
  <c r="K322"/>
  <c r="J322"/>
  <c r="I322"/>
  <c r="H322"/>
  <c r="G322"/>
  <c r="M321"/>
  <c r="L321"/>
  <c r="K321"/>
  <c r="J321"/>
  <c r="I321"/>
  <c r="H321"/>
  <c r="G321"/>
  <c r="M320"/>
  <c r="L320"/>
  <c r="K320"/>
  <c r="J320"/>
  <c r="I320"/>
  <c r="H320"/>
  <c r="G320"/>
  <c r="M319"/>
  <c r="L319"/>
  <c r="K319"/>
  <c r="J319"/>
  <c r="I319"/>
  <c r="H319"/>
  <c r="G319"/>
  <c r="M318"/>
  <c r="L318"/>
  <c r="K318"/>
  <c r="J318"/>
  <c r="I318"/>
  <c r="H318"/>
  <c r="G318"/>
  <c r="M317"/>
  <c r="L317"/>
  <c r="K317"/>
  <c r="J317"/>
  <c r="I317"/>
  <c r="H317"/>
  <c r="G317"/>
  <c r="M316"/>
  <c r="L316"/>
  <c r="K316"/>
  <c r="J316"/>
  <c r="I316"/>
  <c r="H316"/>
  <c r="G316"/>
  <c r="M315"/>
  <c r="L315"/>
  <c r="K315"/>
  <c r="J315"/>
  <c r="I315"/>
  <c r="H315"/>
  <c r="G315"/>
  <c r="M314"/>
  <c r="L314"/>
  <c r="K314"/>
  <c r="J314"/>
  <c r="I314"/>
  <c r="H314"/>
  <c r="G314"/>
  <c r="M313"/>
  <c r="L313"/>
  <c r="K313"/>
  <c r="J313"/>
  <c r="I313"/>
  <c r="H313"/>
  <c r="G313"/>
  <c r="M312"/>
  <c r="L312"/>
  <c r="K312"/>
  <c r="J312"/>
  <c r="I312"/>
  <c r="H312"/>
  <c r="G312"/>
  <c r="M311"/>
  <c r="L311"/>
  <c r="K311"/>
  <c r="J311"/>
  <c r="I311"/>
  <c r="H311"/>
  <c r="G311"/>
  <c r="M310"/>
  <c r="L310"/>
  <c r="K310"/>
  <c r="J310"/>
  <c r="I310"/>
  <c r="H310"/>
  <c r="G310"/>
  <c r="M309"/>
  <c r="L309"/>
  <c r="K309"/>
  <c r="J309"/>
  <c r="I309"/>
  <c r="H309"/>
  <c r="G309"/>
  <c r="M308"/>
  <c r="L308"/>
  <c r="K308"/>
  <c r="J308"/>
  <c r="I308"/>
  <c r="H308"/>
  <c r="G308"/>
  <c r="M307"/>
  <c r="L307"/>
  <c r="K307"/>
  <c r="J307"/>
  <c r="I307"/>
  <c r="H307"/>
  <c r="G307"/>
  <c r="M306"/>
  <c r="L306"/>
  <c r="K306"/>
  <c r="J306"/>
  <c r="I306"/>
  <c r="H306"/>
  <c r="G306"/>
  <c r="M305"/>
  <c r="L305"/>
  <c r="K305"/>
  <c r="J305"/>
  <c r="I305"/>
  <c r="H305"/>
  <c r="G305"/>
  <c r="M304"/>
  <c r="L304"/>
  <c r="K304"/>
  <c r="J304"/>
  <c r="N304" s="1"/>
  <c r="O304" s="1"/>
  <c r="P304" s="1"/>
  <c r="I304"/>
  <c r="H304"/>
  <c r="G304"/>
  <c r="M303"/>
  <c r="L303"/>
  <c r="K303"/>
  <c r="J303"/>
  <c r="I303"/>
  <c r="H303"/>
  <c r="G303"/>
  <c r="M302"/>
  <c r="L302"/>
  <c r="K302"/>
  <c r="J302"/>
  <c r="I302"/>
  <c r="H302"/>
  <c r="G302"/>
  <c r="M301"/>
  <c r="L301"/>
  <c r="K301"/>
  <c r="J301"/>
  <c r="I301"/>
  <c r="H301"/>
  <c r="G301"/>
  <c r="M300"/>
  <c r="L300"/>
  <c r="K300"/>
  <c r="J300"/>
  <c r="N300" s="1"/>
  <c r="O300" s="1"/>
  <c r="P300" s="1"/>
  <c r="I300"/>
  <c r="H300"/>
  <c r="G300"/>
  <c r="M299"/>
  <c r="L299"/>
  <c r="K299"/>
  <c r="J299"/>
  <c r="I299"/>
  <c r="H299"/>
  <c r="G299"/>
  <c r="M298"/>
  <c r="L298"/>
  <c r="K298"/>
  <c r="J298"/>
  <c r="I298"/>
  <c r="H298"/>
  <c r="G298"/>
  <c r="M297"/>
  <c r="L297"/>
  <c r="K297"/>
  <c r="J297"/>
  <c r="I297"/>
  <c r="H297"/>
  <c r="G297"/>
  <c r="M296"/>
  <c r="L296"/>
  <c r="K296"/>
  <c r="J296"/>
  <c r="N296" s="1"/>
  <c r="O296" s="1"/>
  <c r="P296" s="1"/>
  <c r="I296"/>
  <c r="H296"/>
  <c r="G296"/>
  <c r="M295"/>
  <c r="L295"/>
  <c r="K295"/>
  <c r="J295"/>
  <c r="I295"/>
  <c r="H295"/>
  <c r="G295"/>
  <c r="M294"/>
  <c r="L294"/>
  <c r="K294"/>
  <c r="J294"/>
  <c r="I294"/>
  <c r="H294"/>
  <c r="G294"/>
  <c r="M293"/>
  <c r="L293"/>
  <c r="K293"/>
  <c r="J293"/>
  <c r="I293"/>
  <c r="H293"/>
  <c r="G293"/>
  <c r="M292"/>
  <c r="L292"/>
  <c r="K292"/>
  <c r="J292"/>
  <c r="I292"/>
  <c r="H292"/>
  <c r="G292"/>
  <c r="M291"/>
  <c r="L291"/>
  <c r="K291"/>
  <c r="J291"/>
  <c r="I291"/>
  <c r="H291"/>
  <c r="G291"/>
  <c r="M290"/>
  <c r="L290"/>
  <c r="K290"/>
  <c r="J290"/>
  <c r="I290"/>
  <c r="H290"/>
  <c r="N290" s="1"/>
  <c r="O290" s="1"/>
  <c r="P290" s="1"/>
  <c r="Q290" s="1"/>
  <c r="G290"/>
  <c r="M289"/>
  <c r="L289"/>
  <c r="K289"/>
  <c r="J289"/>
  <c r="I289"/>
  <c r="H289"/>
  <c r="G289"/>
  <c r="M288"/>
  <c r="L288"/>
  <c r="K288"/>
  <c r="J288"/>
  <c r="I288"/>
  <c r="H288"/>
  <c r="G288"/>
  <c r="M287"/>
  <c r="L287"/>
  <c r="K287"/>
  <c r="J287"/>
  <c r="I287"/>
  <c r="H287"/>
  <c r="G287"/>
  <c r="M286"/>
  <c r="L286"/>
  <c r="K286"/>
  <c r="J286"/>
  <c r="I286"/>
  <c r="H286"/>
  <c r="N286" s="1"/>
  <c r="O286" s="1"/>
  <c r="P286" s="1"/>
  <c r="Q286" s="1"/>
  <c r="G286"/>
  <c r="M285"/>
  <c r="L285"/>
  <c r="K285"/>
  <c r="J285"/>
  <c r="I285"/>
  <c r="H285"/>
  <c r="G285"/>
  <c r="M284"/>
  <c r="L284"/>
  <c r="K284"/>
  <c r="J284"/>
  <c r="I284"/>
  <c r="H284"/>
  <c r="G284"/>
  <c r="M283"/>
  <c r="L283"/>
  <c r="K283"/>
  <c r="J283"/>
  <c r="I283"/>
  <c r="H283"/>
  <c r="G283"/>
  <c r="M282"/>
  <c r="L282"/>
  <c r="K282"/>
  <c r="J282"/>
  <c r="I282"/>
  <c r="H282"/>
  <c r="G282"/>
  <c r="M281"/>
  <c r="L281"/>
  <c r="K281"/>
  <c r="J281"/>
  <c r="I281"/>
  <c r="H281"/>
  <c r="G281"/>
  <c r="M280"/>
  <c r="L280"/>
  <c r="K280"/>
  <c r="J280"/>
  <c r="I280"/>
  <c r="H280"/>
  <c r="G280"/>
  <c r="M279"/>
  <c r="L279"/>
  <c r="K279"/>
  <c r="J279"/>
  <c r="I279"/>
  <c r="H279"/>
  <c r="G279"/>
  <c r="M278"/>
  <c r="L278"/>
  <c r="K278"/>
  <c r="J278"/>
  <c r="I278"/>
  <c r="H278"/>
  <c r="G278"/>
  <c r="M277"/>
  <c r="L277"/>
  <c r="K277"/>
  <c r="J277"/>
  <c r="I277"/>
  <c r="H277"/>
  <c r="G277"/>
  <c r="M276"/>
  <c r="L276"/>
  <c r="K276"/>
  <c r="J276"/>
  <c r="I276"/>
  <c r="H276"/>
  <c r="G276"/>
  <c r="M275"/>
  <c r="L275"/>
  <c r="K275"/>
  <c r="J275"/>
  <c r="I275"/>
  <c r="H275"/>
  <c r="G275"/>
  <c r="M274"/>
  <c r="L274"/>
  <c r="K274"/>
  <c r="J274"/>
  <c r="I274"/>
  <c r="H274"/>
  <c r="G274"/>
  <c r="M273"/>
  <c r="L273"/>
  <c r="K273"/>
  <c r="J273"/>
  <c r="I273"/>
  <c r="H273"/>
  <c r="G273"/>
  <c r="M272"/>
  <c r="L272"/>
  <c r="K272"/>
  <c r="J272"/>
  <c r="I272"/>
  <c r="H272"/>
  <c r="G272"/>
  <c r="M271"/>
  <c r="L271"/>
  <c r="K271"/>
  <c r="J271"/>
  <c r="I271"/>
  <c r="H271"/>
  <c r="G271"/>
  <c r="M270"/>
  <c r="L270"/>
  <c r="K270"/>
  <c r="J270"/>
  <c r="I270"/>
  <c r="H270"/>
  <c r="G270"/>
  <c r="M269"/>
  <c r="L269"/>
  <c r="K269"/>
  <c r="J269"/>
  <c r="I269"/>
  <c r="H269"/>
  <c r="G269"/>
  <c r="M268"/>
  <c r="L268"/>
  <c r="K268"/>
  <c r="J268"/>
  <c r="I268"/>
  <c r="H268"/>
  <c r="G268"/>
  <c r="M267"/>
  <c r="L267"/>
  <c r="K267"/>
  <c r="J267"/>
  <c r="I267"/>
  <c r="H267"/>
  <c r="G267"/>
  <c r="M266"/>
  <c r="L266"/>
  <c r="K266"/>
  <c r="J266"/>
  <c r="I266"/>
  <c r="H266"/>
  <c r="G266"/>
  <c r="M265"/>
  <c r="L265"/>
  <c r="K265"/>
  <c r="J265"/>
  <c r="I265"/>
  <c r="H265"/>
  <c r="G265"/>
  <c r="M264"/>
  <c r="L264"/>
  <c r="K264"/>
  <c r="J264"/>
  <c r="I264"/>
  <c r="H264"/>
  <c r="G264"/>
  <c r="M263"/>
  <c r="L263"/>
  <c r="K263"/>
  <c r="J263"/>
  <c r="I263"/>
  <c r="H263"/>
  <c r="G263"/>
  <c r="M262"/>
  <c r="L262"/>
  <c r="K262"/>
  <c r="J262"/>
  <c r="I262"/>
  <c r="H262"/>
  <c r="G262"/>
  <c r="M261"/>
  <c r="L261"/>
  <c r="K261"/>
  <c r="J261"/>
  <c r="I261"/>
  <c r="H261"/>
  <c r="G261"/>
  <c r="M260"/>
  <c r="L260"/>
  <c r="K260"/>
  <c r="J260"/>
  <c r="I260"/>
  <c r="H260"/>
  <c r="G260"/>
  <c r="M259"/>
  <c r="L259"/>
  <c r="K259"/>
  <c r="J259"/>
  <c r="I259"/>
  <c r="H259"/>
  <c r="G259"/>
  <c r="M258"/>
  <c r="L258"/>
  <c r="K258"/>
  <c r="J258"/>
  <c r="I258"/>
  <c r="H258"/>
  <c r="G258"/>
  <c r="M257"/>
  <c r="L257"/>
  <c r="K257"/>
  <c r="J257"/>
  <c r="I257"/>
  <c r="H257"/>
  <c r="G257"/>
  <c r="M256"/>
  <c r="L256"/>
  <c r="K256"/>
  <c r="J256"/>
  <c r="I256"/>
  <c r="H256"/>
  <c r="G256"/>
  <c r="M255"/>
  <c r="L255"/>
  <c r="K255"/>
  <c r="J255"/>
  <c r="I255"/>
  <c r="H255"/>
  <c r="G255"/>
  <c r="M254"/>
  <c r="L254"/>
  <c r="K254"/>
  <c r="J254"/>
  <c r="I254"/>
  <c r="H254"/>
  <c r="G254"/>
  <c r="M253"/>
  <c r="L253"/>
  <c r="K253"/>
  <c r="J253"/>
  <c r="I253"/>
  <c r="H253"/>
  <c r="G253"/>
  <c r="M252"/>
  <c r="L252"/>
  <c r="K252"/>
  <c r="J252"/>
  <c r="I252"/>
  <c r="H252"/>
  <c r="G252"/>
  <c r="M251"/>
  <c r="L251"/>
  <c r="K251"/>
  <c r="J251"/>
  <c r="I251"/>
  <c r="H251"/>
  <c r="G251"/>
  <c r="M250"/>
  <c r="L250"/>
  <c r="K250"/>
  <c r="J250"/>
  <c r="I250"/>
  <c r="H250"/>
  <c r="G250"/>
  <c r="M249"/>
  <c r="L249"/>
  <c r="K249"/>
  <c r="J249"/>
  <c r="I249"/>
  <c r="H249"/>
  <c r="G249"/>
  <c r="M248"/>
  <c r="L248"/>
  <c r="K248"/>
  <c r="J248"/>
  <c r="I248"/>
  <c r="H248"/>
  <c r="G248"/>
  <c r="M247"/>
  <c r="L247"/>
  <c r="K247"/>
  <c r="J247"/>
  <c r="I247"/>
  <c r="H247"/>
  <c r="G247"/>
  <c r="M246"/>
  <c r="L246"/>
  <c r="K246"/>
  <c r="J246"/>
  <c r="I246"/>
  <c r="H246"/>
  <c r="G246"/>
  <c r="M245"/>
  <c r="L245"/>
  <c r="K245"/>
  <c r="J245"/>
  <c r="I245"/>
  <c r="H245"/>
  <c r="G245"/>
  <c r="M244"/>
  <c r="L244"/>
  <c r="K244"/>
  <c r="J244"/>
  <c r="I244"/>
  <c r="H244"/>
  <c r="G244"/>
  <c r="M243"/>
  <c r="L243"/>
  <c r="K243"/>
  <c r="J243"/>
  <c r="I243"/>
  <c r="H243"/>
  <c r="G243"/>
  <c r="M242"/>
  <c r="L242"/>
  <c r="K242"/>
  <c r="J242"/>
  <c r="I242"/>
  <c r="H242"/>
  <c r="G242"/>
  <c r="M241"/>
  <c r="L241"/>
  <c r="K241"/>
  <c r="J241"/>
  <c r="I241"/>
  <c r="H241"/>
  <c r="G241"/>
  <c r="M240"/>
  <c r="L240"/>
  <c r="K240"/>
  <c r="J240"/>
  <c r="I240"/>
  <c r="H240"/>
  <c r="G240"/>
  <c r="M239"/>
  <c r="L239"/>
  <c r="K239"/>
  <c r="J239"/>
  <c r="I239"/>
  <c r="H239"/>
  <c r="G239"/>
  <c r="M238"/>
  <c r="L238"/>
  <c r="K238"/>
  <c r="J238"/>
  <c r="I238"/>
  <c r="H238"/>
  <c r="G238"/>
  <c r="M237"/>
  <c r="L237"/>
  <c r="K237"/>
  <c r="J237"/>
  <c r="I237"/>
  <c r="H237"/>
  <c r="G237"/>
  <c r="M236"/>
  <c r="L236"/>
  <c r="K236"/>
  <c r="J236"/>
  <c r="N236" s="1"/>
  <c r="O236" s="1"/>
  <c r="P236" s="1"/>
  <c r="I236"/>
  <c r="H236"/>
  <c r="G236"/>
  <c r="M235"/>
  <c r="L235"/>
  <c r="K235"/>
  <c r="J235"/>
  <c r="I235"/>
  <c r="H235"/>
  <c r="G235"/>
  <c r="M234"/>
  <c r="L234"/>
  <c r="K234"/>
  <c r="J234"/>
  <c r="I234"/>
  <c r="H234"/>
  <c r="G234"/>
  <c r="M233"/>
  <c r="L233"/>
  <c r="K233"/>
  <c r="J233"/>
  <c r="I233"/>
  <c r="H233"/>
  <c r="G233"/>
  <c r="M232"/>
  <c r="L232"/>
  <c r="K232"/>
  <c r="J232"/>
  <c r="I232"/>
  <c r="H232"/>
  <c r="G232"/>
  <c r="M231"/>
  <c r="L231"/>
  <c r="K231"/>
  <c r="J231"/>
  <c r="I231"/>
  <c r="H231"/>
  <c r="G231"/>
  <c r="M230"/>
  <c r="L230"/>
  <c r="K230"/>
  <c r="J230"/>
  <c r="I230"/>
  <c r="H230"/>
  <c r="G230"/>
  <c r="M229"/>
  <c r="L229"/>
  <c r="K229"/>
  <c r="J229"/>
  <c r="I229"/>
  <c r="H229"/>
  <c r="G229"/>
  <c r="M228"/>
  <c r="L228"/>
  <c r="K228"/>
  <c r="J228"/>
  <c r="I228"/>
  <c r="H228"/>
  <c r="G228"/>
  <c r="M227"/>
  <c r="L227"/>
  <c r="K227"/>
  <c r="J227"/>
  <c r="I227"/>
  <c r="H227"/>
  <c r="G227"/>
  <c r="M226"/>
  <c r="L226"/>
  <c r="K226"/>
  <c r="J226"/>
  <c r="I226"/>
  <c r="H226"/>
  <c r="G226"/>
  <c r="M225"/>
  <c r="L225"/>
  <c r="K225"/>
  <c r="J225"/>
  <c r="I225"/>
  <c r="H225"/>
  <c r="G225"/>
  <c r="M224"/>
  <c r="L224"/>
  <c r="K224"/>
  <c r="J224"/>
  <c r="I224"/>
  <c r="H224"/>
  <c r="G224"/>
  <c r="M223"/>
  <c r="L223"/>
  <c r="K223"/>
  <c r="J223"/>
  <c r="I223"/>
  <c r="H223"/>
  <c r="G223"/>
  <c r="M222"/>
  <c r="L222"/>
  <c r="K222"/>
  <c r="J222"/>
  <c r="I222"/>
  <c r="H222"/>
  <c r="N222" s="1"/>
  <c r="O222" s="1"/>
  <c r="P222" s="1"/>
  <c r="Q222" s="1"/>
  <c r="G222"/>
  <c r="M221"/>
  <c r="L221"/>
  <c r="K221"/>
  <c r="J221"/>
  <c r="I221"/>
  <c r="H221"/>
  <c r="G221"/>
  <c r="M220"/>
  <c r="L220"/>
  <c r="K220"/>
  <c r="J220"/>
  <c r="I220"/>
  <c r="H220"/>
  <c r="G220"/>
  <c r="M219"/>
  <c r="L219"/>
  <c r="K219"/>
  <c r="J219"/>
  <c r="I219"/>
  <c r="H219"/>
  <c r="G219"/>
  <c r="M218"/>
  <c r="L218"/>
  <c r="K218"/>
  <c r="J218"/>
  <c r="I218"/>
  <c r="H218"/>
  <c r="N218" s="1"/>
  <c r="O218" s="1"/>
  <c r="P218" s="1"/>
  <c r="Q218" s="1"/>
  <c r="G218"/>
  <c r="M217"/>
  <c r="L217"/>
  <c r="K217"/>
  <c r="J217"/>
  <c r="I217"/>
  <c r="H217"/>
  <c r="G217"/>
  <c r="M216"/>
  <c r="L216"/>
  <c r="K216"/>
  <c r="J216"/>
  <c r="I216"/>
  <c r="H216"/>
  <c r="G216"/>
  <c r="M215"/>
  <c r="L215"/>
  <c r="K215"/>
  <c r="J215"/>
  <c r="I215"/>
  <c r="H215"/>
  <c r="G215"/>
  <c r="M214"/>
  <c r="L214"/>
  <c r="K214"/>
  <c r="J214"/>
  <c r="I214"/>
  <c r="H214"/>
  <c r="G214"/>
  <c r="M213"/>
  <c r="L213"/>
  <c r="K213"/>
  <c r="J213"/>
  <c r="I213"/>
  <c r="H213"/>
  <c r="G213"/>
  <c r="M212"/>
  <c r="L212"/>
  <c r="K212"/>
  <c r="J212"/>
  <c r="I212"/>
  <c r="H212"/>
  <c r="G212"/>
  <c r="M211"/>
  <c r="L211"/>
  <c r="K211"/>
  <c r="J211"/>
  <c r="I211"/>
  <c r="H211"/>
  <c r="G211"/>
  <c r="M210"/>
  <c r="L210"/>
  <c r="K210"/>
  <c r="J210"/>
  <c r="I210"/>
  <c r="H210"/>
  <c r="G210"/>
  <c r="M209"/>
  <c r="L209"/>
  <c r="K209"/>
  <c r="J209"/>
  <c r="I209"/>
  <c r="H209"/>
  <c r="G209"/>
  <c r="M208"/>
  <c r="L208"/>
  <c r="K208"/>
  <c r="J208"/>
  <c r="I208"/>
  <c r="H208"/>
  <c r="G208"/>
  <c r="M207"/>
  <c r="L207"/>
  <c r="K207"/>
  <c r="J207"/>
  <c r="I207"/>
  <c r="H207"/>
  <c r="G207"/>
  <c r="M206"/>
  <c r="L206"/>
  <c r="K206"/>
  <c r="J206"/>
  <c r="I206"/>
  <c r="H206"/>
  <c r="G206"/>
  <c r="M205"/>
  <c r="L205"/>
  <c r="K205"/>
  <c r="J205"/>
  <c r="I205"/>
  <c r="H205"/>
  <c r="G205"/>
  <c r="M204"/>
  <c r="L204"/>
  <c r="K204"/>
  <c r="J204"/>
  <c r="I204"/>
  <c r="H204"/>
  <c r="G204"/>
  <c r="M203"/>
  <c r="L203"/>
  <c r="K203"/>
  <c r="J203"/>
  <c r="I203"/>
  <c r="H203"/>
  <c r="G203"/>
  <c r="M202"/>
  <c r="L202"/>
  <c r="K202"/>
  <c r="J202"/>
  <c r="I202"/>
  <c r="H202"/>
  <c r="G202"/>
  <c r="M201"/>
  <c r="L201"/>
  <c r="K201"/>
  <c r="J201"/>
  <c r="I201"/>
  <c r="H201"/>
  <c r="G201"/>
  <c r="M200"/>
  <c r="L200"/>
  <c r="K200"/>
  <c r="J200"/>
  <c r="I200"/>
  <c r="H200"/>
  <c r="G200"/>
  <c r="M199"/>
  <c r="L199"/>
  <c r="K199"/>
  <c r="J199"/>
  <c r="I199"/>
  <c r="H199"/>
  <c r="G199"/>
  <c r="M198"/>
  <c r="L198"/>
  <c r="K198"/>
  <c r="J198"/>
  <c r="I198"/>
  <c r="H198"/>
  <c r="G198"/>
  <c r="M197"/>
  <c r="L197"/>
  <c r="K197"/>
  <c r="J197"/>
  <c r="I197"/>
  <c r="H197"/>
  <c r="G197"/>
  <c r="M196"/>
  <c r="L196"/>
  <c r="K196"/>
  <c r="J196"/>
  <c r="I196"/>
  <c r="H196"/>
  <c r="G196"/>
  <c r="M195"/>
  <c r="L195"/>
  <c r="K195"/>
  <c r="J195"/>
  <c r="I195"/>
  <c r="H195"/>
  <c r="G195"/>
  <c r="M194"/>
  <c r="L194"/>
  <c r="K194"/>
  <c r="J194"/>
  <c r="I194"/>
  <c r="H194"/>
  <c r="G194"/>
  <c r="M193"/>
  <c r="L193"/>
  <c r="K193"/>
  <c r="J193"/>
  <c r="I193"/>
  <c r="H193"/>
  <c r="G193"/>
  <c r="M192"/>
  <c r="L192"/>
  <c r="K192"/>
  <c r="J192"/>
  <c r="I192"/>
  <c r="H192"/>
  <c r="G192"/>
  <c r="M191"/>
  <c r="L191"/>
  <c r="K191"/>
  <c r="J191"/>
  <c r="I191"/>
  <c r="H191"/>
  <c r="G191"/>
  <c r="M190"/>
  <c r="L190"/>
  <c r="K190"/>
  <c r="J190"/>
  <c r="I190"/>
  <c r="H190"/>
  <c r="G190"/>
  <c r="M189"/>
  <c r="L189"/>
  <c r="K189"/>
  <c r="J189"/>
  <c r="I189"/>
  <c r="H189"/>
  <c r="G189"/>
  <c r="M188"/>
  <c r="L188"/>
  <c r="K188"/>
  <c r="J188"/>
  <c r="I188"/>
  <c r="H188"/>
  <c r="G188"/>
  <c r="M187"/>
  <c r="L187"/>
  <c r="K187"/>
  <c r="J187"/>
  <c r="I187"/>
  <c r="H187"/>
  <c r="G187"/>
  <c r="M186"/>
  <c r="L186"/>
  <c r="K186"/>
  <c r="J186"/>
  <c r="I186"/>
  <c r="H186"/>
  <c r="G186"/>
  <c r="M185"/>
  <c r="L185"/>
  <c r="K185"/>
  <c r="J185"/>
  <c r="I185"/>
  <c r="H185"/>
  <c r="G185"/>
  <c r="M184"/>
  <c r="L184"/>
  <c r="K184"/>
  <c r="J184"/>
  <c r="I184"/>
  <c r="H184"/>
  <c r="G184"/>
  <c r="M183"/>
  <c r="L183"/>
  <c r="K183"/>
  <c r="J183"/>
  <c r="I183"/>
  <c r="H183"/>
  <c r="G183"/>
  <c r="M182"/>
  <c r="L182"/>
  <c r="K182"/>
  <c r="J182"/>
  <c r="I182"/>
  <c r="H182"/>
  <c r="G182"/>
  <c r="M181"/>
  <c r="L181"/>
  <c r="K181"/>
  <c r="J181"/>
  <c r="I181"/>
  <c r="H181"/>
  <c r="G181"/>
  <c r="M180"/>
  <c r="L180"/>
  <c r="K180"/>
  <c r="J180"/>
  <c r="I180"/>
  <c r="H180"/>
  <c r="G180"/>
  <c r="M179"/>
  <c r="L179"/>
  <c r="K179"/>
  <c r="J179"/>
  <c r="I179"/>
  <c r="H179"/>
  <c r="G179"/>
  <c r="M178"/>
  <c r="L178"/>
  <c r="K178"/>
  <c r="J178"/>
  <c r="I178"/>
  <c r="H178"/>
  <c r="G178"/>
  <c r="M177"/>
  <c r="L177"/>
  <c r="K177"/>
  <c r="J177"/>
  <c r="I177"/>
  <c r="H177"/>
  <c r="G177"/>
  <c r="M176"/>
  <c r="L176"/>
  <c r="K176"/>
  <c r="J176"/>
  <c r="I176"/>
  <c r="H176"/>
  <c r="G176"/>
  <c r="M175"/>
  <c r="L175"/>
  <c r="K175"/>
  <c r="J175"/>
  <c r="I175"/>
  <c r="H175"/>
  <c r="G175"/>
  <c r="M174"/>
  <c r="L174"/>
  <c r="K174"/>
  <c r="J174"/>
  <c r="I174"/>
  <c r="H174"/>
  <c r="G174"/>
  <c r="M173"/>
  <c r="L173"/>
  <c r="K173"/>
  <c r="J173"/>
  <c r="I173"/>
  <c r="H173"/>
  <c r="G173"/>
  <c r="M172"/>
  <c r="L172"/>
  <c r="K172"/>
  <c r="J172"/>
  <c r="I172"/>
  <c r="H172"/>
  <c r="G172"/>
  <c r="M171"/>
  <c r="L171"/>
  <c r="K171"/>
  <c r="J171"/>
  <c r="I171"/>
  <c r="H171"/>
  <c r="G171"/>
  <c r="M170"/>
  <c r="L170"/>
  <c r="K170"/>
  <c r="J170"/>
  <c r="I170"/>
  <c r="H170"/>
  <c r="G170"/>
  <c r="M169"/>
  <c r="L169"/>
  <c r="K169"/>
  <c r="J169"/>
  <c r="I169"/>
  <c r="H169"/>
  <c r="G169"/>
  <c r="M168"/>
  <c r="L168"/>
  <c r="K168"/>
  <c r="J168"/>
  <c r="I168"/>
  <c r="H168"/>
  <c r="G168"/>
  <c r="M167"/>
  <c r="L167"/>
  <c r="K167"/>
  <c r="J167"/>
  <c r="I167"/>
  <c r="H167"/>
  <c r="G167"/>
  <c r="M166"/>
  <c r="L166"/>
  <c r="K166"/>
  <c r="J166"/>
  <c r="I166"/>
  <c r="H166"/>
  <c r="G166"/>
  <c r="M165"/>
  <c r="L165"/>
  <c r="K165"/>
  <c r="J165"/>
  <c r="I165"/>
  <c r="H165"/>
  <c r="G165"/>
  <c r="M164"/>
  <c r="L164"/>
  <c r="K164"/>
  <c r="J164"/>
  <c r="I164"/>
  <c r="H164"/>
  <c r="G164"/>
  <c r="M163"/>
  <c r="L163"/>
  <c r="K163"/>
  <c r="J163"/>
  <c r="I163"/>
  <c r="H163"/>
  <c r="G163"/>
  <c r="M162"/>
  <c r="L162"/>
  <c r="K162"/>
  <c r="J162"/>
  <c r="I162"/>
  <c r="H162"/>
  <c r="G162"/>
  <c r="M161"/>
  <c r="L161"/>
  <c r="K161"/>
  <c r="J161"/>
  <c r="I161"/>
  <c r="H161"/>
  <c r="G161"/>
  <c r="M160"/>
  <c r="L160"/>
  <c r="K160"/>
  <c r="J160"/>
  <c r="I160"/>
  <c r="H160"/>
  <c r="G160"/>
  <c r="M159"/>
  <c r="L159"/>
  <c r="K159"/>
  <c r="J159"/>
  <c r="I159"/>
  <c r="H159"/>
  <c r="G159"/>
  <c r="M158"/>
  <c r="L158"/>
  <c r="K158"/>
  <c r="J158"/>
  <c r="I158"/>
  <c r="H158"/>
  <c r="G158"/>
  <c r="M157"/>
  <c r="L157"/>
  <c r="K157"/>
  <c r="J157"/>
  <c r="I157"/>
  <c r="H157"/>
  <c r="G157"/>
  <c r="M156"/>
  <c r="L156"/>
  <c r="K156"/>
  <c r="J156"/>
  <c r="I156"/>
  <c r="H156"/>
  <c r="G156"/>
  <c r="M155"/>
  <c r="L155"/>
  <c r="K155"/>
  <c r="J155"/>
  <c r="I155"/>
  <c r="H155"/>
  <c r="G155"/>
  <c r="M154"/>
  <c r="L154"/>
  <c r="K154"/>
  <c r="J154"/>
  <c r="I154"/>
  <c r="H154"/>
  <c r="G154"/>
  <c r="M153"/>
  <c r="L153"/>
  <c r="K153"/>
  <c r="J153"/>
  <c r="I153"/>
  <c r="H153"/>
  <c r="G153"/>
  <c r="N153" s="1"/>
  <c r="O153" s="1"/>
  <c r="P153" s="1"/>
  <c r="Q153" s="1"/>
  <c r="M152"/>
  <c r="L152"/>
  <c r="K152"/>
  <c r="J152"/>
  <c r="I152"/>
  <c r="H152"/>
  <c r="G152"/>
  <c r="M151"/>
  <c r="L151"/>
  <c r="K151"/>
  <c r="J151"/>
  <c r="I151"/>
  <c r="H151"/>
  <c r="G151"/>
  <c r="M150"/>
  <c r="L150"/>
  <c r="K150"/>
  <c r="J150"/>
  <c r="I150"/>
  <c r="H150"/>
  <c r="G150"/>
  <c r="M149"/>
  <c r="L149"/>
  <c r="K149"/>
  <c r="J149"/>
  <c r="I149"/>
  <c r="H149"/>
  <c r="G149"/>
  <c r="M148"/>
  <c r="L148"/>
  <c r="K148"/>
  <c r="J148"/>
  <c r="I148"/>
  <c r="H148"/>
  <c r="G148"/>
  <c r="M147"/>
  <c r="L147"/>
  <c r="K147"/>
  <c r="J147"/>
  <c r="I147"/>
  <c r="H147"/>
  <c r="G147"/>
  <c r="M146"/>
  <c r="L146"/>
  <c r="K146"/>
  <c r="J146"/>
  <c r="I146"/>
  <c r="H146"/>
  <c r="G146"/>
  <c r="M145"/>
  <c r="L145"/>
  <c r="K145"/>
  <c r="J145"/>
  <c r="I145"/>
  <c r="H145"/>
  <c r="G145"/>
  <c r="M144"/>
  <c r="L144"/>
  <c r="K144"/>
  <c r="J144"/>
  <c r="I144"/>
  <c r="H144"/>
  <c r="G144"/>
  <c r="M143"/>
  <c r="L143"/>
  <c r="K143"/>
  <c r="J143"/>
  <c r="I143"/>
  <c r="H143"/>
  <c r="G143"/>
  <c r="M142"/>
  <c r="L142"/>
  <c r="K142"/>
  <c r="J142"/>
  <c r="I142"/>
  <c r="H142"/>
  <c r="G142"/>
  <c r="M141"/>
  <c r="L141"/>
  <c r="K141"/>
  <c r="J141"/>
  <c r="I141"/>
  <c r="H141"/>
  <c r="G141"/>
  <c r="N141" s="1"/>
  <c r="O141" s="1"/>
  <c r="P141" s="1"/>
  <c r="Q141" s="1"/>
  <c r="M140"/>
  <c r="L140"/>
  <c r="K140"/>
  <c r="J140"/>
  <c r="N140" s="1"/>
  <c r="O140" s="1"/>
  <c r="P140" s="1"/>
  <c r="Q140" s="1"/>
  <c r="I140"/>
  <c r="H140"/>
  <c r="G140"/>
  <c r="M139"/>
  <c r="L139"/>
  <c r="K139"/>
  <c r="J139"/>
  <c r="I139"/>
  <c r="H139"/>
  <c r="G139"/>
  <c r="M138"/>
  <c r="L138"/>
  <c r="K138"/>
  <c r="J138"/>
  <c r="I138"/>
  <c r="H138"/>
  <c r="G138"/>
  <c r="M137"/>
  <c r="L137"/>
  <c r="K137"/>
  <c r="J137"/>
  <c r="I137"/>
  <c r="H137"/>
  <c r="G137"/>
  <c r="M136"/>
  <c r="L136"/>
  <c r="K136"/>
  <c r="J136"/>
  <c r="I136"/>
  <c r="H136"/>
  <c r="G136"/>
  <c r="M135"/>
  <c r="L135"/>
  <c r="K135"/>
  <c r="J135"/>
  <c r="I135"/>
  <c r="H135"/>
  <c r="G135"/>
  <c r="M134"/>
  <c r="L134"/>
  <c r="K134"/>
  <c r="J134"/>
  <c r="I134"/>
  <c r="H134"/>
  <c r="G134"/>
  <c r="M133"/>
  <c r="L133"/>
  <c r="K133"/>
  <c r="J133"/>
  <c r="I133"/>
  <c r="H133"/>
  <c r="G133"/>
  <c r="M132"/>
  <c r="L132"/>
  <c r="K132"/>
  <c r="J132"/>
  <c r="I132"/>
  <c r="H132"/>
  <c r="G132"/>
  <c r="M131"/>
  <c r="L131"/>
  <c r="K131"/>
  <c r="J131"/>
  <c r="I131"/>
  <c r="H131"/>
  <c r="G131"/>
  <c r="M130"/>
  <c r="L130"/>
  <c r="K130"/>
  <c r="J130"/>
  <c r="I130"/>
  <c r="H130"/>
  <c r="G130"/>
  <c r="M129"/>
  <c r="L129"/>
  <c r="K129"/>
  <c r="J129"/>
  <c r="I129"/>
  <c r="H129"/>
  <c r="G129"/>
  <c r="M128"/>
  <c r="L128"/>
  <c r="K128"/>
  <c r="J128"/>
  <c r="I128"/>
  <c r="H128"/>
  <c r="G128"/>
  <c r="M127"/>
  <c r="L127"/>
  <c r="K127"/>
  <c r="J127"/>
  <c r="I127"/>
  <c r="H127"/>
  <c r="G127"/>
  <c r="M126"/>
  <c r="L126"/>
  <c r="K126"/>
  <c r="J126"/>
  <c r="I126"/>
  <c r="H126"/>
  <c r="G126"/>
  <c r="M125"/>
  <c r="L125"/>
  <c r="K125"/>
  <c r="J125"/>
  <c r="I125"/>
  <c r="H125"/>
  <c r="G125"/>
  <c r="M124"/>
  <c r="L124"/>
  <c r="K124"/>
  <c r="J124"/>
  <c r="I124"/>
  <c r="H124"/>
  <c r="G124"/>
  <c r="M123"/>
  <c r="L123"/>
  <c r="K123"/>
  <c r="J123"/>
  <c r="I123"/>
  <c r="H123"/>
  <c r="G123"/>
  <c r="M122"/>
  <c r="L122"/>
  <c r="K122"/>
  <c r="J122"/>
  <c r="I122"/>
  <c r="H122"/>
  <c r="G122"/>
  <c r="M121"/>
  <c r="L121"/>
  <c r="K121"/>
  <c r="J121"/>
  <c r="I121"/>
  <c r="H121"/>
  <c r="G121"/>
  <c r="N121" s="1"/>
  <c r="O121" s="1"/>
  <c r="P121" s="1"/>
  <c r="Q121" s="1"/>
  <c r="M120"/>
  <c r="L120"/>
  <c r="K120"/>
  <c r="J120"/>
  <c r="I120"/>
  <c r="H120"/>
  <c r="G120"/>
  <c r="M119"/>
  <c r="L119"/>
  <c r="K119"/>
  <c r="J119"/>
  <c r="I119"/>
  <c r="H119"/>
  <c r="G119"/>
  <c r="M118"/>
  <c r="L118"/>
  <c r="K118"/>
  <c r="J118"/>
  <c r="I118"/>
  <c r="H118"/>
  <c r="N118" s="1"/>
  <c r="O118" s="1"/>
  <c r="P118" s="1"/>
  <c r="G118"/>
  <c r="M117"/>
  <c r="L117"/>
  <c r="K117"/>
  <c r="J117"/>
  <c r="I117"/>
  <c r="H117"/>
  <c r="G117"/>
  <c r="M116"/>
  <c r="L116"/>
  <c r="K116"/>
  <c r="J116"/>
  <c r="N116" s="1"/>
  <c r="O116" s="1"/>
  <c r="P116" s="1"/>
  <c r="Q116" s="1"/>
  <c r="I116"/>
  <c r="H116"/>
  <c r="G116"/>
  <c r="M115"/>
  <c r="L115"/>
  <c r="K115"/>
  <c r="J115"/>
  <c r="I115"/>
  <c r="H115"/>
  <c r="G115"/>
  <c r="M114"/>
  <c r="L114"/>
  <c r="K114"/>
  <c r="J114"/>
  <c r="I114"/>
  <c r="H114"/>
  <c r="N114" s="1"/>
  <c r="O114" s="1"/>
  <c r="P114" s="1"/>
  <c r="G114"/>
  <c r="M113"/>
  <c r="L113"/>
  <c r="K113"/>
  <c r="J113"/>
  <c r="I113"/>
  <c r="H113"/>
  <c r="G113"/>
  <c r="N113" s="1"/>
  <c r="O113" s="1"/>
  <c r="P113" s="1"/>
  <c r="Q113" s="1"/>
  <c r="M112"/>
  <c r="L112"/>
  <c r="K112"/>
  <c r="J112"/>
  <c r="N112" s="1"/>
  <c r="O112" s="1"/>
  <c r="P112" s="1"/>
  <c r="Q112" s="1"/>
  <c r="I112"/>
  <c r="H112"/>
  <c r="G112"/>
  <c r="M111"/>
  <c r="L111"/>
  <c r="K111"/>
  <c r="J111"/>
  <c r="I111"/>
  <c r="H111"/>
  <c r="G111"/>
  <c r="M110"/>
  <c r="L110"/>
  <c r="K110"/>
  <c r="J110"/>
  <c r="I110"/>
  <c r="H110"/>
  <c r="G110"/>
  <c r="M109"/>
  <c r="L109"/>
  <c r="K109"/>
  <c r="J109"/>
  <c r="I109"/>
  <c r="H109"/>
  <c r="G109"/>
  <c r="N109" s="1"/>
  <c r="O109" s="1"/>
  <c r="P109" s="1"/>
  <c r="Q109" s="1"/>
  <c r="M108"/>
  <c r="L108"/>
  <c r="K108"/>
  <c r="J108"/>
  <c r="I108"/>
  <c r="H108"/>
  <c r="G108"/>
  <c r="M107"/>
  <c r="L107"/>
  <c r="K107"/>
  <c r="J107"/>
  <c r="I107"/>
  <c r="H107"/>
  <c r="G107"/>
  <c r="M106"/>
  <c r="L106"/>
  <c r="K106"/>
  <c r="J106"/>
  <c r="I106"/>
  <c r="H106"/>
  <c r="G106"/>
  <c r="M105"/>
  <c r="L105"/>
  <c r="K105"/>
  <c r="J105"/>
  <c r="I105"/>
  <c r="H105"/>
  <c r="G105"/>
  <c r="N105" s="1"/>
  <c r="O105" s="1"/>
  <c r="P105" s="1"/>
  <c r="Q105" s="1"/>
  <c r="M104"/>
  <c r="L104"/>
  <c r="K104"/>
  <c r="J104"/>
  <c r="N104" s="1"/>
  <c r="O104" s="1"/>
  <c r="P104" s="1"/>
  <c r="Q104" s="1"/>
  <c r="I104"/>
  <c r="H104"/>
  <c r="G104"/>
  <c r="M103"/>
  <c r="L103"/>
  <c r="K103"/>
  <c r="J103"/>
  <c r="I103"/>
  <c r="H103"/>
  <c r="G103"/>
  <c r="M102"/>
  <c r="L102"/>
  <c r="K102"/>
  <c r="J102"/>
  <c r="I102"/>
  <c r="H102"/>
  <c r="G102"/>
  <c r="M101"/>
  <c r="L101"/>
  <c r="K101"/>
  <c r="J101"/>
  <c r="I101"/>
  <c r="H101"/>
  <c r="G101"/>
  <c r="N101" s="1"/>
  <c r="O101" s="1"/>
  <c r="P101" s="1"/>
  <c r="Q101" s="1"/>
  <c r="M100"/>
  <c r="L100"/>
  <c r="K100"/>
  <c r="J100"/>
  <c r="N100" s="1"/>
  <c r="O100" s="1"/>
  <c r="P100" s="1"/>
  <c r="Q100" s="1"/>
  <c r="I100"/>
  <c r="H100"/>
  <c r="G100"/>
  <c r="M99"/>
  <c r="L99"/>
  <c r="K99"/>
  <c r="J99"/>
  <c r="I99"/>
  <c r="H99"/>
  <c r="G99"/>
  <c r="M98"/>
  <c r="L98"/>
  <c r="K98"/>
  <c r="J98"/>
  <c r="I98"/>
  <c r="H98"/>
  <c r="G98"/>
  <c r="M97"/>
  <c r="L97"/>
  <c r="K97"/>
  <c r="J97"/>
  <c r="I97"/>
  <c r="H97"/>
  <c r="G97"/>
  <c r="N97" s="1"/>
  <c r="O97" s="1"/>
  <c r="P97" s="1"/>
  <c r="Q97" s="1"/>
  <c r="M96"/>
  <c r="L96"/>
  <c r="K96"/>
  <c r="J96"/>
  <c r="N96" s="1"/>
  <c r="O96" s="1"/>
  <c r="P96" s="1"/>
  <c r="Q96" s="1"/>
  <c r="I96"/>
  <c r="H96"/>
  <c r="G96"/>
  <c r="M95"/>
  <c r="L95"/>
  <c r="K95"/>
  <c r="J95"/>
  <c r="I95"/>
  <c r="H95"/>
  <c r="G95"/>
  <c r="M94"/>
  <c r="L94"/>
  <c r="K94"/>
  <c r="J94"/>
  <c r="I94"/>
  <c r="H94"/>
  <c r="G94"/>
  <c r="M93"/>
  <c r="L93"/>
  <c r="K93"/>
  <c r="J93"/>
  <c r="I93"/>
  <c r="H93"/>
  <c r="G93"/>
  <c r="N93" s="1"/>
  <c r="O93" s="1"/>
  <c r="P93" s="1"/>
  <c r="Q93" s="1"/>
  <c r="M92"/>
  <c r="L92"/>
  <c r="K92"/>
  <c r="J92"/>
  <c r="N92" s="1"/>
  <c r="O92" s="1"/>
  <c r="P92" s="1"/>
  <c r="Q92" s="1"/>
  <c r="I92"/>
  <c r="H92"/>
  <c r="G92"/>
  <c r="M91"/>
  <c r="L91"/>
  <c r="K91"/>
  <c r="J91"/>
  <c r="I91"/>
  <c r="H91"/>
  <c r="G91"/>
  <c r="M90"/>
  <c r="L90"/>
  <c r="K90"/>
  <c r="J90"/>
  <c r="I90"/>
  <c r="H90"/>
  <c r="G90"/>
  <c r="M89"/>
  <c r="L89"/>
  <c r="K89"/>
  <c r="J89"/>
  <c r="I89"/>
  <c r="H89"/>
  <c r="G89"/>
  <c r="N89" s="1"/>
  <c r="O89" s="1"/>
  <c r="P89" s="1"/>
  <c r="Q89" s="1"/>
  <c r="M88"/>
  <c r="L88"/>
  <c r="K88"/>
  <c r="J88"/>
  <c r="N88" s="1"/>
  <c r="O88" s="1"/>
  <c r="P88" s="1"/>
  <c r="I88"/>
  <c r="H88"/>
  <c r="G88"/>
  <c r="M87"/>
  <c r="L87"/>
  <c r="K87"/>
  <c r="J87"/>
  <c r="I87"/>
  <c r="H87"/>
  <c r="G87"/>
  <c r="M86"/>
  <c r="L86"/>
  <c r="K86"/>
  <c r="J86"/>
  <c r="I86"/>
  <c r="H86"/>
  <c r="G86"/>
  <c r="M85"/>
  <c r="L85"/>
  <c r="K85"/>
  <c r="J85"/>
  <c r="I85"/>
  <c r="H85"/>
  <c r="G85"/>
  <c r="N85" s="1"/>
  <c r="O85" s="1"/>
  <c r="P85" s="1"/>
  <c r="Q85" s="1"/>
  <c r="M84"/>
  <c r="L84"/>
  <c r="K84"/>
  <c r="J84"/>
  <c r="N84" s="1"/>
  <c r="O84" s="1"/>
  <c r="P84" s="1"/>
  <c r="Q84" s="1"/>
  <c r="I84"/>
  <c r="H84"/>
  <c r="G84"/>
  <c r="M83"/>
  <c r="L83"/>
  <c r="K83"/>
  <c r="J83"/>
  <c r="I83"/>
  <c r="H83"/>
  <c r="G83"/>
  <c r="M82"/>
  <c r="L82"/>
  <c r="K82"/>
  <c r="J82"/>
  <c r="I82"/>
  <c r="H82"/>
  <c r="G82"/>
  <c r="M81"/>
  <c r="L81"/>
  <c r="K81"/>
  <c r="J81"/>
  <c r="I81"/>
  <c r="H81"/>
  <c r="G81"/>
  <c r="N81" s="1"/>
  <c r="O81" s="1"/>
  <c r="P81" s="1"/>
  <c r="Q81" s="1"/>
  <c r="M80"/>
  <c r="L80"/>
  <c r="K80"/>
  <c r="J80"/>
  <c r="N80" s="1"/>
  <c r="O80" s="1"/>
  <c r="P80" s="1"/>
  <c r="Q80" s="1"/>
  <c r="I80"/>
  <c r="H80"/>
  <c r="G80"/>
  <c r="M79"/>
  <c r="L79"/>
  <c r="K79"/>
  <c r="J79"/>
  <c r="I79"/>
  <c r="H79"/>
  <c r="G79"/>
  <c r="M78"/>
  <c r="L78"/>
  <c r="K78"/>
  <c r="J78"/>
  <c r="I78"/>
  <c r="H78"/>
  <c r="G78"/>
  <c r="M77"/>
  <c r="L77"/>
  <c r="K77"/>
  <c r="J77"/>
  <c r="I77"/>
  <c r="H77"/>
  <c r="G77"/>
  <c r="M76"/>
  <c r="L76"/>
  <c r="K76"/>
  <c r="J76"/>
  <c r="N76" s="1"/>
  <c r="O76" s="1"/>
  <c r="P76" s="1"/>
  <c r="Q76" s="1"/>
  <c r="I76"/>
  <c r="H76"/>
  <c r="G76"/>
  <c r="M75"/>
  <c r="L75"/>
  <c r="K75"/>
  <c r="J75"/>
  <c r="I75"/>
  <c r="H75"/>
  <c r="G75"/>
  <c r="M74"/>
  <c r="L74"/>
  <c r="K74"/>
  <c r="J74"/>
  <c r="I74"/>
  <c r="H74"/>
  <c r="G74"/>
  <c r="M73"/>
  <c r="L73"/>
  <c r="K73"/>
  <c r="J73"/>
  <c r="I73"/>
  <c r="H73"/>
  <c r="G73"/>
  <c r="N73" s="1"/>
  <c r="O73" s="1"/>
  <c r="P73" s="1"/>
  <c r="Q73" s="1"/>
  <c r="M72"/>
  <c r="L72"/>
  <c r="K72"/>
  <c r="J72"/>
  <c r="N72" s="1"/>
  <c r="O72" s="1"/>
  <c r="P72" s="1"/>
  <c r="Q72" s="1"/>
  <c r="I72"/>
  <c r="H72"/>
  <c r="G72"/>
  <c r="M71"/>
  <c r="L71"/>
  <c r="K71"/>
  <c r="J71"/>
  <c r="I71"/>
  <c r="H71"/>
  <c r="G71"/>
  <c r="M70"/>
  <c r="L70"/>
  <c r="K70"/>
  <c r="J70"/>
  <c r="I70"/>
  <c r="H70"/>
  <c r="G70"/>
  <c r="M69"/>
  <c r="L69"/>
  <c r="K69"/>
  <c r="J69"/>
  <c r="I69"/>
  <c r="H69"/>
  <c r="G69"/>
  <c r="N69" s="1"/>
  <c r="O69" s="1"/>
  <c r="P69" s="1"/>
  <c r="Q69" s="1"/>
  <c r="M68"/>
  <c r="L68"/>
  <c r="K68"/>
  <c r="J68"/>
  <c r="N68" s="1"/>
  <c r="O68" s="1"/>
  <c r="P68" s="1"/>
  <c r="Q68" s="1"/>
  <c r="I68"/>
  <c r="H68"/>
  <c r="G68"/>
  <c r="M67"/>
  <c r="L67"/>
  <c r="K67"/>
  <c r="J67"/>
  <c r="I67"/>
  <c r="H67"/>
  <c r="G67"/>
  <c r="M66"/>
  <c r="L66"/>
  <c r="K66"/>
  <c r="J66"/>
  <c r="I66"/>
  <c r="H66"/>
  <c r="G66"/>
  <c r="M65"/>
  <c r="L65"/>
  <c r="K65"/>
  <c r="J65"/>
  <c r="I65"/>
  <c r="H65"/>
  <c r="G65"/>
  <c r="N65" s="1"/>
  <c r="O65" s="1"/>
  <c r="P65" s="1"/>
  <c r="Q65" s="1"/>
  <c r="M64"/>
  <c r="L64"/>
  <c r="K64"/>
  <c r="J64"/>
  <c r="N64" s="1"/>
  <c r="O64" s="1"/>
  <c r="P64" s="1"/>
  <c r="Q64" s="1"/>
  <c r="I64"/>
  <c r="H64"/>
  <c r="G64"/>
  <c r="M63"/>
  <c r="L63"/>
  <c r="K63"/>
  <c r="J63"/>
  <c r="I63"/>
  <c r="H63"/>
  <c r="G63"/>
  <c r="M62"/>
  <c r="L62"/>
  <c r="K62"/>
  <c r="J62"/>
  <c r="I62"/>
  <c r="H62"/>
  <c r="G62"/>
  <c r="M61"/>
  <c r="L61"/>
  <c r="K61"/>
  <c r="J61"/>
  <c r="I61"/>
  <c r="H61"/>
  <c r="G61"/>
  <c r="N61" s="1"/>
  <c r="O61" s="1"/>
  <c r="P61" s="1"/>
  <c r="Q61" s="1"/>
  <c r="M60"/>
  <c r="L60"/>
  <c r="K60"/>
  <c r="J60"/>
  <c r="N60" s="1"/>
  <c r="O60" s="1"/>
  <c r="P60" s="1"/>
  <c r="Q60" s="1"/>
  <c r="I60"/>
  <c r="H60"/>
  <c r="G60"/>
  <c r="M59"/>
  <c r="L59"/>
  <c r="K59"/>
  <c r="J59"/>
  <c r="I59"/>
  <c r="H59"/>
  <c r="G59"/>
  <c r="M58"/>
  <c r="L58"/>
  <c r="K58"/>
  <c r="J58"/>
  <c r="I58"/>
  <c r="H58"/>
  <c r="G58"/>
  <c r="M57"/>
  <c r="L57"/>
  <c r="K57"/>
  <c r="J57"/>
  <c r="I57"/>
  <c r="H57"/>
  <c r="G57"/>
  <c r="N57" s="1"/>
  <c r="O57" s="1"/>
  <c r="P57" s="1"/>
  <c r="Q57" s="1"/>
  <c r="M56"/>
  <c r="L56"/>
  <c r="K56"/>
  <c r="J56"/>
  <c r="I56"/>
  <c r="H56"/>
  <c r="G56"/>
  <c r="M55"/>
  <c r="L55"/>
  <c r="K55"/>
  <c r="J55"/>
  <c r="I55"/>
  <c r="H55"/>
  <c r="G55"/>
  <c r="M54"/>
  <c r="L54"/>
  <c r="K54"/>
  <c r="J54"/>
  <c r="I54"/>
  <c r="H54"/>
  <c r="G54"/>
  <c r="M53"/>
  <c r="L53"/>
  <c r="K53"/>
  <c r="J53"/>
  <c r="I53"/>
  <c r="H53"/>
  <c r="G53"/>
  <c r="N53" s="1"/>
  <c r="O53" s="1"/>
  <c r="P53" s="1"/>
  <c r="Q53" s="1"/>
  <c r="M52"/>
  <c r="L52"/>
  <c r="K52"/>
  <c r="J52"/>
  <c r="N52" s="1"/>
  <c r="O52" s="1"/>
  <c r="P52" s="1"/>
  <c r="Q52" s="1"/>
  <c r="I52"/>
  <c r="H52"/>
  <c r="G52"/>
  <c r="M51"/>
  <c r="L51"/>
  <c r="K51"/>
  <c r="J51"/>
  <c r="I51"/>
  <c r="H51"/>
  <c r="G51"/>
  <c r="M50"/>
  <c r="L50"/>
  <c r="K50"/>
  <c r="J50"/>
  <c r="I50"/>
  <c r="H50"/>
  <c r="G50"/>
  <c r="M49"/>
  <c r="L49"/>
  <c r="K49"/>
  <c r="J49"/>
  <c r="I49"/>
  <c r="H49"/>
  <c r="G49"/>
  <c r="N49" s="1"/>
  <c r="O49" s="1"/>
  <c r="P49" s="1"/>
  <c r="Q49" s="1"/>
  <c r="M48"/>
  <c r="L48"/>
  <c r="K48"/>
  <c r="J48"/>
  <c r="N48" s="1"/>
  <c r="O48" s="1"/>
  <c r="P48" s="1"/>
  <c r="Q48" s="1"/>
  <c r="I48"/>
  <c r="H48"/>
  <c r="G48"/>
  <c r="M47"/>
  <c r="L47"/>
  <c r="K47"/>
  <c r="J47"/>
  <c r="I47"/>
  <c r="H47"/>
  <c r="G47"/>
  <c r="M46"/>
  <c r="L46"/>
  <c r="K46"/>
  <c r="J46"/>
  <c r="I46"/>
  <c r="H46"/>
  <c r="G46"/>
  <c r="M45"/>
  <c r="L45"/>
  <c r="K45"/>
  <c r="J45"/>
  <c r="I45"/>
  <c r="H45"/>
  <c r="G45"/>
  <c r="N45" s="1"/>
  <c r="O45" s="1"/>
  <c r="P45" s="1"/>
  <c r="Q45" s="1"/>
  <c r="M44"/>
  <c r="L44"/>
  <c r="K44"/>
  <c r="J44"/>
  <c r="N44" s="1"/>
  <c r="O44" s="1"/>
  <c r="P44" s="1"/>
  <c r="Q44" s="1"/>
  <c r="I44"/>
  <c r="H44"/>
  <c r="G44"/>
  <c r="M43"/>
  <c r="L43"/>
  <c r="K43"/>
  <c r="J43"/>
  <c r="I43"/>
  <c r="H43"/>
  <c r="G43"/>
  <c r="M42"/>
  <c r="L42"/>
  <c r="K42"/>
  <c r="J42"/>
  <c r="I42"/>
  <c r="H42"/>
  <c r="G42"/>
  <c r="M41"/>
  <c r="L41"/>
  <c r="K41"/>
  <c r="J41"/>
  <c r="I41"/>
  <c r="H41"/>
  <c r="G41"/>
  <c r="N41" s="1"/>
  <c r="O41" s="1"/>
  <c r="P41" s="1"/>
  <c r="Q41" s="1"/>
  <c r="M40"/>
  <c r="L40"/>
  <c r="K40"/>
  <c r="J40"/>
  <c r="N40" s="1"/>
  <c r="O40" s="1"/>
  <c r="P40" s="1"/>
  <c r="Q40" s="1"/>
  <c r="I40"/>
  <c r="H40"/>
  <c r="G40"/>
  <c r="M39"/>
  <c r="L39"/>
  <c r="K39"/>
  <c r="J39"/>
  <c r="I39"/>
  <c r="H39"/>
  <c r="G39"/>
  <c r="M38"/>
  <c r="L38"/>
  <c r="K38"/>
  <c r="J38"/>
  <c r="I38"/>
  <c r="H38"/>
  <c r="G38"/>
  <c r="M37"/>
  <c r="L37"/>
  <c r="K37"/>
  <c r="J37"/>
  <c r="I37"/>
  <c r="H37"/>
  <c r="G37"/>
  <c r="N37" s="1"/>
  <c r="O37" s="1"/>
  <c r="P37" s="1"/>
  <c r="Q37" s="1"/>
  <c r="M36"/>
  <c r="L36"/>
  <c r="K36"/>
  <c r="J36"/>
  <c r="N36" s="1"/>
  <c r="O36" s="1"/>
  <c r="P36" s="1"/>
  <c r="Q36" s="1"/>
  <c r="I36"/>
  <c r="H36"/>
  <c r="G36"/>
  <c r="M35"/>
  <c r="L35"/>
  <c r="K35"/>
  <c r="J35"/>
  <c r="I35"/>
  <c r="H35"/>
  <c r="G35"/>
  <c r="M34"/>
  <c r="L34"/>
  <c r="K34"/>
  <c r="J34"/>
  <c r="I34"/>
  <c r="H34"/>
  <c r="G34"/>
  <c r="M33"/>
  <c r="L33"/>
  <c r="K33"/>
  <c r="J33"/>
  <c r="I33"/>
  <c r="H33"/>
  <c r="G33"/>
  <c r="N33" s="1"/>
  <c r="O33" s="1"/>
  <c r="P33" s="1"/>
  <c r="Q33" s="1"/>
  <c r="M32"/>
  <c r="L32"/>
  <c r="K32"/>
  <c r="J32"/>
  <c r="N32" s="1"/>
  <c r="O32" s="1"/>
  <c r="P32" s="1"/>
  <c r="Q32" s="1"/>
  <c r="I32"/>
  <c r="H32"/>
  <c r="G32"/>
  <c r="M31"/>
  <c r="L31"/>
  <c r="K31"/>
  <c r="J31"/>
  <c r="I31"/>
  <c r="H31"/>
  <c r="G31"/>
  <c r="M30"/>
  <c r="L30"/>
  <c r="K30"/>
  <c r="J30"/>
  <c r="I30"/>
  <c r="H30"/>
  <c r="G30"/>
  <c r="M29"/>
  <c r="L29"/>
  <c r="K29"/>
  <c r="J29"/>
  <c r="I29"/>
  <c r="H29"/>
  <c r="G29"/>
  <c r="M28"/>
  <c r="L28"/>
  <c r="K28"/>
  <c r="J28"/>
  <c r="N28" s="1"/>
  <c r="O28" s="1"/>
  <c r="P28" s="1"/>
  <c r="Q28" s="1"/>
  <c r="I28"/>
  <c r="H28"/>
  <c r="G28"/>
  <c r="M27"/>
  <c r="L27"/>
  <c r="K27"/>
  <c r="J27"/>
  <c r="I27"/>
  <c r="H27"/>
  <c r="G27"/>
  <c r="M26"/>
  <c r="L26"/>
  <c r="K26"/>
  <c r="J26"/>
  <c r="I26"/>
  <c r="H26"/>
  <c r="G26"/>
  <c r="M25"/>
  <c r="L25"/>
  <c r="K25"/>
  <c r="J25"/>
  <c r="I25"/>
  <c r="H25"/>
  <c r="G25"/>
  <c r="M24"/>
  <c r="L24"/>
  <c r="K24"/>
  <c r="J24"/>
  <c r="I24"/>
  <c r="H24"/>
  <c r="G24"/>
  <c r="M23"/>
  <c r="L23"/>
  <c r="K23"/>
  <c r="J23"/>
  <c r="I23"/>
  <c r="H23"/>
  <c r="G23"/>
  <c r="M22"/>
  <c r="L22"/>
  <c r="K22"/>
  <c r="J22"/>
  <c r="I22"/>
  <c r="H22"/>
  <c r="G22"/>
  <c r="M21"/>
  <c r="L21"/>
  <c r="K21"/>
  <c r="J21"/>
  <c r="I21"/>
  <c r="H21"/>
  <c r="G21"/>
  <c r="M20"/>
  <c r="L20"/>
  <c r="K20"/>
  <c r="J20"/>
  <c r="I20"/>
  <c r="H20"/>
  <c r="G20"/>
  <c r="M19"/>
  <c r="L19"/>
  <c r="K19"/>
  <c r="J19"/>
  <c r="I19"/>
  <c r="H19"/>
  <c r="G19"/>
  <c r="M18"/>
  <c r="L18"/>
  <c r="K18"/>
  <c r="J18"/>
  <c r="I18"/>
  <c r="H18"/>
  <c r="G18"/>
  <c r="M17"/>
  <c r="L17"/>
  <c r="K17"/>
  <c r="J17"/>
  <c r="I17"/>
  <c r="H17"/>
  <c r="G17"/>
  <c r="M16"/>
  <c r="L16"/>
  <c r="K16"/>
  <c r="J16"/>
  <c r="I16"/>
  <c r="H16"/>
  <c r="G16"/>
  <c r="M15"/>
  <c r="L15"/>
  <c r="K15"/>
  <c r="J15"/>
  <c r="I15"/>
  <c r="H15"/>
  <c r="G15"/>
  <c r="M14"/>
  <c r="L14"/>
  <c r="K14"/>
  <c r="J14"/>
  <c r="I14"/>
  <c r="H14"/>
  <c r="G14"/>
  <c r="M13"/>
  <c r="L13"/>
  <c r="K13"/>
  <c r="J13"/>
  <c r="I13"/>
  <c r="H13"/>
  <c r="G13"/>
  <c r="M12"/>
  <c r="L12"/>
  <c r="K12"/>
  <c r="J12"/>
  <c r="I12"/>
  <c r="H12"/>
  <c r="G12"/>
  <c r="M11"/>
  <c r="L11"/>
  <c r="K11"/>
  <c r="J11"/>
  <c r="I11"/>
  <c r="H11"/>
  <c r="G11"/>
  <c r="M10"/>
  <c r="L10"/>
  <c r="K10"/>
  <c r="J10"/>
  <c r="I10"/>
  <c r="H10"/>
  <c r="G10"/>
  <c r="M9"/>
  <c r="L9"/>
  <c r="K9"/>
  <c r="J9"/>
  <c r="I9"/>
  <c r="H9"/>
  <c r="G9"/>
  <c r="M8"/>
  <c r="L8"/>
  <c r="K8"/>
  <c r="J8"/>
  <c r="I8"/>
  <c r="H8"/>
  <c r="G8"/>
  <c r="M7"/>
  <c r="L7"/>
  <c r="K7"/>
  <c r="J7"/>
  <c r="I7"/>
  <c r="H7"/>
  <c r="G7"/>
  <c r="M6"/>
  <c r="L6"/>
  <c r="K6"/>
  <c r="J6"/>
  <c r="I6"/>
  <c r="H6"/>
  <c r="G6"/>
  <c r="M5"/>
  <c r="L5"/>
  <c r="K5"/>
  <c r="J5"/>
  <c r="I5"/>
  <c r="H5"/>
  <c r="G5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M4"/>
  <c r="L4"/>
  <c r="K4"/>
  <c r="I4"/>
  <c r="H4"/>
  <c r="G4"/>
  <c r="N133" l="1"/>
  <c r="O133" s="1"/>
  <c r="P133" s="1"/>
  <c r="Q133" s="1"/>
  <c r="N144"/>
  <c r="O144" s="1"/>
  <c r="P144" s="1"/>
  <c r="N244"/>
  <c r="O244" s="1"/>
  <c r="P244" s="1"/>
  <c r="N124"/>
  <c r="O124" s="1"/>
  <c r="P124" s="1"/>
  <c r="N127"/>
  <c r="O127" s="1"/>
  <c r="P127" s="1"/>
  <c r="N136"/>
  <c r="O136" s="1"/>
  <c r="P136" s="1"/>
  <c r="N149"/>
  <c r="O149" s="1"/>
  <c r="P149" s="1"/>
  <c r="Q149" s="1"/>
  <c r="N157"/>
  <c r="O157" s="1"/>
  <c r="P157" s="1"/>
  <c r="Q157" s="1"/>
  <c r="N165"/>
  <c r="O165" s="1"/>
  <c r="P165" s="1"/>
  <c r="Q165" s="1"/>
  <c r="N210"/>
  <c r="O210" s="1"/>
  <c r="P210" s="1"/>
  <c r="Q210" s="1"/>
  <c r="N282"/>
  <c r="O282" s="1"/>
  <c r="P282" s="1"/>
  <c r="Q282" s="1"/>
  <c r="N294"/>
  <c r="O294" s="1"/>
  <c r="P294" s="1"/>
  <c r="Q294" s="1"/>
  <c r="N308"/>
  <c r="O308" s="1"/>
  <c r="P308" s="1"/>
  <c r="Q308" s="1"/>
  <c r="R308" s="1"/>
  <c r="S308" s="1"/>
  <c r="T308" s="1"/>
  <c r="N312"/>
  <c r="O312" s="1"/>
  <c r="P312" s="1"/>
  <c r="Q312" s="1"/>
  <c r="R312" s="1"/>
  <c r="S312" s="1"/>
  <c r="T312" s="1"/>
  <c r="N316"/>
  <c r="O316" s="1"/>
  <c r="P316" s="1"/>
  <c r="N321"/>
  <c r="O321" s="1"/>
  <c r="P321" s="1"/>
  <c r="Q321" s="1"/>
  <c r="N27"/>
  <c r="O27" s="1"/>
  <c r="P27" s="1"/>
  <c r="N128"/>
  <c r="O128" s="1"/>
  <c r="P128" s="1"/>
  <c r="Q128" s="1"/>
  <c r="N173"/>
  <c r="O173" s="1"/>
  <c r="P173" s="1"/>
  <c r="Q173" s="1"/>
  <c r="N177"/>
  <c r="O177" s="1"/>
  <c r="P177" s="1"/>
  <c r="Q177" s="1"/>
  <c r="N181"/>
  <c r="O181" s="1"/>
  <c r="P181" s="1"/>
  <c r="N195"/>
  <c r="O195" s="1"/>
  <c r="P195" s="1"/>
  <c r="Q195" s="1"/>
  <c r="N199"/>
  <c r="O199" s="1"/>
  <c r="P199" s="1"/>
  <c r="Q199" s="1"/>
  <c r="N203"/>
  <c r="O203" s="1"/>
  <c r="P203" s="1"/>
  <c r="Q203" s="1"/>
  <c r="N207"/>
  <c r="O207" s="1"/>
  <c r="P207" s="1"/>
  <c r="Q207" s="1"/>
  <c r="N229"/>
  <c r="O229" s="1"/>
  <c r="P229" s="1"/>
  <c r="Q229" s="1"/>
  <c r="N233"/>
  <c r="O233" s="1"/>
  <c r="P233" s="1"/>
  <c r="Q233" s="1"/>
  <c r="N237"/>
  <c r="O237" s="1"/>
  <c r="P237" s="1"/>
  <c r="Q237" s="1"/>
  <c r="N241"/>
  <c r="O241" s="1"/>
  <c r="P241" s="1"/>
  <c r="Q241" s="1"/>
  <c r="N245"/>
  <c r="O245" s="1"/>
  <c r="P245" s="1"/>
  <c r="Q245" s="1"/>
  <c r="N249"/>
  <c r="O249" s="1"/>
  <c r="P249" s="1"/>
  <c r="Q249" s="1"/>
  <c r="N257"/>
  <c r="O257" s="1"/>
  <c r="P257" s="1"/>
  <c r="Q257" s="1"/>
  <c r="N261"/>
  <c r="O261" s="1"/>
  <c r="P261" s="1"/>
  <c r="Q261" s="1"/>
  <c r="N265"/>
  <c r="O265" s="1"/>
  <c r="P265" s="1"/>
  <c r="Q265" s="1"/>
  <c r="N273"/>
  <c r="O273" s="1"/>
  <c r="P273" s="1"/>
  <c r="Q273" s="1"/>
  <c r="N277"/>
  <c r="O277" s="1"/>
  <c r="P277" s="1"/>
  <c r="Q277" s="1"/>
  <c r="N285"/>
  <c r="O285" s="1"/>
  <c r="P285" s="1"/>
  <c r="Q285" s="1"/>
  <c r="N289"/>
  <c r="O289" s="1"/>
  <c r="P289" s="1"/>
  <c r="Q289" s="1"/>
  <c r="N293"/>
  <c r="O293" s="1"/>
  <c r="P293" s="1"/>
  <c r="Q293" s="1"/>
  <c r="N297"/>
  <c r="O297" s="1"/>
  <c r="P297" s="1"/>
  <c r="Q297" s="1"/>
  <c r="N301"/>
  <c r="O301" s="1"/>
  <c r="P301" s="1"/>
  <c r="Q301" s="1"/>
  <c r="N305"/>
  <c r="O305" s="1"/>
  <c r="P305" s="1"/>
  <c r="Q305" s="1"/>
  <c r="N309"/>
  <c r="O309" s="1"/>
  <c r="P309" s="1"/>
  <c r="Q309" s="1"/>
  <c r="N8"/>
  <c r="O8" s="1"/>
  <c r="P8" s="1"/>
  <c r="Q8" s="1"/>
  <c r="N12"/>
  <c r="O12" s="1"/>
  <c r="P12" s="1"/>
  <c r="N16"/>
  <c r="O16" s="1"/>
  <c r="P16" s="1"/>
  <c r="Q16" s="1"/>
  <c r="N20"/>
  <c r="O20" s="1"/>
  <c r="P20" s="1"/>
  <c r="N24"/>
  <c r="O24" s="1"/>
  <c r="P24" s="1"/>
  <c r="Q24" s="1"/>
  <c r="N77"/>
  <c r="O77" s="1"/>
  <c r="P77" s="1"/>
  <c r="Q77" s="1"/>
  <c r="Q136"/>
  <c r="N137"/>
  <c r="O137" s="1"/>
  <c r="P137" s="1"/>
  <c r="Q137" s="1"/>
  <c r="Q144"/>
  <c r="R144" s="1"/>
  <c r="S144" s="1"/>
  <c r="T144" s="1"/>
  <c r="N145"/>
  <c r="O145" s="1"/>
  <c r="P145" s="1"/>
  <c r="Q145" s="1"/>
  <c r="R145" s="1"/>
  <c r="S145" s="1"/>
  <c r="T145" s="1"/>
  <c r="N155"/>
  <c r="O155" s="1"/>
  <c r="P155" s="1"/>
  <c r="N169"/>
  <c r="O169" s="1"/>
  <c r="P169" s="1"/>
  <c r="Q169" s="1"/>
  <c r="N189"/>
  <c r="O189" s="1"/>
  <c r="P189" s="1"/>
  <c r="N194"/>
  <c r="O194" s="1"/>
  <c r="P194" s="1"/>
  <c r="Q194" s="1"/>
  <c r="N198"/>
  <c r="O198" s="1"/>
  <c r="P198" s="1"/>
  <c r="Q198" s="1"/>
  <c r="N202"/>
  <c r="O202" s="1"/>
  <c r="P202" s="1"/>
  <c r="Q202" s="1"/>
  <c r="N206"/>
  <c r="O206" s="1"/>
  <c r="P206" s="1"/>
  <c r="Q206" s="1"/>
  <c r="N214"/>
  <c r="O214" s="1"/>
  <c r="P214" s="1"/>
  <c r="Q214" s="1"/>
  <c r="N228"/>
  <c r="O228" s="1"/>
  <c r="P228" s="1"/>
  <c r="N232"/>
  <c r="O232" s="1"/>
  <c r="P232" s="1"/>
  <c r="Q236"/>
  <c r="N240"/>
  <c r="O240" s="1"/>
  <c r="P240" s="1"/>
  <c r="Q244"/>
  <c r="N248"/>
  <c r="O248" s="1"/>
  <c r="P248" s="1"/>
  <c r="N252"/>
  <c r="O252" s="1"/>
  <c r="P252" s="1"/>
  <c r="N253"/>
  <c r="O253" s="1"/>
  <c r="P253" s="1"/>
  <c r="Q253" s="1"/>
  <c r="N256"/>
  <c r="O256" s="1"/>
  <c r="P256" s="1"/>
  <c r="N260"/>
  <c r="O260" s="1"/>
  <c r="P260" s="1"/>
  <c r="N264"/>
  <c r="O264" s="1"/>
  <c r="P264" s="1"/>
  <c r="N268"/>
  <c r="O268" s="1"/>
  <c r="P268" s="1"/>
  <c r="N272"/>
  <c r="O272" s="1"/>
  <c r="P272" s="1"/>
  <c r="N276"/>
  <c r="O276" s="1"/>
  <c r="P276" s="1"/>
  <c r="N280"/>
  <c r="O280" s="1"/>
  <c r="P280" s="1"/>
  <c r="N284"/>
  <c r="O284" s="1"/>
  <c r="P284" s="1"/>
  <c r="N288"/>
  <c r="O288" s="1"/>
  <c r="P288" s="1"/>
  <c r="N292"/>
  <c r="O292" s="1"/>
  <c r="P292" s="1"/>
  <c r="Q296"/>
  <c r="Q300"/>
  <c r="Q304"/>
  <c r="N313"/>
  <c r="O313" s="1"/>
  <c r="P313" s="1"/>
  <c r="Q313" s="1"/>
  <c r="Q316"/>
  <c r="N317"/>
  <c r="O317" s="1"/>
  <c r="P317" s="1"/>
  <c r="Q317" s="1"/>
  <c r="N4"/>
  <c r="O4" s="1"/>
  <c r="P4" s="1"/>
  <c r="Q4" s="1"/>
  <c r="N120"/>
  <c r="O120" s="1"/>
  <c r="P120" s="1"/>
  <c r="Q120" s="1"/>
  <c r="N5"/>
  <c r="O5" s="1"/>
  <c r="P5" s="1"/>
  <c r="Q5" s="1"/>
  <c r="N6"/>
  <c r="O6" s="1"/>
  <c r="P6" s="1"/>
  <c r="Q6" s="1"/>
  <c r="N9"/>
  <c r="O9" s="1"/>
  <c r="P9" s="1"/>
  <c r="Q9" s="1"/>
  <c r="N10"/>
  <c r="O10" s="1"/>
  <c r="P10" s="1"/>
  <c r="Q10" s="1"/>
  <c r="R10" s="1"/>
  <c r="S10" s="1"/>
  <c r="T10" s="1"/>
  <c r="N13"/>
  <c r="O13" s="1"/>
  <c r="P13" s="1"/>
  <c r="Q13" s="1"/>
  <c r="R13" s="1"/>
  <c r="S13" s="1"/>
  <c r="T13" s="1"/>
  <c r="N14"/>
  <c r="O14" s="1"/>
  <c r="P14" s="1"/>
  <c r="Q14" s="1"/>
  <c r="N17"/>
  <c r="O17" s="1"/>
  <c r="P17" s="1"/>
  <c r="Q17" s="1"/>
  <c r="N18"/>
  <c r="O18" s="1"/>
  <c r="P18" s="1"/>
  <c r="Q18" s="1"/>
  <c r="N21"/>
  <c r="O21" s="1"/>
  <c r="P21" s="1"/>
  <c r="Q21" s="1"/>
  <c r="N22"/>
  <c r="O22" s="1"/>
  <c r="P22" s="1"/>
  <c r="Q22" s="1"/>
  <c r="R22" s="1"/>
  <c r="S22" s="1"/>
  <c r="T22" s="1"/>
  <c r="N23"/>
  <c r="O23" s="1"/>
  <c r="P23" s="1"/>
  <c r="N25"/>
  <c r="O25" s="1"/>
  <c r="P25" s="1"/>
  <c r="Q25" s="1"/>
  <c r="R25" s="1"/>
  <c r="S25" s="1"/>
  <c r="T25" s="1"/>
  <c r="N56"/>
  <c r="O56" s="1"/>
  <c r="P56" s="1"/>
  <c r="Q56" s="1"/>
  <c r="R56" s="1"/>
  <c r="S56" s="1"/>
  <c r="T56" s="1"/>
  <c r="N108"/>
  <c r="O108" s="1"/>
  <c r="P108" s="1"/>
  <c r="Q108" s="1"/>
  <c r="N126"/>
  <c r="O126" s="1"/>
  <c r="P126" s="1"/>
  <c r="N130"/>
  <c r="O130" s="1"/>
  <c r="P130" s="1"/>
  <c r="N132"/>
  <c r="O132" s="1"/>
  <c r="P132" s="1"/>
  <c r="Q132" s="1"/>
  <c r="N134"/>
  <c r="O134" s="1"/>
  <c r="P134" s="1"/>
  <c r="N138"/>
  <c r="O138" s="1"/>
  <c r="P138" s="1"/>
  <c r="N142"/>
  <c r="O142" s="1"/>
  <c r="P142" s="1"/>
  <c r="N146"/>
  <c r="O146" s="1"/>
  <c r="P146" s="1"/>
  <c r="N148"/>
  <c r="O148" s="1"/>
  <c r="P148" s="1"/>
  <c r="Q148" s="1"/>
  <c r="N150"/>
  <c r="O150" s="1"/>
  <c r="P150" s="1"/>
  <c r="N152"/>
  <c r="O152" s="1"/>
  <c r="P152" s="1"/>
  <c r="Q152" s="1"/>
  <c r="N154"/>
  <c r="O154" s="1"/>
  <c r="P154" s="1"/>
  <c r="N156"/>
  <c r="O156" s="1"/>
  <c r="P156" s="1"/>
  <c r="Q156" s="1"/>
  <c r="N158"/>
  <c r="O158" s="1"/>
  <c r="P158" s="1"/>
  <c r="N160"/>
  <c r="O160" s="1"/>
  <c r="P160" s="1"/>
  <c r="Q160" s="1"/>
  <c r="R160" s="1"/>
  <c r="S160" s="1"/>
  <c r="T160" s="1"/>
  <c r="N162"/>
  <c r="O162" s="1"/>
  <c r="P162" s="1"/>
  <c r="N164"/>
  <c r="O164" s="1"/>
  <c r="P164" s="1"/>
  <c r="N166"/>
  <c r="O166" s="1"/>
  <c r="P166" s="1"/>
  <c r="N168"/>
  <c r="O168" s="1"/>
  <c r="P168" s="1"/>
  <c r="Q168" s="1"/>
  <c r="N170"/>
  <c r="O170" s="1"/>
  <c r="P170" s="1"/>
  <c r="N174"/>
  <c r="O174" s="1"/>
  <c r="P174" s="1"/>
  <c r="N178"/>
  <c r="O178" s="1"/>
  <c r="P178" s="1"/>
  <c r="Q178" s="1"/>
  <c r="N182"/>
  <c r="O182" s="1"/>
  <c r="P182" s="1"/>
  <c r="N183"/>
  <c r="O183" s="1"/>
  <c r="P183" s="1"/>
  <c r="N185"/>
  <c r="O185" s="1"/>
  <c r="P185" s="1"/>
  <c r="N186"/>
  <c r="O186" s="1"/>
  <c r="P186" s="1"/>
  <c r="N187"/>
  <c r="O187" s="1"/>
  <c r="P187" s="1"/>
  <c r="N190"/>
  <c r="O190" s="1"/>
  <c r="P190" s="1"/>
  <c r="Q190" s="1"/>
  <c r="N193"/>
  <c r="O193" s="1"/>
  <c r="P193" s="1"/>
  <c r="N197"/>
  <c r="O197" s="1"/>
  <c r="P197" s="1"/>
  <c r="N201"/>
  <c r="O201" s="1"/>
  <c r="P201" s="1"/>
  <c r="N205"/>
  <c r="O205" s="1"/>
  <c r="P205" s="1"/>
  <c r="N209"/>
  <c r="O209" s="1"/>
  <c r="P209" s="1"/>
  <c r="N213"/>
  <c r="O213" s="1"/>
  <c r="P213" s="1"/>
  <c r="N217"/>
  <c r="O217" s="1"/>
  <c r="P217" s="1"/>
  <c r="Q217" s="1"/>
  <c r="N221"/>
  <c r="O221" s="1"/>
  <c r="P221" s="1"/>
  <c r="Q221" s="1"/>
  <c r="N225"/>
  <c r="O225" s="1"/>
  <c r="P225" s="1"/>
  <c r="Q225" s="1"/>
  <c r="N226"/>
  <c r="O226" s="1"/>
  <c r="P226" s="1"/>
  <c r="Q226" s="1"/>
  <c r="N230"/>
  <c r="O230" s="1"/>
  <c r="P230" s="1"/>
  <c r="Q230" s="1"/>
  <c r="N234"/>
  <c r="O234" s="1"/>
  <c r="P234" s="1"/>
  <c r="Q234" s="1"/>
  <c r="N242"/>
  <c r="O242" s="1"/>
  <c r="P242" s="1"/>
  <c r="Q242" s="1"/>
  <c r="N250"/>
  <c r="O250" s="1"/>
  <c r="P250" s="1"/>
  <c r="Q250" s="1"/>
  <c r="N258"/>
  <c r="O258" s="1"/>
  <c r="P258" s="1"/>
  <c r="Q258" s="1"/>
  <c r="N262"/>
  <c r="O262" s="1"/>
  <c r="P262" s="1"/>
  <c r="Q262" s="1"/>
  <c r="N266"/>
  <c r="O266" s="1"/>
  <c r="P266" s="1"/>
  <c r="Q266" s="1"/>
  <c r="N269"/>
  <c r="O269" s="1"/>
  <c r="P269" s="1"/>
  <c r="Q269" s="1"/>
  <c r="N270"/>
  <c r="O270" s="1"/>
  <c r="P270" s="1"/>
  <c r="Q270" s="1"/>
  <c r="N274"/>
  <c r="O274" s="1"/>
  <c r="P274" s="1"/>
  <c r="Q274" s="1"/>
  <c r="N278"/>
  <c r="O278" s="1"/>
  <c r="P278" s="1"/>
  <c r="Q278" s="1"/>
  <c r="N281"/>
  <c r="O281" s="1"/>
  <c r="P281" s="1"/>
  <c r="Q281" s="1"/>
  <c r="N298"/>
  <c r="O298" s="1"/>
  <c r="P298" s="1"/>
  <c r="Q298" s="1"/>
  <c r="N302"/>
  <c r="O302" s="1"/>
  <c r="P302" s="1"/>
  <c r="Q302" s="1"/>
  <c r="N306"/>
  <c r="O306" s="1"/>
  <c r="P306" s="1"/>
  <c r="Q306" s="1"/>
  <c r="N320"/>
  <c r="O320" s="1"/>
  <c r="P320" s="1"/>
  <c r="N324"/>
  <c r="O324" s="1"/>
  <c r="P324" s="1"/>
  <c r="Q324" s="1"/>
  <c r="Q23"/>
  <c r="R6"/>
  <c r="S6" s="1"/>
  <c r="T6" s="1"/>
  <c r="R28"/>
  <c r="S28" s="1"/>
  <c r="T28" s="1"/>
  <c r="R9"/>
  <c r="S9" s="1"/>
  <c r="T9" s="1"/>
  <c r="R14"/>
  <c r="S14" s="1"/>
  <c r="T14" s="1"/>
  <c r="R17"/>
  <c r="S17" s="1"/>
  <c r="T17" s="1"/>
  <c r="R18"/>
  <c r="S18" s="1"/>
  <c r="T18" s="1"/>
  <c r="R21"/>
  <c r="N7"/>
  <c r="O7" s="1"/>
  <c r="P7" s="1"/>
  <c r="Q7" s="1"/>
  <c r="N11"/>
  <c r="O11" s="1"/>
  <c r="P11" s="1"/>
  <c r="Q11" s="1"/>
  <c r="Q12"/>
  <c r="N15"/>
  <c r="O15" s="1"/>
  <c r="P15" s="1"/>
  <c r="Q15" s="1"/>
  <c r="N19"/>
  <c r="O19" s="1"/>
  <c r="P19" s="1"/>
  <c r="Q19" s="1"/>
  <c r="Q20"/>
  <c r="N26"/>
  <c r="O26" s="1"/>
  <c r="P26" s="1"/>
  <c r="R77"/>
  <c r="S77"/>
  <c r="T77" s="1"/>
  <c r="Q88"/>
  <c r="Q124"/>
  <c r="R32"/>
  <c r="S32" s="1"/>
  <c r="T32" s="1"/>
  <c r="R33"/>
  <c r="S33"/>
  <c r="T33" s="1"/>
  <c r="R36"/>
  <c r="S36" s="1"/>
  <c r="T36" s="1"/>
  <c r="R37"/>
  <c r="S37" s="1"/>
  <c r="T37" s="1"/>
  <c r="R40"/>
  <c r="S40"/>
  <c r="T40" s="1"/>
  <c r="R41"/>
  <c r="S41"/>
  <c r="T41" s="1"/>
  <c r="R44"/>
  <c r="S44" s="1"/>
  <c r="T44" s="1"/>
  <c r="R45"/>
  <c r="S45" s="1"/>
  <c r="T45" s="1"/>
  <c r="R48"/>
  <c r="S48" s="1"/>
  <c r="T48" s="1"/>
  <c r="R49"/>
  <c r="S49"/>
  <c r="T49" s="1"/>
  <c r="R52"/>
  <c r="S52" s="1"/>
  <c r="T52" s="1"/>
  <c r="R53"/>
  <c r="S53" s="1"/>
  <c r="T53" s="1"/>
  <c r="R57"/>
  <c r="S57" s="1"/>
  <c r="T57" s="1"/>
  <c r="R60"/>
  <c r="S60" s="1"/>
  <c r="T60" s="1"/>
  <c r="R61"/>
  <c r="S61" s="1"/>
  <c r="T61" s="1"/>
  <c r="R64"/>
  <c r="S64" s="1"/>
  <c r="T64" s="1"/>
  <c r="R65"/>
  <c r="S65"/>
  <c r="T65" s="1"/>
  <c r="R68"/>
  <c r="S68"/>
  <c r="T68" s="1"/>
  <c r="R69"/>
  <c r="S69" s="1"/>
  <c r="T69" s="1"/>
  <c r="R72"/>
  <c r="S72" s="1"/>
  <c r="T72" s="1"/>
  <c r="R73"/>
  <c r="S73" s="1"/>
  <c r="T73" s="1"/>
  <c r="R76"/>
  <c r="S76"/>
  <c r="T76" s="1"/>
  <c r="R80"/>
  <c r="S80" s="1"/>
  <c r="T80" s="1"/>
  <c r="R81"/>
  <c r="S81" s="1"/>
  <c r="T81" s="1"/>
  <c r="R84"/>
  <c r="S84"/>
  <c r="T84" s="1"/>
  <c r="R85"/>
  <c r="S85"/>
  <c r="T85" s="1"/>
  <c r="R89"/>
  <c r="S89" s="1"/>
  <c r="T89" s="1"/>
  <c r="R92"/>
  <c r="S92" s="1"/>
  <c r="T92" s="1"/>
  <c r="R93"/>
  <c r="S93" s="1"/>
  <c r="T93" s="1"/>
  <c r="R96"/>
  <c r="S96"/>
  <c r="T96" s="1"/>
  <c r="R97"/>
  <c r="S97" s="1"/>
  <c r="T97" s="1"/>
  <c r="R100"/>
  <c r="S100" s="1"/>
  <c r="T100" s="1"/>
  <c r="R101"/>
  <c r="S101"/>
  <c r="T101" s="1"/>
  <c r="R104"/>
  <c r="S104" s="1"/>
  <c r="T104" s="1"/>
  <c r="R105"/>
  <c r="S105" s="1"/>
  <c r="T105" s="1"/>
  <c r="R109"/>
  <c r="S109" s="1"/>
  <c r="T109" s="1"/>
  <c r="R112"/>
  <c r="S112"/>
  <c r="T112" s="1"/>
  <c r="R113"/>
  <c r="S113" s="1"/>
  <c r="T113" s="1"/>
  <c r="R116"/>
  <c r="S116" s="1"/>
  <c r="T116" s="1"/>
  <c r="R120"/>
  <c r="S120" s="1"/>
  <c r="T120" s="1"/>
  <c r="R121"/>
  <c r="S121"/>
  <c r="T121" s="1"/>
  <c r="R108"/>
  <c r="Q26"/>
  <c r="Q27"/>
  <c r="N29"/>
  <c r="O29" s="1"/>
  <c r="P29" s="1"/>
  <c r="Q29" s="1"/>
  <c r="Q114"/>
  <c r="Q118"/>
  <c r="Q125"/>
  <c r="N125"/>
  <c r="O125" s="1"/>
  <c r="P125" s="1"/>
  <c r="R128"/>
  <c r="S128"/>
  <c r="T128" s="1"/>
  <c r="S173"/>
  <c r="T173" s="1"/>
  <c r="R173"/>
  <c r="R177"/>
  <c r="S177" s="1"/>
  <c r="T177" s="1"/>
  <c r="R195"/>
  <c r="S195" s="1"/>
  <c r="T195" s="1"/>
  <c r="R199"/>
  <c r="S199"/>
  <c r="T199" s="1"/>
  <c r="R203"/>
  <c r="S203" s="1"/>
  <c r="T203" s="1"/>
  <c r="R207"/>
  <c r="S207" s="1"/>
  <c r="T207" s="1"/>
  <c r="N31"/>
  <c r="O31" s="1"/>
  <c r="P31" s="1"/>
  <c r="Q31" s="1"/>
  <c r="N35"/>
  <c r="O35" s="1"/>
  <c r="P35" s="1"/>
  <c r="Q35" s="1"/>
  <c r="N39"/>
  <c r="O39" s="1"/>
  <c r="P39" s="1"/>
  <c r="Q39" s="1"/>
  <c r="N43"/>
  <c r="O43" s="1"/>
  <c r="P43" s="1"/>
  <c r="Q43" s="1"/>
  <c r="N47"/>
  <c r="O47" s="1"/>
  <c r="P47" s="1"/>
  <c r="Q47" s="1"/>
  <c r="N51"/>
  <c r="O51" s="1"/>
  <c r="P51" s="1"/>
  <c r="Q51" s="1"/>
  <c r="N55"/>
  <c r="O55" s="1"/>
  <c r="P55" s="1"/>
  <c r="Q55" s="1"/>
  <c r="N59"/>
  <c r="O59" s="1"/>
  <c r="P59" s="1"/>
  <c r="Q59" s="1"/>
  <c r="N63"/>
  <c r="O63" s="1"/>
  <c r="P63" s="1"/>
  <c r="Q63" s="1"/>
  <c r="N67"/>
  <c r="O67" s="1"/>
  <c r="P67" s="1"/>
  <c r="Q67" s="1"/>
  <c r="N71"/>
  <c r="O71" s="1"/>
  <c r="P71" s="1"/>
  <c r="Q71" s="1"/>
  <c r="N75"/>
  <c r="O75" s="1"/>
  <c r="P75" s="1"/>
  <c r="Q75" s="1"/>
  <c r="N79"/>
  <c r="O79" s="1"/>
  <c r="P79" s="1"/>
  <c r="Q79" s="1"/>
  <c r="N83"/>
  <c r="O83" s="1"/>
  <c r="P83" s="1"/>
  <c r="Q83" s="1"/>
  <c r="N87"/>
  <c r="O87" s="1"/>
  <c r="P87" s="1"/>
  <c r="Q87" s="1"/>
  <c r="N91"/>
  <c r="O91" s="1"/>
  <c r="P91" s="1"/>
  <c r="Q91" s="1"/>
  <c r="N95"/>
  <c r="O95" s="1"/>
  <c r="P95" s="1"/>
  <c r="Q95" s="1"/>
  <c r="N99"/>
  <c r="O99" s="1"/>
  <c r="P99" s="1"/>
  <c r="Q99" s="1"/>
  <c r="N103"/>
  <c r="O103" s="1"/>
  <c r="P103" s="1"/>
  <c r="Q103" s="1"/>
  <c r="N107"/>
  <c r="O107" s="1"/>
  <c r="P107" s="1"/>
  <c r="Q107" s="1"/>
  <c r="N111"/>
  <c r="O111" s="1"/>
  <c r="P111" s="1"/>
  <c r="Q111" s="1"/>
  <c r="N115"/>
  <c r="O115" s="1"/>
  <c r="P115" s="1"/>
  <c r="Q115" s="1"/>
  <c r="N119"/>
  <c r="O119" s="1"/>
  <c r="P119" s="1"/>
  <c r="Q119" s="1"/>
  <c r="N123"/>
  <c r="O123" s="1"/>
  <c r="P123" s="1"/>
  <c r="Q123" s="1"/>
  <c r="Q127"/>
  <c r="Q155"/>
  <c r="Q183"/>
  <c r="Q187"/>
  <c r="R136"/>
  <c r="S136" s="1"/>
  <c r="T136" s="1"/>
  <c r="S137"/>
  <c r="T137" s="1"/>
  <c r="R137"/>
  <c r="R169"/>
  <c r="S169" s="1"/>
  <c r="T169" s="1"/>
  <c r="R194"/>
  <c r="S194"/>
  <c r="T194" s="1"/>
  <c r="R198"/>
  <c r="S198" s="1"/>
  <c r="T198" s="1"/>
  <c r="R202"/>
  <c r="S202" s="1"/>
  <c r="T202" s="1"/>
  <c r="R206"/>
  <c r="S206" s="1"/>
  <c r="T206" s="1"/>
  <c r="R214"/>
  <c r="S214" s="1"/>
  <c r="T214" s="1"/>
  <c r="N30"/>
  <c r="O30" s="1"/>
  <c r="P30" s="1"/>
  <c r="Q30" s="1"/>
  <c r="N34"/>
  <c r="O34" s="1"/>
  <c r="P34" s="1"/>
  <c r="Q34" s="1"/>
  <c r="N38"/>
  <c r="O38" s="1"/>
  <c r="P38" s="1"/>
  <c r="Q38" s="1"/>
  <c r="N42"/>
  <c r="O42" s="1"/>
  <c r="P42" s="1"/>
  <c r="Q42" s="1"/>
  <c r="N46"/>
  <c r="O46" s="1"/>
  <c r="P46" s="1"/>
  <c r="Q46" s="1"/>
  <c r="N50"/>
  <c r="O50" s="1"/>
  <c r="P50" s="1"/>
  <c r="Q50" s="1"/>
  <c r="N54"/>
  <c r="O54" s="1"/>
  <c r="P54" s="1"/>
  <c r="Q54" s="1"/>
  <c r="N58"/>
  <c r="O58" s="1"/>
  <c r="P58" s="1"/>
  <c r="Q58" s="1"/>
  <c r="N62"/>
  <c r="O62" s="1"/>
  <c r="P62" s="1"/>
  <c r="Q62" s="1"/>
  <c r="N66"/>
  <c r="O66" s="1"/>
  <c r="P66" s="1"/>
  <c r="Q66" s="1"/>
  <c r="N70"/>
  <c r="O70" s="1"/>
  <c r="P70" s="1"/>
  <c r="Q70" s="1"/>
  <c r="N74"/>
  <c r="O74" s="1"/>
  <c r="P74" s="1"/>
  <c r="Q74" s="1"/>
  <c r="N78"/>
  <c r="O78" s="1"/>
  <c r="P78" s="1"/>
  <c r="Q78" s="1"/>
  <c r="N82"/>
  <c r="O82" s="1"/>
  <c r="P82" s="1"/>
  <c r="Q82" s="1"/>
  <c r="N86"/>
  <c r="O86" s="1"/>
  <c r="P86" s="1"/>
  <c r="Q86" s="1"/>
  <c r="N90"/>
  <c r="O90" s="1"/>
  <c r="P90" s="1"/>
  <c r="Q90" s="1"/>
  <c r="N94"/>
  <c r="O94" s="1"/>
  <c r="P94" s="1"/>
  <c r="Q94" s="1"/>
  <c r="N98"/>
  <c r="O98" s="1"/>
  <c r="P98" s="1"/>
  <c r="Q98" s="1"/>
  <c r="N102"/>
  <c r="O102" s="1"/>
  <c r="P102" s="1"/>
  <c r="Q102" s="1"/>
  <c r="N106"/>
  <c r="O106" s="1"/>
  <c r="P106" s="1"/>
  <c r="Q106" s="1"/>
  <c r="N110"/>
  <c r="O110" s="1"/>
  <c r="P110" s="1"/>
  <c r="Q110" s="1"/>
  <c r="N122"/>
  <c r="O122" s="1"/>
  <c r="P122" s="1"/>
  <c r="Q122" s="1"/>
  <c r="Q164"/>
  <c r="Q216"/>
  <c r="R133"/>
  <c r="S133" s="1"/>
  <c r="T133" s="1"/>
  <c r="R140"/>
  <c r="S140" s="1"/>
  <c r="T140" s="1"/>
  <c r="S141"/>
  <c r="T141" s="1"/>
  <c r="R141"/>
  <c r="R149"/>
  <c r="S149" s="1"/>
  <c r="T149" s="1"/>
  <c r="R153"/>
  <c r="S153" s="1"/>
  <c r="T153" s="1"/>
  <c r="R157"/>
  <c r="S157" s="1"/>
  <c r="T157" s="1"/>
  <c r="R165"/>
  <c r="S165" s="1"/>
  <c r="T165" s="1"/>
  <c r="R210"/>
  <c r="S210" s="1"/>
  <c r="T210" s="1"/>
  <c r="R218"/>
  <c r="S218"/>
  <c r="T218" s="1"/>
  <c r="R222"/>
  <c r="S222" s="1"/>
  <c r="T222" s="1"/>
  <c r="N117"/>
  <c r="O117" s="1"/>
  <c r="P117" s="1"/>
  <c r="Q117" s="1"/>
  <c r="Q181"/>
  <c r="Q185"/>
  <c r="Q189"/>
  <c r="Q193"/>
  <c r="Q197"/>
  <c r="Q201"/>
  <c r="Q205"/>
  <c r="Q209"/>
  <c r="Q213"/>
  <c r="R132"/>
  <c r="S132" s="1"/>
  <c r="T132" s="1"/>
  <c r="R148"/>
  <c r="S148"/>
  <c r="T148" s="1"/>
  <c r="R152"/>
  <c r="S152" s="1"/>
  <c r="T152" s="1"/>
  <c r="R156"/>
  <c r="S156" s="1"/>
  <c r="T156" s="1"/>
  <c r="R178"/>
  <c r="S178" s="1"/>
  <c r="T178" s="1"/>
  <c r="R190"/>
  <c r="S190" s="1"/>
  <c r="T190" s="1"/>
  <c r="R217"/>
  <c r="S217" s="1"/>
  <c r="T217" s="1"/>
  <c r="R221"/>
  <c r="S221" s="1"/>
  <c r="T221" s="1"/>
  <c r="R225"/>
  <c r="S225" s="1"/>
  <c r="T225" s="1"/>
  <c r="R229"/>
  <c r="S229" s="1"/>
  <c r="T229" s="1"/>
  <c r="R233"/>
  <c r="S233" s="1"/>
  <c r="T233" s="1"/>
  <c r="R237"/>
  <c r="S237" s="1"/>
  <c r="T237" s="1"/>
  <c r="R241"/>
  <c r="S241" s="1"/>
  <c r="T241" s="1"/>
  <c r="R245"/>
  <c r="S245"/>
  <c r="T245" s="1"/>
  <c r="R249"/>
  <c r="S249" s="1"/>
  <c r="T249" s="1"/>
  <c r="R257"/>
  <c r="S257" s="1"/>
  <c r="T257" s="1"/>
  <c r="R261"/>
  <c r="S261"/>
  <c r="T261" s="1"/>
  <c r="R265"/>
  <c r="S265" s="1"/>
  <c r="T265" s="1"/>
  <c r="R273"/>
  <c r="S273" s="1"/>
  <c r="T273" s="1"/>
  <c r="R277"/>
  <c r="S277" s="1"/>
  <c r="T277" s="1"/>
  <c r="R285"/>
  <c r="S285" s="1"/>
  <c r="T285" s="1"/>
  <c r="R289"/>
  <c r="S289" s="1"/>
  <c r="T289" s="1"/>
  <c r="R293"/>
  <c r="S293" s="1"/>
  <c r="T293" s="1"/>
  <c r="R297"/>
  <c r="S297" s="1"/>
  <c r="T297" s="1"/>
  <c r="R301"/>
  <c r="S301" s="1"/>
  <c r="T301" s="1"/>
  <c r="R305"/>
  <c r="S305" s="1"/>
  <c r="T305" s="1"/>
  <c r="R309"/>
  <c r="S309" s="1"/>
  <c r="T309" s="1"/>
  <c r="Q126"/>
  <c r="N129"/>
  <c r="O129" s="1"/>
  <c r="P129" s="1"/>
  <c r="Q129" s="1"/>
  <c r="Q130"/>
  <c r="Q134"/>
  <c r="Q138"/>
  <c r="Q142"/>
  <c r="Q146"/>
  <c r="Q150"/>
  <c r="Q154"/>
  <c r="Q158"/>
  <c r="N161"/>
  <c r="O161" s="1"/>
  <c r="P161" s="1"/>
  <c r="Q161" s="1"/>
  <c r="Q162"/>
  <c r="Q166"/>
  <c r="Q170"/>
  <c r="Q174"/>
  <c r="Q182"/>
  <c r="Q186"/>
  <c r="Q287"/>
  <c r="R236"/>
  <c r="S236"/>
  <c r="T236" s="1"/>
  <c r="R244"/>
  <c r="S244" s="1"/>
  <c r="T244" s="1"/>
  <c r="R253"/>
  <c r="S253" s="1"/>
  <c r="T253" s="1"/>
  <c r="R296"/>
  <c r="S296" s="1"/>
  <c r="T296" s="1"/>
  <c r="R300"/>
  <c r="S300"/>
  <c r="T300" s="1"/>
  <c r="R304"/>
  <c r="S304"/>
  <c r="T304" s="1"/>
  <c r="R313"/>
  <c r="S313"/>
  <c r="T313" s="1"/>
  <c r="R316"/>
  <c r="S316" s="1"/>
  <c r="T316" s="1"/>
  <c r="R317"/>
  <c r="S317" s="1"/>
  <c r="T317" s="1"/>
  <c r="N172"/>
  <c r="O172" s="1"/>
  <c r="P172" s="1"/>
  <c r="Q172" s="1"/>
  <c r="N176"/>
  <c r="O176" s="1"/>
  <c r="P176" s="1"/>
  <c r="Q176" s="1"/>
  <c r="N180"/>
  <c r="O180" s="1"/>
  <c r="P180" s="1"/>
  <c r="Q180" s="1"/>
  <c r="N184"/>
  <c r="O184" s="1"/>
  <c r="P184" s="1"/>
  <c r="Q184" s="1"/>
  <c r="N188"/>
  <c r="O188" s="1"/>
  <c r="P188" s="1"/>
  <c r="Q188" s="1"/>
  <c r="N192"/>
  <c r="O192" s="1"/>
  <c r="P192" s="1"/>
  <c r="Q192" s="1"/>
  <c r="N196"/>
  <c r="O196" s="1"/>
  <c r="P196" s="1"/>
  <c r="Q196" s="1"/>
  <c r="N200"/>
  <c r="O200" s="1"/>
  <c r="P200" s="1"/>
  <c r="Q200" s="1"/>
  <c r="N204"/>
  <c r="O204" s="1"/>
  <c r="P204" s="1"/>
  <c r="Q204" s="1"/>
  <c r="N208"/>
  <c r="O208" s="1"/>
  <c r="P208" s="1"/>
  <c r="Q208" s="1"/>
  <c r="N212"/>
  <c r="O212" s="1"/>
  <c r="P212" s="1"/>
  <c r="Q212" s="1"/>
  <c r="N216"/>
  <c r="O216" s="1"/>
  <c r="P216" s="1"/>
  <c r="N220"/>
  <c r="O220" s="1"/>
  <c r="P220" s="1"/>
  <c r="Q220" s="1"/>
  <c r="Q223"/>
  <c r="N224"/>
  <c r="O224" s="1"/>
  <c r="P224" s="1"/>
  <c r="Q224" s="1"/>
  <c r="Q320"/>
  <c r="R282"/>
  <c r="S282" s="1"/>
  <c r="T282" s="1"/>
  <c r="R286"/>
  <c r="S286"/>
  <c r="T286" s="1"/>
  <c r="R290"/>
  <c r="S290"/>
  <c r="T290" s="1"/>
  <c r="R294"/>
  <c r="S294" s="1"/>
  <c r="T294" s="1"/>
  <c r="R321"/>
  <c r="S321" s="1"/>
  <c r="T321" s="1"/>
  <c r="N131"/>
  <c r="O131" s="1"/>
  <c r="P131" s="1"/>
  <c r="Q131" s="1"/>
  <c r="N135"/>
  <c r="O135" s="1"/>
  <c r="P135" s="1"/>
  <c r="Q135" s="1"/>
  <c r="N139"/>
  <c r="O139" s="1"/>
  <c r="P139" s="1"/>
  <c r="Q139" s="1"/>
  <c r="N143"/>
  <c r="O143" s="1"/>
  <c r="P143" s="1"/>
  <c r="Q143" s="1"/>
  <c r="N147"/>
  <c r="O147" s="1"/>
  <c r="P147" s="1"/>
  <c r="Q147" s="1"/>
  <c r="N151"/>
  <c r="O151" s="1"/>
  <c r="P151" s="1"/>
  <c r="Q151" s="1"/>
  <c r="N159"/>
  <c r="O159" s="1"/>
  <c r="P159" s="1"/>
  <c r="Q159" s="1"/>
  <c r="N163"/>
  <c r="O163" s="1"/>
  <c r="P163" s="1"/>
  <c r="Q163" s="1"/>
  <c r="N167"/>
  <c r="O167" s="1"/>
  <c r="P167" s="1"/>
  <c r="Q167" s="1"/>
  <c r="N171"/>
  <c r="O171" s="1"/>
  <c r="P171" s="1"/>
  <c r="Q171" s="1"/>
  <c r="N175"/>
  <c r="O175" s="1"/>
  <c r="P175" s="1"/>
  <c r="Q175" s="1"/>
  <c r="N179"/>
  <c r="O179" s="1"/>
  <c r="P179" s="1"/>
  <c r="Q179" s="1"/>
  <c r="N191"/>
  <c r="O191" s="1"/>
  <c r="P191" s="1"/>
  <c r="Q191" s="1"/>
  <c r="N211"/>
  <c r="O211" s="1"/>
  <c r="P211" s="1"/>
  <c r="Q211" s="1"/>
  <c r="N215"/>
  <c r="O215" s="1"/>
  <c r="P215" s="1"/>
  <c r="Q215" s="1"/>
  <c r="N219"/>
  <c r="O219" s="1"/>
  <c r="P219" s="1"/>
  <c r="Q219" s="1"/>
  <c r="N223"/>
  <c r="O223" s="1"/>
  <c r="P223" s="1"/>
  <c r="R226"/>
  <c r="S226" s="1"/>
  <c r="T226" s="1"/>
  <c r="R230"/>
  <c r="S230" s="1"/>
  <c r="T230" s="1"/>
  <c r="R234"/>
  <c r="S234"/>
  <c r="T234" s="1"/>
  <c r="R242"/>
  <c r="S242"/>
  <c r="T242" s="1"/>
  <c r="R250"/>
  <c r="S250" s="1"/>
  <c r="T250" s="1"/>
  <c r="R258"/>
  <c r="S258" s="1"/>
  <c r="T258" s="1"/>
  <c r="R262"/>
  <c r="S262" s="1"/>
  <c r="T262" s="1"/>
  <c r="R266"/>
  <c r="S266"/>
  <c r="T266" s="1"/>
  <c r="R269"/>
  <c r="S269" s="1"/>
  <c r="T269" s="1"/>
  <c r="R270"/>
  <c r="S270" s="1"/>
  <c r="T270" s="1"/>
  <c r="R274"/>
  <c r="S274" s="1"/>
  <c r="T274" s="1"/>
  <c r="R278"/>
  <c r="S278"/>
  <c r="T278" s="1"/>
  <c r="R281"/>
  <c r="S281" s="1"/>
  <c r="T281" s="1"/>
  <c r="R298"/>
  <c r="S298" s="1"/>
  <c r="T298" s="1"/>
  <c r="R302"/>
  <c r="S302" s="1"/>
  <c r="T302" s="1"/>
  <c r="R306"/>
  <c r="S306" s="1"/>
  <c r="T306" s="1"/>
  <c r="R324"/>
  <c r="S324" s="1"/>
  <c r="T324" s="1"/>
  <c r="N227"/>
  <c r="O227" s="1"/>
  <c r="P227" s="1"/>
  <c r="Q227" s="1"/>
  <c r="Q228"/>
  <c r="N231"/>
  <c r="O231" s="1"/>
  <c r="P231" s="1"/>
  <c r="Q231" s="1"/>
  <c r="Q232"/>
  <c r="N235"/>
  <c r="O235" s="1"/>
  <c r="P235" s="1"/>
  <c r="Q235" s="1"/>
  <c r="N239"/>
  <c r="O239" s="1"/>
  <c r="P239" s="1"/>
  <c r="Q239" s="1"/>
  <c r="Q240"/>
  <c r="N243"/>
  <c r="O243" s="1"/>
  <c r="P243" s="1"/>
  <c r="Q243" s="1"/>
  <c r="N247"/>
  <c r="O247" s="1"/>
  <c r="P247" s="1"/>
  <c r="Q247" s="1"/>
  <c r="Q248"/>
  <c r="N251"/>
  <c r="O251" s="1"/>
  <c r="P251" s="1"/>
  <c r="Q251" s="1"/>
  <c r="Q252"/>
  <c r="N255"/>
  <c r="O255" s="1"/>
  <c r="P255" s="1"/>
  <c r="Q255" s="1"/>
  <c r="Q256"/>
  <c r="N259"/>
  <c r="O259" s="1"/>
  <c r="P259" s="1"/>
  <c r="Q259" s="1"/>
  <c r="Q260"/>
  <c r="N263"/>
  <c r="O263" s="1"/>
  <c r="P263" s="1"/>
  <c r="Q263" s="1"/>
  <c r="Q264"/>
  <c r="N267"/>
  <c r="O267" s="1"/>
  <c r="P267" s="1"/>
  <c r="Q267" s="1"/>
  <c r="Q268"/>
  <c r="N271"/>
  <c r="O271" s="1"/>
  <c r="P271" s="1"/>
  <c r="Q271" s="1"/>
  <c r="Q272"/>
  <c r="N275"/>
  <c r="O275" s="1"/>
  <c r="P275" s="1"/>
  <c r="Q275" s="1"/>
  <c r="Q276"/>
  <c r="N279"/>
  <c r="O279" s="1"/>
  <c r="P279" s="1"/>
  <c r="Q279" s="1"/>
  <c r="Q280"/>
  <c r="N283"/>
  <c r="O283" s="1"/>
  <c r="P283" s="1"/>
  <c r="Q283" s="1"/>
  <c r="Q284"/>
  <c r="N287"/>
  <c r="O287" s="1"/>
  <c r="P287" s="1"/>
  <c r="Q288"/>
  <c r="N291"/>
  <c r="O291" s="1"/>
  <c r="P291" s="1"/>
  <c r="Q291" s="1"/>
  <c r="Q292"/>
  <c r="N295"/>
  <c r="O295" s="1"/>
  <c r="P295" s="1"/>
  <c r="Q295" s="1"/>
  <c r="N299"/>
  <c r="O299" s="1"/>
  <c r="P299" s="1"/>
  <c r="Q299" s="1"/>
  <c r="N303"/>
  <c r="O303" s="1"/>
  <c r="P303" s="1"/>
  <c r="Q303" s="1"/>
  <c r="N307"/>
  <c r="O307" s="1"/>
  <c r="P307" s="1"/>
  <c r="Q307" s="1"/>
  <c r="N311"/>
  <c r="O311" s="1"/>
  <c r="P311" s="1"/>
  <c r="Q311" s="1"/>
  <c r="N315"/>
  <c r="O315" s="1"/>
  <c r="P315" s="1"/>
  <c r="Q315" s="1"/>
  <c r="N319"/>
  <c r="O319" s="1"/>
  <c r="P319" s="1"/>
  <c r="Q319" s="1"/>
  <c r="N323"/>
  <c r="O323" s="1"/>
  <c r="P323" s="1"/>
  <c r="Q323" s="1"/>
  <c r="N238"/>
  <c r="O238" s="1"/>
  <c r="P238" s="1"/>
  <c r="Q238" s="1"/>
  <c r="N246"/>
  <c r="O246" s="1"/>
  <c r="P246" s="1"/>
  <c r="Q246" s="1"/>
  <c r="N254"/>
  <c r="O254" s="1"/>
  <c r="P254" s="1"/>
  <c r="Q254" s="1"/>
  <c r="N310"/>
  <c r="O310" s="1"/>
  <c r="P310" s="1"/>
  <c r="Q310" s="1"/>
  <c r="N314"/>
  <c r="O314" s="1"/>
  <c r="P314" s="1"/>
  <c r="Q314" s="1"/>
  <c r="N318"/>
  <c r="O318" s="1"/>
  <c r="P318" s="1"/>
  <c r="Q318" s="1"/>
  <c r="N322"/>
  <c r="O322" s="1"/>
  <c r="P322" s="1"/>
  <c r="Q322" s="1"/>
  <c r="N325"/>
  <c r="O325" s="1"/>
  <c r="P325" s="1"/>
  <c r="Q325" s="1"/>
  <c r="S108" l="1"/>
  <c r="T108" s="1"/>
  <c r="S21"/>
  <c r="T21" s="1"/>
  <c r="R322"/>
  <c r="S322"/>
  <c r="T322" s="1"/>
  <c r="R254"/>
  <c r="S254" s="1"/>
  <c r="T254" s="1"/>
  <c r="R319"/>
  <c r="S319" s="1"/>
  <c r="T319" s="1"/>
  <c r="S303"/>
  <c r="T303" s="1"/>
  <c r="R303"/>
  <c r="R291"/>
  <c r="S291" s="1"/>
  <c r="T291" s="1"/>
  <c r="S283"/>
  <c r="T283" s="1"/>
  <c r="R283"/>
  <c r="S275"/>
  <c r="T275" s="1"/>
  <c r="R275"/>
  <c r="R267"/>
  <c r="S267" s="1"/>
  <c r="T267" s="1"/>
  <c r="R259"/>
  <c r="S259" s="1"/>
  <c r="T259" s="1"/>
  <c r="R251"/>
  <c r="S251" s="1"/>
  <c r="T251" s="1"/>
  <c r="R231"/>
  <c r="S231" s="1"/>
  <c r="T231" s="1"/>
  <c r="R191"/>
  <c r="S191" s="1"/>
  <c r="T191" s="1"/>
  <c r="R167"/>
  <c r="S167"/>
  <c r="T167" s="1"/>
  <c r="R147"/>
  <c r="S147"/>
  <c r="T147" s="1"/>
  <c r="R131"/>
  <c r="S131" s="1"/>
  <c r="T131" s="1"/>
  <c r="R220"/>
  <c r="S220" s="1"/>
  <c r="T220" s="1"/>
  <c r="R204"/>
  <c r="S204"/>
  <c r="T204" s="1"/>
  <c r="R188"/>
  <c r="S188" s="1"/>
  <c r="T188" s="1"/>
  <c r="R172"/>
  <c r="S172" s="1"/>
  <c r="T172" s="1"/>
  <c r="S161"/>
  <c r="T161" s="1"/>
  <c r="R161"/>
  <c r="R122"/>
  <c r="S122" s="1"/>
  <c r="T122" s="1"/>
  <c r="R98"/>
  <c r="S98" s="1"/>
  <c r="T98" s="1"/>
  <c r="R82"/>
  <c r="S82" s="1"/>
  <c r="T82" s="1"/>
  <c r="R66"/>
  <c r="S66" s="1"/>
  <c r="T66" s="1"/>
  <c r="R123"/>
  <c r="S123" s="1"/>
  <c r="T123" s="1"/>
  <c r="R107"/>
  <c r="S107" s="1"/>
  <c r="T107" s="1"/>
  <c r="R91"/>
  <c r="S91" s="1"/>
  <c r="T91" s="1"/>
  <c r="R75"/>
  <c r="S75" s="1"/>
  <c r="T75" s="1"/>
  <c r="R59"/>
  <c r="S59" s="1"/>
  <c r="T59" s="1"/>
  <c r="S43"/>
  <c r="T43" s="1"/>
  <c r="R43"/>
  <c r="R310"/>
  <c r="S310" s="1"/>
  <c r="T310" s="1"/>
  <c r="R323"/>
  <c r="S323" s="1"/>
  <c r="T323" s="1"/>
  <c r="R307"/>
  <c r="S307" s="1"/>
  <c r="T307" s="1"/>
  <c r="S243"/>
  <c r="T243" s="1"/>
  <c r="R243"/>
  <c r="R211"/>
  <c r="S211" s="1"/>
  <c r="T211" s="1"/>
  <c r="R171"/>
  <c r="S171" s="1"/>
  <c r="T171" s="1"/>
  <c r="R151"/>
  <c r="S151" s="1"/>
  <c r="T151" s="1"/>
  <c r="R135"/>
  <c r="S135" s="1"/>
  <c r="T135" s="1"/>
  <c r="R208"/>
  <c r="S208" s="1"/>
  <c r="T208" s="1"/>
  <c r="R192"/>
  <c r="S192" s="1"/>
  <c r="T192" s="1"/>
  <c r="R176"/>
  <c r="S176" s="1"/>
  <c r="T176" s="1"/>
  <c r="R117"/>
  <c r="S117" s="1"/>
  <c r="T117" s="1"/>
  <c r="R102"/>
  <c r="S102" s="1"/>
  <c r="T102" s="1"/>
  <c r="R86"/>
  <c r="S86" s="1"/>
  <c r="T86" s="1"/>
  <c r="R70"/>
  <c r="S70" s="1"/>
  <c r="T70" s="1"/>
  <c r="R54"/>
  <c r="S54" s="1"/>
  <c r="T54" s="1"/>
  <c r="R38"/>
  <c r="S38" s="1"/>
  <c r="T38" s="1"/>
  <c r="R111"/>
  <c r="S111" s="1"/>
  <c r="T111" s="1"/>
  <c r="R95"/>
  <c r="S95" s="1"/>
  <c r="T95" s="1"/>
  <c r="R79"/>
  <c r="S79" s="1"/>
  <c r="T79" s="1"/>
  <c r="R63"/>
  <c r="S63" s="1"/>
  <c r="T63" s="1"/>
  <c r="R47"/>
  <c r="S47" s="1"/>
  <c r="T47" s="1"/>
  <c r="R31"/>
  <c r="S31" s="1"/>
  <c r="T31" s="1"/>
  <c r="R15"/>
  <c r="S15" s="1"/>
  <c r="T15" s="1"/>
  <c r="R7"/>
  <c r="S7" s="1"/>
  <c r="T7" s="1"/>
  <c r="R311"/>
  <c r="S311" s="1"/>
  <c r="T311" s="1"/>
  <c r="R295"/>
  <c r="S295" s="1"/>
  <c r="T295" s="1"/>
  <c r="S279"/>
  <c r="T279" s="1"/>
  <c r="R279"/>
  <c r="S263"/>
  <c r="T263" s="1"/>
  <c r="R263"/>
  <c r="S247"/>
  <c r="T247" s="1"/>
  <c r="R247"/>
  <c r="R227"/>
  <c r="S227" s="1"/>
  <c r="T227" s="1"/>
  <c r="R215"/>
  <c r="S215"/>
  <c r="T215" s="1"/>
  <c r="R175"/>
  <c r="S175" s="1"/>
  <c r="T175" s="1"/>
  <c r="R159"/>
  <c r="S159" s="1"/>
  <c r="T159" s="1"/>
  <c r="R139"/>
  <c r="S139"/>
  <c r="T139" s="1"/>
  <c r="R212"/>
  <c r="S212"/>
  <c r="T212" s="1"/>
  <c r="R196"/>
  <c r="S196" s="1"/>
  <c r="T196" s="1"/>
  <c r="R180"/>
  <c r="S180" s="1"/>
  <c r="T180" s="1"/>
  <c r="R106"/>
  <c r="S106" s="1"/>
  <c r="T106" s="1"/>
  <c r="R90"/>
  <c r="S90" s="1"/>
  <c r="T90" s="1"/>
  <c r="R74"/>
  <c r="S74" s="1"/>
  <c r="T74" s="1"/>
  <c r="R58"/>
  <c r="S58" s="1"/>
  <c r="T58" s="1"/>
  <c r="R42"/>
  <c r="S42"/>
  <c r="T42" s="1"/>
  <c r="R115"/>
  <c r="S115" s="1"/>
  <c r="T115" s="1"/>
  <c r="R99"/>
  <c r="S99" s="1"/>
  <c r="T99" s="1"/>
  <c r="R83"/>
  <c r="S83" s="1"/>
  <c r="T83" s="1"/>
  <c r="R67"/>
  <c r="S67" s="1"/>
  <c r="T67" s="1"/>
  <c r="S51"/>
  <c r="T51" s="1"/>
  <c r="R51"/>
  <c r="R35"/>
  <c r="S35" s="1"/>
  <c r="T35" s="1"/>
  <c r="R318"/>
  <c r="S318" s="1"/>
  <c r="T318" s="1"/>
  <c r="R246"/>
  <c r="S246"/>
  <c r="T246" s="1"/>
  <c r="R315"/>
  <c r="S315" s="1"/>
  <c r="T315" s="1"/>
  <c r="R299"/>
  <c r="S299" s="1"/>
  <c r="T299" s="1"/>
  <c r="R239"/>
  <c r="S239" s="1"/>
  <c r="T239" s="1"/>
  <c r="R219"/>
  <c r="S219"/>
  <c r="T219" s="1"/>
  <c r="R179"/>
  <c r="S179"/>
  <c r="T179" s="1"/>
  <c r="R163"/>
  <c r="S163" s="1"/>
  <c r="T163" s="1"/>
  <c r="R143"/>
  <c r="S143" s="1"/>
  <c r="T143" s="1"/>
  <c r="R129"/>
  <c r="S129" s="1"/>
  <c r="T129" s="1"/>
  <c r="R110"/>
  <c r="S110" s="1"/>
  <c r="T110" s="1"/>
  <c r="R94"/>
  <c r="S94" s="1"/>
  <c r="T94" s="1"/>
  <c r="R78"/>
  <c r="S78" s="1"/>
  <c r="T78" s="1"/>
  <c r="R62"/>
  <c r="S62" s="1"/>
  <c r="T62" s="1"/>
  <c r="R46"/>
  <c r="S46" s="1"/>
  <c r="T46" s="1"/>
  <c r="R30"/>
  <c r="S30" s="1"/>
  <c r="T30" s="1"/>
  <c r="R119"/>
  <c r="S119" s="1"/>
  <c r="T119" s="1"/>
  <c r="R103"/>
  <c r="S103" s="1"/>
  <c r="T103" s="1"/>
  <c r="S87"/>
  <c r="T87" s="1"/>
  <c r="R87"/>
  <c r="S71"/>
  <c r="T71" s="1"/>
  <c r="R71"/>
  <c r="S55"/>
  <c r="T55" s="1"/>
  <c r="R55"/>
  <c r="R39"/>
  <c r="S39" s="1"/>
  <c r="T39" s="1"/>
  <c r="R19"/>
  <c r="S19" s="1"/>
  <c r="T19" s="1"/>
  <c r="R11"/>
  <c r="S11" s="1"/>
  <c r="T11" s="1"/>
  <c r="R288"/>
  <c r="S288" s="1"/>
  <c r="T288" s="1"/>
  <c r="R280"/>
  <c r="S280" s="1"/>
  <c r="T280" s="1"/>
  <c r="R272"/>
  <c r="S272" s="1"/>
  <c r="T272" s="1"/>
  <c r="R264"/>
  <c r="S264" s="1"/>
  <c r="T264" s="1"/>
  <c r="R256"/>
  <c r="S256" s="1"/>
  <c r="T256" s="1"/>
  <c r="R248"/>
  <c r="S248" s="1"/>
  <c r="T248" s="1"/>
  <c r="R228"/>
  <c r="S228" s="1"/>
  <c r="T228" s="1"/>
  <c r="R314"/>
  <c r="S314" s="1"/>
  <c r="T314" s="1"/>
  <c r="R238"/>
  <c r="S238" s="1"/>
  <c r="T238" s="1"/>
  <c r="R325"/>
  <c r="S325" s="1"/>
  <c r="T325" s="1"/>
  <c r="S235"/>
  <c r="T235" s="1"/>
  <c r="R235"/>
  <c r="R186"/>
  <c r="S186" s="1"/>
  <c r="T186" s="1"/>
  <c r="R166"/>
  <c r="S166" s="1"/>
  <c r="T166" s="1"/>
  <c r="R154"/>
  <c r="S154" s="1"/>
  <c r="T154" s="1"/>
  <c r="R138"/>
  <c r="S138" s="1"/>
  <c r="T138" s="1"/>
  <c r="R126"/>
  <c r="S126" s="1"/>
  <c r="T126" s="1"/>
  <c r="R201"/>
  <c r="S201" s="1"/>
  <c r="T201" s="1"/>
  <c r="R185"/>
  <c r="S185" s="1"/>
  <c r="T185" s="1"/>
  <c r="R216"/>
  <c r="S216" s="1"/>
  <c r="T216" s="1"/>
  <c r="R200"/>
  <c r="S200" s="1"/>
  <c r="T200" s="1"/>
  <c r="R184"/>
  <c r="S184" s="1"/>
  <c r="T184" s="1"/>
  <c r="R168"/>
  <c r="S168" s="1"/>
  <c r="T168" s="1"/>
  <c r="S125"/>
  <c r="T125" s="1"/>
  <c r="R125"/>
  <c r="R24"/>
  <c r="S24" s="1"/>
  <c r="T24" s="1"/>
  <c r="R23"/>
  <c r="S23" s="1"/>
  <c r="T23" s="1"/>
  <c r="R240"/>
  <c r="S240" s="1"/>
  <c r="T240" s="1"/>
  <c r="R223"/>
  <c r="S223" s="1"/>
  <c r="T223" s="1"/>
  <c r="S287"/>
  <c r="T287" s="1"/>
  <c r="R287"/>
  <c r="S271"/>
  <c r="T271" s="1"/>
  <c r="R271"/>
  <c r="R255"/>
  <c r="S255" s="1"/>
  <c r="T255" s="1"/>
  <c r="R224"/>
  <c r="S224" s="1"/>
  <c r="T224" s="1"/>
  <c r="R170"/>
  <c r="S170" s="1"/>
  <c r="T170" s="1"/>
  <c r="R158"/>
  <c r="S158" s="1"/>
  <c r="T158" s="1"/>
  <c r="R142"/>
  <c r="S142" s="1"/>
  <c r="T142" s="1"/>
  <c r="S205"/>
  <c r="T205" s="1"/>
  <c r="R205"/>
  <c r="R189"/>
  <c r="S189" s="1"/>
  <c r="T189" s="1"/>
  <c r="R183"/>
  <c r="S183" s="1"/>
  <c r="T183" s="1"/>
  <c r="R114"/>
  <c r="S114"/>
  <c r="T114" s="1"/>
  <c r="R50"/>
  <c r="S50"/>
  <c r="T50" s="1"/>
  <c r="R34"/>
  <c r="S34" s="1"/>
  <c r="T34" s="1"/>
  <c r="R26"/>
  <c r="S26" s="1"/>
  <c r="T26" s="1"/>
  <c r="R88"/>
  <c r="S88" s="1"/>
  <c r="T88" s="1"/>
  <c r="R16"/>
  <c r="S16" s="1"/>
  <c r="T16" s="1"/>
  <c r="R8"/>
  <c r="S8" s="1"/>
  <c r="T8" s="1"/>
  <c r="S5"/>
  <c r="T5" s="1"/>
  <c r="R5"/>
  <c r="R292"/>
  <c r="S292" s="1"/>
  <c r="T292" s="1"/>
  <c r="R284"/>
  <c r="S284" s="1"/>
  <c r="T284" s="1"/>
  <c r="R276"/>
  <c r="S276" s="1"/>
  <c r="T276" s="1"/>
  <c r="R268"/>
  <c r="S268" s="1"/>
  <c r="T268" s="1"/>
  <c r="R260"/>
  <c r="S260" s="1"/>
  <c r="T260" s="1"/>
  <c r="R252"/>
  <c r="S252" s="1"/>
  <c r="T252" s="1"/>
  <c r="R232"/>
  <c r="S232" s="1"/>
  <c r="T232" s="1"/>
  <c r="R174"/>
  <c r="S174" s="1"/>
  <c r="T174" s="1"/>
  <c r="R146"/>
  <c r="S146" s="1"/>
  <c r="T146" s="1"/>
  <c r="R130"/>
  <c r="S130" s="1"/>
  <c r="T130" s="1"/>
  <c r="S209"/>
  <c r="T209" s="1"/>
  <c r="R209"/>
  <c r="S193"/>
  <c r="T193" s="1"/>
  <c r="R193"/>
  <c r="R187"/>
  <c r="S187" s="1"/>
  <c r="T187" s="1"/>
  <c r="R155"/>
  <c r="S155" s="1"/>
  <c r="T155" s="1"/>
  <c r="R118"/>
  <c r="S118" s="1"/>
  <c r="T118" s="1"/>
  <c r="R27"/>
  <c r="S27" s="1"/>
  <c r="T27" s="1"/>
  <c r="R124"/>
  <c r="S124" s="1"/>
  <c r="T124" s="1"/>
  <c r="R320"/>
  <c r="S320"/>
  <c r="T320" s="1"/>
  <c r="R182"/>
  <c r="S182" s="1"/>
  <c r="T182" s="1"/>
  <c r="R162"/>
  <c r="S162" s="1"/>
  <c r="T162" s="1"/>
  <c r="R150"/>
  <c r="S150" s="1"/>
  <c r="T150" s="1"/>
  <c r="R134"/>
  <c r="S134"/>
  <c r="T134" s="1"/>
  <c r="R213"/>
  <c r="S213" s="1"/>
  <c r="T213" s="1"/>
  <c r="R197"/>
  <c r="S197" s="1"/>
  <c r="T197" s="1"/>
  <c r="R181"/>
  <c r="S181" s="1"/>
  <c r="T181" s="1"/>
  <c r="R164"/>
  <c r="S164" s="1"/>
  <c r="T164" s="1"/>
  <c r="R127"/>
  <c r="S127" s="1"/>
  <c r="T127" s="1"/>
  <c r="R29"/>
  <c r="S29" s="1"/>
  <c r="T29" s="1"/>
  <c r="R20"/>
  <c r="S20" s="1"/>
  <c r="T20" s="1"/>
  <c r="R12"/>
  <c r="S12" s="1"/>
  <c r="T12" s="1"/>
  <c r="R4"/>
  <c r="S4" s="1"/>
  <c r="T4" s="1"/>
</calcChain>
</file>

<file path=xl/sharedStrings.xml><?xml version="1.0" encoding="utf-8"?>
<sst xmlns="http://schemas.openxmlformats.org/spreadsheetml/2006/main" count="1303" uniqueCount="1042">
  <si>
    <t>PEK YAKINDA</t>
  </si>
  <si>
    <t>10 Ekim 2014</t>
  </si>
  <si>
    <t>Toplam</t>
  </si>
  <si>
    <t>:</t>
  </si>
  <si>
    <t>-</t>
  </si>
  <si>
    <t>.</t>
  </si>
  <si>
    <t>Space</t>
  </si>
  <si>
    <t>C/Ct</t>
  </si>
  <si>
    <t>Kalan</t>
  </si>
  <si>
    <t>Se Raw</t>
  </si>
  <si>
    <t>Se Raw 2</t>
  </si>
  <si>
    <t>SEANS</t>
  </si>
  <si>
    <t>Sal Raw</t>
  </si>
  <si>
    <t>Sal Raw 2</t>
  </si>
  <si>
    <t>SALON</t>
  </si>
  <si>
    <t>ACIBADEM</t>
  </si>
  <si>
    <t>CINEMAXIMUM (AKASYA)</t>
  </si>
  <si>
    <t>510 13 96</t>
  </si>
  <si>
    <t xml:space="preserve">11:00-11:15-11:30-11:45-12:00-12:30-14:00-14:15-14:30-14:45-15:00-15:30-17:00-17:15-17:30-17:45-18:00-18:30-20:00-20:15-20:30-20:45-21:00-21:30 </t>
  </si>
  <si>
    <t>ALTUNİZADE</t>
  </si>
  <si>
    <t>CAPITOL SPECTRUM 14</t>
  </si>
  <si>
    <t>554 77 70</t>
  </si>
  <si>
    <t>11:00-13:00-13:45-15:00-15:45-16:30-17:45-18:40-19:20-20:30-21:30-22:15 C/Ct 23:15</t>
  </si>
  <si>
    <t xml:space="preserve">ATAKÖY </t>
  </si>
  <si>
    <t>CINEMAXIMUM (ATAKOY PLUS)</t>
  </si>
  <si>
    <t>661 84 84</t>
  </si>
  <si>
    <t>11:00-12:00-13:00-14:00-15:00-16:00-17:00-18:00-19:00-20:00-21:00-22:00 C/Ct 22:30-23:00-23:50</t>
  </si>
  <si>
    <t>GALLERIA CINEPEOPLE</t>
  </si>
  <si>
    <t>559 99 09</t>
  </si>
  <si>
    <t>ATAŞEHİR</t>
  </si>
  <si>
    <t>CINEMAXIMUM (BRANDIUM)</t>
  </si>
  <si>
    <t>469 69 06</t>
  </si>
  <si>
    <t>11:00-11:30-12:30-14:00-14:30-15:30-17:00-17:30-18:30-20:00-20:30-20:45-21:30 C/Ct 23:00</t>
  </si>
  <si>
    <t>AVCILAR</t>
  </si>
  <si>
    <t>BARIŞ MANÇO</t>
  </si>
  <si>
    <t>590 15 27</t>
  </si>
  <si>
    <t>PELICAN MALL CINEMA PINK</t>
  </si>
  <si>
    <t>450 21 77</t>
  </si>
  <si>
    <t>B.ÇEKMECE</t>
  </si>
  <si>
    <t xml:space="preserve">ATİRUS </t>
  </si>
  <si>
    <t>883 33 45</t>
  </si>
  <si>
    <t>BAĞCILAR</t>
  </si>
  <si>
    <t>SİTE</t>
  </si>
  <si>
    <t>462 20 21</t>
  </si>
  <si>
    <t>BAHÇELİEVLER</t>
  </si>
  <si>
    <t>KADİR HAS CINEVIP</t>
  </si>
  <si>
    <t>442 13 84</t>
  </si>
  <si>
    <t>METROPORT CINEVIP</t>
  </si>
  <si>
    <t>441 49 75</t>
  </si>
  <si>
    <t>11:15-11:45-14:00-14:30-16:45-17:15-19:30-20:00-22:00-22:30  C/Ct 23:15</t>
  </si>
  <si>
    <t>BAHÇEŞEHİR</t>
  </si>
  <si>
    <t>CINEMAXIMUM (AKBATI)</t>
  </si>
  <si>
    <t>934 38 24</t>
  </si>
  <si>
    <t>11:00-11:30-12:00-14:00-14:30-15:00-17:00-17:30-18:00-20:00-20:30-21:00</t>
  </si>
  <si>
    <t>CINEMAXX</t>
  </si>
  <si>
    <t>669 40 08</t>
  </si>
  <si>
    <t>BAKIRKÖY</t>
  </si>
  <si>
    <t>CAROUSEL CINEMA PINK</t>
  </si>
  <si>
    <t>583 06 06</t>
  </si>
  <si>
    <t>CINEMAXIMUM (CAPACITY)</t>
  </si>
  <si>
    <t>559 49 49</t>
  </si>
  <si>
    <t>11:30-12:00-12:30-14:30-15:00-15:30-17:30-18:00-18:30-20:30-21:00-21:30 C/Ct 23:00</t>
  </si>
  <si>
    <t>CINEMAXIMUM (MARMARA FORUM)</t>
  </si>
  <si>
    <t>466 60 66</t>
  </si>
  <si>
    <t>11:00-11:30-12:00-12:30-13:00-14:00-14:30-15:00-15:30-16:00-17:00-17:30-18:00-18:30-18:45-19:00-20:00-20:30-21:00-21:15-21:30 -22:00 C/Ct 23:00-23:30-00:00</t>
  </si>
  <si>
    <t>BAŞAKŞEHİR</t>
  </si>
  <si>
    <t>MALL OF ISTANBUL</t>
  </si>
  <si>
    <t>801 10 30</t>
  </si>
  <si>
    <t>KAYAŞEHİR</t>
  </si>
  <si>
    <t>688 09 66</t>
  </si>
  <si>
    <t>OLIMPIA SİTE</t>
  </si>
  <si>
    <t>488 02 28</t>
  </si>
  <si>
    <t>BAYRAMPAŞA</t>
  </si>
  <si>
    <t>AQUARIUM C.S.</t>
  </si>
  <si>
    <t>613 14 77</t>
  </si>
  <si>
    <t>11:00-12:20-13:45-15:05-16:30-17:50-19:15-20:35-21:50 C/Ct 23:20</t>
  </si>
  <si>
    <t>CINEMAXIMUM (FORUM İSTANBUL)</t>
  </si>
  <si>
    <t>640 66 33</t>
  </si>
  <si>
    <t>11:00-11:45-12:30-13:00-14:00-14:45-15:30-16:00-17:00-17:45-18:30-19:00-20:00-20:45-21:00-21:30-21:45 C/Ct 23:00</t>
  </si>
  <si>
    <t>BEŞİKTAŞ</t>
  </si>
  <si>
    <t>CINEMAXIMUM (ZORLU CENTER)</t>
  </si>
  <si>
    <t>353 62 14</t>
  </si>
  <si>
    <t>11:00-11:15-11:30-12:00-13:00-13:45-14:00-14:30-15:00-16:00-16:30-16:45-17:30-18:00-19:00-19:15-19:30-20:30-21:00-21:15-22:00-22:15 C/Ct 23:00-23:30</t>
  </si>
  <si>
    <t>BEYLİKDÜZÜ</t>
  </si>
  <si>
    <t>PERLA VISTA CINEMA PINK</t>
  </si>
  <si>
    <t>873 11 14</t>
  </si>
  <si>
    <t>WHITE CORNER FAVORİ</t>
  </si>
  <si>
    <t>855 00 53</t>
  </si>
  <si>
    <t>BEYOĞLU</t>
  </si>
  <si>
    <t>ATLAS</t>
  </si>
  <si>
    <t>293 85 95</t>
  </si>
  <si>
    <t>11:30-12:30-14:00-15:00-16:30-17:30-19:00-20:15-21:30</t>
  </si>
  <si>
    <t>CINE MAJESTIC</t>
  </si>
  <si>
    <t>244 97 07</t>
  </si>
  <si>
    <t>CINEMAXIMUM (FİTAŞ)</t>
  </si>
  <si>
    <t>251 20 20</t>
  </si>
  <si>
    <t>11:00-12:30-12:45-14:00-15:30-15:45-17:00-18:30-18:45-20:00-21:30-24:45 C/Ct 23:30</t>
  </si>
  <si>
    <t>CADDEBOSTAN</t>
  </si>
  <si>
    <t>CINEMAXIMUM (BUDAK)</t>
  </si>
  <si>
    <t>358 02 02</t>
  </si>
  <si>
    <t>11:00-11:30-12:00-13:50-14:20-15:00-16:40-17:15-18:00-19:30-20:10-21:00 C/Ct 22:30</t>
  </si>
  <si>
    <t>ÇEKMEKÖY</t>
  </si>
  <si>
    <t>CINEDERİN</t>
  </si>
  <si>
    <t>642 50 61</t>
  </si>
  <si>
    <t>ÇEMBERLİTAŞ</t>
  </si>
  <si>
    <t>ŞAFAK MOVIEPLEX</t>
  </si>
  <si>
    <t>516 26 60</t>
  </si>
  <si>
    <t>11:00-11:30-13:30-14:00-16:00-17:15-18:30-20:15-21:00</t>
  </si>
  <si>
    <t>ÇOBANÇEŞME</t>
  </si>
  <si>
    <t>AIRPORT PRESTIGE</t>
  </si>
  <si>
    <t>465 49 90</t>
  </si>
  <si>
    <t>11:00-11:45-12:30-13:45-14:30-15:15-16:15-17:15-18:00-18:45-20:45-21:15-22:00 C/Ct 23:30-23:45-00:00</t>
  </si>
  <si>
    <t xml:space="preserve">ESENLER </t>
  </si>
  <si>
    <t>ESPRİ SİTE</t>
  </si>
  <si>
    <t>610 47 20</t>
  </si>
  <si>
    <t>ESENYURT</t>
  </si>
  <si>
    <t>CINEMAXIMUM (MARMARA PARK)</t>
  </si>
  <si>
    <t>501 02 12</t>
  </si>
  <si>
    <t>11:00-11:30-12:15-13:00-14:00-14:45-15:15-16:00-17:15-18:00-18:15-19:00-20:30-21:15-21:30-22:00 C/Ct 23:45</t>
  </si>
  <si>
    <t>ETİLER</t>
  </si>
  <si>
    <t>AKMERKEZ CINEMA PINK</t>
  </si>
  <si>
    <t>282 05 05</t>
  </si>
  <si>
    <t>DENİZ PRIVATE CINECITY ETİLER</t>
  </si>
  <si>
    <t>352 16 66</t>
  </si>
  <si>
    <t>EYÜP</t>
  </si>
  <si>
    <t>CINEMAXIMUM (VIALAND)</t>
  </si>
  <si>
    <t>777 88 07</t>
  </si>
  <si>
    <t>11:30-12:00-12:30-13:00-14:30-15:00-15:30-16:00-17:30-18:00-18:30-19:00-20:00-20:30-21:00-21:30-22:00 C/Ct 23:00-00:00</t>
  </si>
  <si>
    <t>FATİH</t>
  </si>
  <si>
    <t>CINEMAXIMUM (HISTORIA)</t>
  </si>
  <si>
    <t>523 10 88</t>
  </si>
  <si>
    <t>11:00-12:00-14:00-15:00-17:00-18:00-20:00-21:00</t>
  </si>
  <si>
    <t>FLORYA</t>
  </si>
  <si>
    <t>CINEMAXIMUM (AQUA FLORYA)</t>
  </si>
  <si>
    <t>573 02 02</t>
  </si>
  <si>
    <t>11:00-11:30-12:30-14:00-14:30-15:30-17:00-17:30-18:30-20:00-20:30-21:30</t>
  </si>
  <si>
    <t>FLYINN</t>
  </si>
  <si>
    <t>662 98 40</t>
  </si>
  <si>
    <t>11:00-12:00-13:30-14:30-16:00-17:00-18:30-19:30-21:00-22:00</t>
  </si>
  <si>
    <t>G.O.PAŞA</t>
  </si>
  <si>
    <t>CINEMA</t>
  </si>
  <si>
    <t xml:space="preserve">564 25 25 </t>
  </si>
  <si>
    <t>GÖZTEPE</t>
  </si>
  <si>
    <t>OPTİMUM AVŞAR</t>
  </si>
  <si>
    <t>664 13 95</t>
  </si>
  <si>
    <t>GÜNGÖREN</t>
  </si>
  <si>
    <t>CINEMAXIMUM (KALE)</t>
  </si>
  <si>
    <t>677 59 59</t>
  </si>
  <si>
    <t>11:00-11:30-12:00-12:30-14:00-14:30-15:00-15:30-17:00-17:30-18:00-18:30-20:00-20:30-21:00-21:30 C/Ct 23:30-00:00</t>
  </si>
  <si>
    <t>HALKALI</t>
  </si>
  <si>
    <t>212 AVM CINEMARINE</t>
  </si>
  <si>
    <t>602 34 35</t>
  </si>
  <si>
    <t>ARENA PARK</t>
  </si>
  <si>
    <t>472 94 10</t>
  </si>
  <si>
    <t>11:45-13:00-14:15-15:30-16:45-18:00-19:15-20:30-21:45 C/Ct 23:00</t>
  </si>
  <si>
    <t>HARAMİDERE</t>
  </si>
  <si>
    <t>CINETECH TORIUM</t>
  </si>
  <si>
    <t>699 90 40</t>
  </si>
  <si>
    <t>İSTİNYE</t>
  </si>
  <si>
    <t>CINEMAXIMUM (İSTİNYE PARK)</t>
  </si>
  <si>
    <t>345 62 45</t>
  </si>
  <si>
    <t>11:00-11:30-12:15-14:00-14:30-15:15-17:00-17:30-18:15-19:00-20:00-20:30-21:15-22:00</t>
  </si>
  <si>
    <t>KADIKÖY</t>
  </si>
  <si>
    <t>ATLANTİS</t>
  </si>
  <si>
    <t>336 06 22</t>
  </si>
  <si>
    <t>CINEMAXIMUM (NAUTILUS)</t>
  </si>
  <si>
    <t>339 85 85</t>
  </si>
  <si>
    <t>11:00-12:00-14:00-15:00-17:00-18:00-19:15-20:00-21:00-22:15</t>
  </si>
  <si>
    <t>337 74 00</t>
  </si>
  <si>
    <t>REXX</t>
  </si>
  <si>
    <t>418 10 84</t>
  </si>
  <si>
    <t>11:15-12:30-13:45-15:00-16:15-17:30-18:45-20:00-21:15</t>
  </si>
  <si>
    <t>KAĞITHANE</t>
  </si>
  <si>
    <t>CINEPOL</t>
  </si>
  <si>
    <t>294 37 32</t>
  </si>
  <si>
    <t>11:00-11:15-11:30-11:45-12:00-13:30-13:45-14:00-14:15-14:30-16:00-16:15-16:30-16:45-17:00-18:30-18:45-19:00-19:15-19:30-21:00-21:15-21:30-21:45-22:00</t>
  </si>
  <si>
    <t>KAVACIK</t>
  </si>
  <si>
    <t>BOĞAZİÇİ</t>
  </si>
  <si>
    <t>425 19 15</t>
  </si>
  <si>
    <t>11:15-12:00-14:15-15:00-17:15-18:00-20:30-21:00</t>
  </si>
  <si>
    <t>KEMERBURGAZ</t>
  </si>
  <si>
    <t>GÖKTÜRK CINEPORT</t>
  </si>
  <si>
    <t>322 31 04</t>
  </si>
  <si>
    <t>11:00-12:00-13:45-15:00-16:30-18:00-19:30-21:00 C/Ct 22:15-23:15</t>
  </si>
  <si>
    <t>KOZYATAĞI</t>
  </si>
  <si>
    <t>CINEMAXIMUM (PALLADIUM)</t>
  </si>
  <si>
    <t>663 11 41</t>
  </si>
  <si>
    <t>11:00-12:00-12:30-14:00-15:00-15:30-17:00-18:00-18:30-19:00-20:00-21:00-21:30-22:00 C/Ct 23:30</t>
  </si>
  <si>
    <t>KOZZY AVŞAR</t>
  </si>
  <si>
    <t>658 02 48</t>
  </si>
  <si>
    <t>DENİZ PRIVATE CINECITY TRIO</t>
  </si>
  <si>
    <t>315 10 10</t>
  </si>
  <si>
    <t>KURTKÖY</t>
  </si>
  <si>
    <t>CINE ATLANTİS</t>
  </si>
  <si>
    <t>685 11 03</t>
  </si>
  <si>
    <t>LEVENT</t>
  </si>
  <si>
    <t>CINETIME</t>
  </si>
  <si>
    <t>386 88 88</t>
  </si>
  <si>
    <t>11:15-12:00-13:45-14:30-16:15-17:00-18:45-19:15-19:30-21:15-21:30-21:45-22:00</t>
  </si>
  <si>
    <t>CINEMAXIMUM (KANYON)</t>
  </si>
  <si>
    <t>353 08 53</t>
  </si>
  <si>
    <t>12:00-12:30-15:00-15:30-18:00-18:30-19:00-21:00-21:30-22:00</t>
  </si>
  <si>
    <t>METRO CITY CINEMA PINK</t>
  </si>
  <si>
    <t>344 00 30</t>
  </si>
  <si>
    <t>SAFİR</t>
  </si>
  <si>
    <t>MALTEPE</t>
  </si>
  <si>
    <t>CINEMAXIMUM (CARREFOUR PARK)</t>
  </si>
  <si>
    <t>515 12 12</t>
  </si>
  <si>
    <t>11:00-12:00-12:45-14:00-15:00-15:45-17:00-18:00-18:45-20:00-20:30-21:00-21:30-22:00</t>
  </si>
  <si>
    <t>GRANDHOUSE AXIUM</t>
  </si>
  <si>
    <t>339 30 50</t>
  </si>
  <si>
    <t>MASLAK</t>
  </si>
  <si>
    <t>TİM</t>
  </si>
  <si>
    <t>286 66 04</t>
  </si>
  <si>
    <t>MECİDİYEKÖY</t>
  </si>
  <si>
    <t>CINEMAXIMUM (CEVAHİR)</t>
  </si>
  <si>
    <t>380 15 15</t>
  </si>
  <si>
    <t>11:15-11:30-11:45-14:30-14:45-15:00-17:45-18:00-18:15-19:00-21:00-21:15-21:30-22:00</t>
  </si>
  <si>
    <t>PROFILO</t>
  </si>
  <si>
    <t>212 56 12</t>
  </si>
  <si>
    <t>11:00-11:15-12:30-13:30-13:45-15:00-16:30-17:45-19:00-19:15-20:00-20:45-21:50-22:00 C/Ct23:30</t>
  </si>
  <si>
    <t>NİŞANTAŞI</t>
  </si>
  <si>
    <t>CITYLIFE (CITY'S AVM)</t>
  </si>
  <si>
    <t xml:space="preserve">373 35 35 </t>
  </si>
  <si>
    <t>11:00-13:30-14:30-16:00-17:15-18:45-19:15-20:00-21:30-22:00 C/Ct 23:00-00:15</t>
  </si>
  <si>
    <t>ORTAKÖY</t>
  </si>
  <si>
    <t>FERİYE</t>
  </si>
  <si>
    <t>236 28 64</t>
  </si>
  <si>
    <t>OSMANBEY</t>
  </si>
  <si>
    <t>GAZİ</t>
  </si>
  <si>
    <t>247 96 65</t>
  </si>
  <si>
    <t>11:00-11:30-12:00-13:30-14:00-15:00-16:00-16:30-18:00-18:30-19:00-20:30-21:00-21:30</t>
  </si>
  <si>
    <t>PENDİK</t>
  </si>
  <si>
    <t>CINEMAXIMUM (PENDORYA)</t>
  </si>
  <si>
    <t>670 21 31</t>
  </si>
  <si>
    <t>11:15-12:00-12:45-14:15-15:00-15:45-17:15-18:00-18:45-19:00-20:15-21:00-21:45-22:00 C/Ct 23:00</t>
  </si>
  <si>
    <t>GÜNEY</t>
  </si>
  <si>
    <t>354 13 88</t>
  </si>
  <si>
    <t>11:30-12:45-14:00-15:15-16:30-17:45-19:00-20:15-21:30</t>
  </si>
  <si>
    <t>MAYASTAR VIAPORT</t>
  </si>
  <si>
    <t>696 13 33</t>
  </si>
  <si>
    <t>11:00-11:30-13:35-14:05-16:15-16:45-18:50-19:25-21:30-22:00 C/Ct 22:30</t>
  </si>
  <si>
    <t>OSCAR</t>
  </si>
  <si>
    <t>390 09 70</t>
  </si>
  <si>
    <t>11:30-12:20-13:10-14:00-14:50-15:40-16:30-17:20-18:10-19:00-19:50-20:40-21:30</t>
  </si>
  <si>
    <t>SANCAKTEPE</t>
  </si>
  <si>
    <t>CINEMALL</t>
  </si>
  <si>
    <t>504 05 44</t>
  </si>
  <si>
    <t>11:00-11:30-13:30-14:00-16:00-16:30-18:30-19:00-21:00-21:30</t>
  </si>
  <si>
    <t>SARIGAZİ</t>
  </si>
  <si>
    <t>MOVIEGOLD</t>
  </si>
  <si>
    <t>698 12 00</t>
  </si>
  <si>
    <t>11:00-12:15-13:30-14:45-16:00-17:15-18:30-19:45-21:00-22:15</t>
  </si>
  <si>
    <t>SANCAKPARK</t>
  </si>
  <si>
    <t>622 70 03</t>
  </si>
  <si>
    <t>11:00-12:00-13:30-14:30-16:15-17:15-19:00-20:00-21:45 C/Ct 22:45</t>
  </si>
  <si>
    <t xml:space="preserve">SEFAKÖY </t>
  </si>
  <si>
    <t xml:space="preserve">ARMONİPARK </t>
  </si>
  <si>
    <t>452 19 00</t>
  </si>
  <si>
    <t>SİLİVRİ</t>
  </si>
  <si>
    <t>CINEMA PINK</t>
  </si>
  <si>
    <t>729 01 20</t>
  </si>
  <si>
    <t>SUADİYE</t>
  </si>
  <si>
    <t>MOVIEPLEX</t>
  </si>
  <si>
    <t>380 90 61</t>
  </si>
  <si>
    <t>SULTANBEYLİ</t>
  </si>
  <si>
    <t>PLATO PRESTIGE</t>
  </si>
  <si>
    <t>419 98 46</t>
  </si>
  <si>
    <t>ŞİŞLİ</t>
  </si>
  <si>
    <t>CINEMAXIMUM (TRUMP TOWERS)</t>
  </si>
  <si>
    <t>216 21 71</t>
  </si>
  <si>
    <t>11:00-12:30-14:00-15:30-17:00-18:30-19:00-20:00-21:00-21:30-22:00</t>
  </si>
  <si>
    <t xml:space="preserve">TAKSİM </t>
  </si>
  <si>
    <t>DEMİRÖREN PINK</t>
  </si>
  <si>
    <t>249 36 92</t>
  </si>
  <si>
    <t>11:00-12:00-13:30-14:45-16:15-17:30-18:30-19:00-20:15-21:15-21:45</t>
  </si>
  <si>
    <t>ÜMRANİYE</t>
  </si>
  <si>
    <t>CINEMAXIMUM (MEYDAN)</t>
  </si>
  <si>
    <t>466 58 00</t>
  </si>
  <si>
    <t>11:00-11:30-12:00-14:00-14:30-15:00-17:00-17:30-18:00-20:00-20:30-21:00 -21:30</t>
  </si>
  <si>
    <t>YENİBOSNA</t>
  </si>
  <si>
    <t>STARCITY SİTE</t>
  </si>
  <si>
    <t>603 42 45</t>
  </si>
  <si>
    <t>ZEYTİNBURNU</t>
  </si>
  <si>
    <t>DENİZ CINECITY OLIVIUM</t>
  </si>
  <si>
    <t>546 96 96</t>
  </si>
  <si>
    <t>ANKARA</t>
  </si>
  <si>
    <t>ARCADIUM</t>
  </si>
  <si>
    <t>241 12 41</t>
  </si>
  <si>
    <t>BİLKENT PRESTIGE</t>
  </si>
  <si>
    <t>266 16 27</t>
  </si>
  <si>
    <t>11:15-11:30-13:55-14:10-16:35-16:50-19:15-19:30-21:55-22:10 C/Ct 00:30</t>
  </si>
  <si>
    <t>BÜYÜLÜ FENER BAHÇELİEVLER</t>
  </si>
  <si>
    <t>212 92 96</t>
  </si>
  <si>
    <t>11:00-13:45-16:30-19:15</t>
  </si>
  <si>
    <t>BÜYÜLÜ FENER KIZILAY</t>
  </si>
  <si>
    <t>425 01 00</t>
  </si>
  <si>
    <t xml:space="preserve">11:10-11:50-12:30-13:55-14:35-15:15-16:40-17:20-18:00-19:25-20:05-20:45 </t>
  </si>
  <si>
    <t>CINEMAXIMUM (ANTARES)</t>
  </si>
  <si>
    <t>325 90 60</t>
  </si>
  <si>
    <t>11:00-11:20-11:50-14:00-14:20-14:50-1700-17:30-18:00-18:30-20:10-20:40-21:10-21:40 C/Ct 23:30</t>
  </si>
  <si>
    <t>CINEMAXIMUM (ARMADA)</t>
  </si>
  <si>
    <t>219 03 50</t>
  </si>
  <si>
    <t>11:00-12:00-13:05-13:55-14:55-16:00-16:50-17:50-18:55-19:45-20:45-21:50 C/Ct 23:00</t>
  </si>
  <si>
    <t>CINEMAXIMUM (ATLANTİS)</t>
  </si>
  <si>
    <t>255 66 72</t>
  </si>
  <si>
    <t>12:00-12:30-12:45-15:00-15:30-15:45-17:30-18:00-18:30-18:45-19:00-20:30-21:00-21:30-21:45-21:50 C/Ct 23:00-23:15</t>
  </si>
  <si>
    <t>CINEMAXIMUM (CEPA)</t>
  </si>
  <si>
    <t>219 64 44</t>
  </si>
  <si>
    <t xml:space="preserve">11:30-12:00-12:30-14:30-15:00-15:30-17:30-18:00-18:30-20:30-21:00-21:30 </t>
  </si>
  <si>
    <t>CINEMAXIMUM (GORDION)</t>
  </si>
  <si>
    <t>236 70 77</t>
  </si>
  <si>
    <t>11:00-11:30-12:00-12:30-14:00-14:30-15:00-15:30-17:00-17:30-18:00-18:30-20:00-20:30-21:00-21:30 C/Ct 23:10-00:00</t>
  </si>
  <si>
    <t>CINEMAXIMUM (PANORA)</t>
  </si>
  <si>
    <t>491 64 65</t>
  </si>
  <si>
    <t>11:00-11:15-11:40-12:10-14:10-14:25-14:50-15:20-17:20-17:35-18:00-18:30-20:30-20:45-21:10-21:40</t>
  </si>
  <si>
    <t>CINEMAXIMUM (NEXT LEVEL)</t>
  </si>
  <si>
    <t>287 21 88</t>
  </si>
  <si>
    <t>12:00-12:30-13:00-15:00-15:30-16:00-18:00-18:30-19:00-21:00-21:30-22:00 C/Ct 23:00-23:45</t>
  </si>
  <si>
    <t>FORUM CINEMA PINK</t>
  </si>
  <si>
    <t>578 00 22</t>
  </si>
  <si>
    <t>GÖKSU CINEMAX</t>
  </si>
  <si>
    <t>281 12 71</t>
  </si>
  <si>
    <t>11:00-11:40-12:20-13:40-14:20-15:00-16:20-17:00-17:40-19:00-19:40-20:20-21:10-21:40</t>
  </si>
  <si>
    <t>KENTPARK PRESTIGE</t>
  </si>
  <si>
    <t>219 44 61</t>
  </si>
  <si>
    <t>KIZILIRMAK</t>
  </si>
  <si>
    <t>425 53 93</t>
  </si>
  <si>
    <t>METROPOL AVŞAR</t>
  </si>
  <si>
    <t>425 74 78</t>
  </si>
  <si>
    <t>MOVIECITY</t>
  </si>
  <si>
    <t>358 06 07</t>
  </si>
  <si>
    <t>NATA&amp;VEGA PRESTIGE</t>
  </si>
  <si>
    <t>554 26 26</t>
  </si>
  <si>
    <t>OPTIMUM AVŞAR</t>
  </si>
  <si>
    <t>280 34 94</t>
  </si>
  <si>
    <t>TAURUS CINEMARINE</t>
  </si>
  <si>
    <t>286 00 77</t>
  </si>
  <si>
    <t>İZMİR</t>
  </si>
  <si>
    <t>AGORA</t>
  </si>
  <si>
    <t>278 10 10</t>
  </si>
  <si>
    <t>BERGAMA ATLAS</t>
  </si>
  <si>
    <t>667 22 40</t>
  </si>
  <si>
    <t>11:45-14:15-16:30-18:45-19:00-21:15-21:30</t>
  </si>
  <si>
    <t>BORNOVA BATI</t>
  </si>
  <si>
    <t>388 89 23</t>
  </si>
  <si>
    <t>11:00-13:30-16:00-18:30-21:00</t>
  </si>
  <si>
    <t>BUCA BATII</t>
  </si>
  <si>
    <t>454 00 02</t>
  </si>
  <si>
    <t>112:15-13:30-14:45-16:00-17:15-18:30-20:00</t>
  </si>
  <si>
    <t>CINEMAXIMUM (EGE PARK MAVİŞEHİR)</t>
  </si>
  <si>
    <t>324 42 64</t>
  </si>
  <si>
    <t>12:00-12:30-15:00-15:30-18:00-18:30-19:00-21:00-21:30-22:00 C/Ct 00:00</t>
  </si>
  <si>
    <t>CINEMAXIMUM (FORUM BORNOVA)</t>
  </si>
  <si>
    <t>373 03 50</t>
  </si>
  <si>
    <t>11:00-12:00-13:00-14:00-15:00-16:00-17:00-18:00-19:00-20:00-21:00-22:00</t>
  </si>
  <si>
    <t>CINEMAXIMUM (KİPA EXTRA BALÇOVA)</t>
  </si>
  <si>
    <t>278 87 87</t>
  </si>
  <si>
    <t>11:00-12:00-14:00-15:00-17:00-18:00-19:00-20:00-21:00-22:00 C/Ct 23:15</t>
  </si>
  <si>
    <t>CINEMAXIMUM (KONAK PİER)</t>
  </si>
  <si>
    <t>446 90 40</t>
  </si>
  <si>
    <t xml:space="preserve">11:00-12:00-14:00-15:00-17:00-18:00-20:00-21:00 </t>
  </si>
  <si>
    <t>CINEMAXIMUM (OPTIMUM)</t>
  </si>
  <si>
    <t>273 84 40</t>
  </si>
  <si>
    <t>11:30-12:00-12:30-14:30-15:00-15:30-17:30-18:00-18:30-19:00-20:30-21:00-21:30-22:00</t>
  </si>
  <si>
    <t>ÇEŞME</t>
  </si>
  <si>
    <t>702 30 72</t>
  </si>
  <si>
    <t>12:00-14:30-17:00-19:30-21:45</t>
  </si>
  <si>
    <t>ÇİĞLİ DENİZ CINECITY KİPA</t>
  </si>
  <si>
    <t>386 58 88</t>
  </si>
  <si>
    <t>GAZİEMİR KİPA HOLLYWOOD</t>
  </si>
  <si>
    <t>274 76 66</t>
  </si>
  <si>
    <t>11:00-12:45-13:45-15:30-16:15-18:00-18:45-20:30-21:15</t>
  </si>
  <si>
    <t>KARACA</t>
  </si>
  <si>
    <t>445 87 76</t>
  </si>
  <si>
    <t>11:00-12:15-13:30-14:45-16:00-17:15-18:30-19:45-21:00</t>
  </si>
  <si>
    <t>KARŞIYAKA DENİZ</t>
  </si>
  <si>
    <t>381 64 61</t>
  </si>
  <si>
    <t>ÖDEMİŞ BELEDİYE</t>
  </si>
  <si>
    <t>545 35 49</t>
  </si>
  <si>
    <t>PARK BORNOVA</t>
  </si>
  <si>
    <t>373 73 20</t>
  </si>
  <si>
    <t>TORBALI KİPA VİZYON</t>
  </si>
  <si>
    <t>853 27 25</t>
  </si>
  <si>
    <t>12:00-14:30-15:30-17:00-18:00-19:30-20:30</t>
  </si>
  <si>
    <t xml:space="preserve">İZMİR </t>
  </si>
  <si>
    <t>TİRE ŞEHİR</t>
  </si>
  <si>
    <t>512 18 15</t>
  </si>
  <si>
    <t>ADANA</t>
  </si>
  <si>
    <t>ARIPLEX ATATÜRK CAD.</t>
  </si>
  <si>
    <t>457 81 43</t>
  </si>
  <si>
    <t>CINEMAXIMUM (M1 TEPE)</t>
  </si>
  <si>
    <t>271 02 62</t>
  </si>
  <si>
    <t xml:space="preserve">11:45-12:30-13:00-14:45-15:30-16:00-17:45-18:30-19:00-20:45-21:30-22:00 </t>
  </si>
  <si>
    <t>METROPOL</t>
  </si>
  <si>
    <t>233 27 00</t>
  </si>
  <si>
    <t>333 33 83</t>
  </si>
  <si>
    <t>ADAPAZARI</t>
  </si>
  <si>
    <t>AKM</t>
  </si>
  <si>
    <t>282 19 99</t>
  </si>
  <si>
    <t>CINEMAXIMUM  (ADA)</t>
  </si>
  <si>
    <t>242 15 00</t>
  </si>
  <si>
    <t xml:space="preserve">11:00-11:30-12:15-14:00-14:30-15:15-17:00-17:30-18:15-19:00-20:00-20:30-21:15-21:45 </t>
  </si>
  <si>
    <t>CINEMAXIMUM  (SERDİVAN)</t>
  </si>
  <si>
    <t>222 11 11</t>
  </si>
  <si>
    <t>11:30-12:00-12:30-14:30-15:00-15:30-17:30-18:00-18:30-20:30-21:00-21:30 C/Ct 23:30</t>
  </si>
  <si>
    <t>HENDEK GENÇLİK KÜLTÜR MERKEZİ</t>
  </si>
  <si>
    <t>614 44 41</t>
  </si>
  <si>
    <t>13:00-15:30-18:00-20:30</t>
  </si>
  <si>
    <t>ADIYAMAN</t>
  </si>
  <si>
    <t>AİLE KÜLTÜR</t>
  </si>
  <si>
    <t>214 99 11</t>
  </si>
  <si>
    <t xml:space="preserve">AFYON </t>
  </si>
  <si>
    <t>CINEMOVIE AFIUM</t>
  </si>
  <si>
    <t>252 55 35</t>
  </si>
  <si>
    <t>AĞRI</t>
  </si>
  <si>
    <t>HAS PARK</t>
  </si>
  <si>
    <t>216 00 10</t>
  </si>
  <si>
    <t>AKSARAY</t>
  </si>
  <si>
    <t>KLAS</t>
  </si>
  <si>
    <t>203 00 64</t>
  </si>
  <si>
    <t>11:00-12:00-13:30-14:30-16:00-17:00-18:30-19:30-21:00</t>
  </si>
  <si>
    <t>AMASYA</t>
  </si>
  <si>
    <t>AR</t>
  </si>
  <si>
    <t>218 11 81</t>
  </si>
  <si>
    <t xml:space="preserve">ALANYA </t>
  </si>
  <si>
    <t>DAMLATAŞ</t>
  </si>
  <si>
    <t>513 26 71</t>
  </si>
  <si>
    <t>12:00-14:15-16:45-19:00-21:30</t>
  </si>
  <si>
    <t>ALANYUM</t>
  </si>
  <si>
    <t>515 21 69</t>
  </si>
  <si>
    <t>11:45-13:00-14:15-15:30-16:45-18:00-19:15-20:30-21:45</t>
  </si>
  <si>
    <t>ANTALYA</t>
  </si>
  <si>
    <t>AKSİN ERASTA</t>
  </si>
  <si>
    <t>344 43 44</t>
  </si>
  <si>
    <t>324 14 85</t>
  </si>
  <si>
    <t xml:space="preserve">CINEMAXIMUM (MİGROS) </t>
  </si>
  <si>
    <t>230 14 14</t>
  </si>
  <si>
    <t>11:30-12:15-14:30-15:15-17:30-18:15-19:00-20:30-21:15-21:45 C/Ct 23:15</t>
  </si>
  <si>
    <t>DEEPO CINETECH</t>
  </si>
  <si>
    <t>340 62 00</t>
  </si>
  <si>
    <t>CINEMAXIMUM (MARKANTALYA)</t>
  </si>
  <si>
    <t>242 41 41</t>
  </si>
  <si>
    <t>11:00-11:30-12:00-12:30-14:00-14:30-15:00-15:30-17:00-17:30-18:00-18:30-19:00-20:00-20:30-21:00-21:30-22:00 C/Ct 23:00</t>
  </si>
  <si>
    <t>MEGAPOL</t>
  </si>
  <si>
    <t>237 01 31</t>
  </si>
  <si>
    <t>ÖZDİLEK CINETIME</t>
  </si>
  <si>
    <t>345 90 00</t>
  </si>
  <si>
    <t>11:15-12:00-13:45-14:30-16:15-17:00-18:15-18:45-19:30-20:45-21:15-22:00</t>
  </si>
  <si>
    <t xml:space="preserve">PLAZA </t>
  </si>
  <si>
    <t>312 62 96</t>
  </si>
  <si>
    <t>Sİte (LAURA)</t>
  </si>
  <si>
    <t>324 40 00</t>
  </si>
  <si>
    <t>MANAVGAT</t>
  </si>
  <si>
    <t>KÜLTÜR</t>
  </si>
  <si>
    <t>743 05 24</t>
  </si>
  <si>
    <t>ARHAVİ</t>
  </si>
  <si>
    <t>ÇARMIKLI</t>
  </si>
  <si>
    <t>312 41 05</t>
  </si>
  <si>
    <t>AYDIN</t>
  </si>
  <si>
    <t>CINEMAXIMUM (FORUM)</t>
  </si>
  <si>
    <t>232 03 00</t>
  </si>
  <si>
    <t xml:space="preserve">12:00-12:30-13:00-15:00-15:30-16:00-18:00-18:30-19:00-21:00-21:30-22:00 </t>
  </si>
  <si>
    <t>KUŞADASI</t>
  </si>
  <si>
    <t>KIPA CINEMARINE</t>
  </si>
  <si>
    <t>622 34 34</t>
  </si>
  <si>
    <t>NAZİLLİ</t>
  </si>
  <si>
    <t>BELEDİYE</t>
  </si>
  <si>
    <t>315 18 87</t>
  </si>
  <si>
    <t>12:00-15:00-18:00-21:00</t>
  </si>
  <si>
    <t>SÖKE</t>
  </si>
  <si>
    <t>NOVADA</t>
  </si>
  <si>
    <t>673 60 60</t>
  </si>
  <si>
    <t>AKÇAY</t>
  </si>
  <si>
    <t>384 31 18</t>
  </si>
  <si>
    <t>AYVALIK</t>
  </si>
  <si>
    <t>VURAL</t>
  </si>
  <si>
    <t>312 16 65</t>
  </si>
  <si>
    <t>BURHANİYE</t>
  </si>
  <si>
    <t>BURHANİYE KİPA OSCAR</t>
  </si>
  <si>
    <t>412 00 80</t>
  </si>
  <si>
    <t>BALIKESİR</t>
  </si>
  <si>
    <t>YAY/ADA CINEMARINE</t>
  </si>
  <si>
    <t>234 03 03</t>
  </si>
  <si>
    <t>BANDIRMA</t>
  </si>
  <si>
    <t>CINE FORA</t>
  </si>
  <si>
    <t>717 04 67</t>
  </si>
  <si>
    <t>11:00-11:30-13:30-14:00-16:00-16:30-18:30-19:00-20:00-21:15-21:45-22:30</t>
  </si>
  <si>
    <t>EDREMİT</t>
  </si>
  <si>
    <t>388 15 15</t>
  </si>
  <si>
    <t>BARTIN</t>
  </si>
  <si>
    <t>DERVİŞOĞLU</t>
  </si>
  <si>
    <t>227 60 90</t>
  </si>
  <si>
    <t>BATMAN</t>
  </si>
  <si>
    <t>WORLDMAR SİTE</t>
  </si>
  <si>
    <t>215 44 40</t>
  </si>
  <si>
    <t>290 14 07</t>
  </si>
  <si>
    <t>BİLECİK</t>
  </si>
  <si>
    <t>6 EYLÜL KÜLTÜR MERKEZİ</t>
  </si>
  <si>
    <t>213 01 31</t>
  </si>
  <si>
    <t>BİNGÖL</t>
  </si>
  <si>
    <t>ELİT</t>
  </si>
  <si>
    <t>213 65 79</t>
  </si>
  <si>
    <t>BOLU</t>
  </si>
  <si>
    <t>CINESTAR</t>
  </si>
  <si>
    <t>210 40 20</t>
  </si>
  <si>
    <t>HIGHWAY</t>
  </si>
  <si>
    <t>250 21 21</t>
  </si>
  <si>
    <t>11:20-12:40-14:00-15:20-16:40-18:00-18:40-19:20-20:40-21:20-22:00</t>
  </si>
  <si>
    <t>BURDUR</t>
  </si>
  <si>
    <t>233 19 66</t>
  </si>
  <si>
    <t>BURSA</t>
  </si>
  <si>
    <t>ASMERKEZ AVŞAR</t>
  </si>
  <si>
    <t>261 57 67</t>
  </si>
  <si>
    <t>CINE MODA</t>
  </si>
  <si>
    <t>366 08 36</t>
  </si>
  <si>
    <t>12:30-14:00-15:00-16:30-17:30-19:00-20:00-21:30</t>
  </si>
  <si>
    <t>CINE KARACA</t>
  </si>
  <si>
    <t>676 40 70</t>
  </si>
  <si>
    <t>CINEMAXIMUM (CARREFOUR)</t>
  </si>
  <si>
    <t>452 83 00</t>
  </si>
  <si>
    <t xml:space="preserve">11:00-12:30-14:00-15:30-17:00-18:30-20:00-21:30 </t>
  </si>
  <si>
    <t>KENT MEYDANI AVŞAR</t>
  </si>
  <si>
    <t>255 35 05</t>
  </si>
  <si>
    <t>KORUPARK CINETECH</t>
  </si>
  <si>
    <t>242 93 83</t>
  </si>
  <si>
    <t>OSMANGAZİ BELEDİYE</t>
  </si>
  <si>
    <t>243 73 43</t>
  </si>
  <si>
    <t>11:00-12:30-14:00-15:30-17:00-18:30-20:00-21:30</t>
  </si>
  <si>
    <t>ZAFER PLAZA CINETECH</t>
  </si>
  <si>
    <t>225 48 88</t>
  </si>
  <si>
    <t>GEMLİK</t>
  </si>
  <si>
    <t>VENÜS</t>
  </si>
  <si>
    <t>513 33 21</t>
  </si>
  <si>
    <t>11:15-14:00-16:40-19:20-21:45</t>
  </si>
  <si>
    <t>İNEGÖL</t>
  </si>
  <si>
    <t>715 96 50</t>
  </si>
  <si>
    <t>BİGA</t>
  </si>
  <si>
    <t>CINE GÜLEZ</t>
  </si>
  <si>
    <t>316 30 37</t>
  </si>
  <si>
    <t>ÇANAKKALE</t>
  </si>
  <si>
    <t>214 10 66</t>
  </si>
  <si>
    <t>11:30-12:00-12:30-14:30-15:00-15:30-17:30-18:00-18:30-20:30-21:00-21:30 C/Ct 23:00-23:30</t>
  </si>
  <si>
    <t>ÇAN</t>
  </si>
  <si>
    <t>416 44 44</t>
  </si>
  <si>
    <t>11:15-13:45-16:15-18:45-21:15</t>
  </si>
  <si>
    <t>ÇANKIRI</t>
  </si>
  <si>
    <t>290 15 60</t>
  </si>
  <si>
    <t>11:20-12:40-14:00-15:20-16:40-18:00-19:20-20:40-22:00</t>
  </si>
  <si>
    <t>KOÇ</t>
  </si>
  <si>
    <t>212 60 60</t>
  </si>
  <si>
    <t>11:15-13:30-16:00-18:30-21:00</t>
  </si>
  <si>
    <t>ÇORUM</t>
  </si>
  <si>
    <t>MB</t>
  </si>
  <si>
    <t>227 67 00</t>
  </si>
  <si>
    <t>11:00-11:15-13:30-13:45-16:00-16:15-18:30-18:45-21:00-21:15</t>
  </si>
  <si>
    <t>ÖZDOĞANLAR</t>
  </si>
  <si>
    <t>221 39 04</t>
  </si>
  <si>
    <t>12:00-13:30-15:00-16:30-18:00-19:30-21:00</t>
  </si>
  <si>
    <t>DENİZLİ</t>
  </si>
  <si>
    <t>BEYAZ SAHNE</t>
  </si>
  <si>
    <t>212 32 62</t>
  </si>
  <si>
    <t>10:45-12:00-13:15-14:30-18:15-19:30-21:00-22:15 C/Ct 21:45</t>
  </si>
  <si>
    <t>CINEMAXIMUM (FORUM ÇAMLIK)</t>
  </si>
  <si>
    <t>215 15 35</t>
  </si>
  <si>
    <t>11:30-12:30-14:30-15:30-17:30-18:30-19:00-20:30-21:00-21:30-22:00 C/Ct 23:30</t>
  </si>
  <si>
    <t>TERAS PARK AVŞAR</t>
  </si>
  <si>
    <t>374 10 00</t>
  </si>
  <si>
    <t>DİYARBAKIR</t>
  </si>
  <si>
    <t>252 52 34</t>
  </si>
  <si>
    <t>N-CITY AVŞAR</t>
  </si>
  <si>
    <t>238 08 00</t>
  </si>
  <si>
    <t>NİNOVA PARK PRESTIGE</t>
  </si>
  <si>
    <t>290 11 55</t>
  </si>
  <si>
    <t>11:00-11:15-11:30-13:40-13:55-14:10-16:20-16:35-16:50-19:00-19:15-19:30-21:40-21:55-22:10</t>
  </si>
  <si>
    <t xml:space="preserve">DÜZCE </t>
  </si>
  <si>
    <t>MOONLIGHT CINEMA CLUB</t>
  </si>
  <si>
    <t>523 57 23</t>
  </si>
  <si>
    <t>10:40-11:20-12:40-13:20-14:00-15:20-16:00-16:40-18:00-18:40-19:20-20:40-21:20-22:00</t>
  </si>
  <si>
    <t>EDİRNE</t>
  </si>
  <si>
    <t>CINEMARINE</t>
  </si>
  <si>
    <t>236 40 01</t>
  </si>
  <si>
    <t>CINEMARINE MARGI</t>
  </si>
  <si>
    <t>236 50 01</t>
  </si>
  <si>
    <t>ELAZIĞ</t>
  </si>
  <si>
    <t>SARAY</t>
  </si>
  <si>
    <t>247 77 55</t>
  </si>
  <si>
    <t>11:15-11:30-14:00-16:15-18:30-19:00-21:00-21:15</t>
  </si>
  <si>
    <t>ERZİNCAN</t>
  </si>
  <si>
    <t>E-SİN</t>
  </si>
  <si>
    <t>212 18 22</t>
  </si>
  <si>
    <t>ERZURUM</t>
  </si>
  <si>
    <t>CAFE DE CINEMA</t>
  </si>
  <si>
    <t>231 31 31</t>
  </si>
  <si>
    <t>11:45-14:45-17:45-20:45</t>
  </si>
  <si>
    <t xml:space="preserve">CINEMAXIMUM (ERZURUM AVM) </t>
  </si>
  <si>
    <t>316 63 63</t>
  </si>
  <si>
    <t>11:00-12:00-14:00-15:00-17:00-18:00-19:00-20:00-21:00-22:00 C/Ct 23:20</t>
  </si>
  <si>
    <t>CINETEKNO</t>
  </si>
  <si>
    <t>282 20 83</t>
  </si>
  <si>
    <t>ESKİŞEHİR</t>
  </si>
  <si>
    <t>CINEMAXIMUM  (ESPARK)</t>
  </si>
  <si>
    <t>333 05 15</t>
  </si>
  <si>
    <t>11:30-12:15-14:30-15:15-17:30-18:15-19:00-20:30-21:15-22:00 C/Ct 23:30-23:50</t>
  </si>
  <si>
    <t>KANATLI CINEMA PINK</t>
  </si>
  <si>
    <t>231 42 92</t>
  </si>
  <si>
    <t>335 50 51</t>
  </si>
  <si>
    <t>G.ANTEP</t>
  </si>
  <si>
    <t>CINEMAXIMUM (FORUM GAZİANTEP)</t>
  </si>
  <si>
    <t>501 15 51</t>
  </si>
  <si>
    <t xml:space="preserve">11:00-12:00-12:30-14:00-15:00-15:30-17:00-18:00-18:30-20:00-21:00-21:30 </t>
  </si>
  <si>
    <t>PRIME MALL PRESTIGE</t>
  </si>
  <si>
    <t>290 36 36</t>
  </si>
  <si>
    <t>SANKO PARK AVŞAR</t>
  </si>
  <si>
    <t>336 86 86</t>
  </si>
  <si>
    <t>SİNEPARK NAKIPALİ</t>
  </si>
  <si>
    <t>328 91 70</t>
  </si>
  <si>
    <t>11:30-12:30-13:15-14:00-15:00-15:45-16:30-17:30-18:15-19:00-19:30-20:30-21:15-21:30-22:00</t>
  </si>
  <si>
    <t>GİRESUN</t>
  </si>
  <si>
    <t>BEST</t>
  </si>
  <si>
    <t>212 35 17</t>
  </si>
  <si>
    <t>G-CITY</t>
  </si>
  <si>
    <t>216 35 80</t>
  </si>
  <si>
    <t>ANTAKYA</t>
  </si>
  <si>
    <t>KONAK</t>
  </si>
  <si>
    <t>216 30 09</t>
  </si>
  <si>
    <t>11:00-12:00-14:00-15:00-17:00-18:00-20:00-21:15</t>
  </si>
  <si>
    <t>PALLADIUM CINENS</t>
  </si>
  <si>
    <t>502 01 01</t>
  </si>
  <si>
    <t>290 10 30</t>
  </si>
  <si>
    <t>ŞARK</t>
  </si>
  <si>
    <t>512 99 99</t>
  </si>
  <si>
    <t>İSKENDERUN</t>
  </si>
  <si>
    <t>619 21 21</t>
  </si>
  <si>
    <t>ISPARTA</t>
  </si>
  <si>
    <t>228 26 88</t>
  </si>
  <si>
    <t>11:00-11:45-13:00-13:45-14:30-15:45-16:30-17:15-18:30-19:15-20:00-21:15-22:00</t>
  </si>
  <si>
    <t xml:space="preserve">ISPARTA </t>
  </si>
  <si>
    <t>SARAÇ AVŞAR</t>
  </si>
  <si>
    <t>232 69 14</t>
  </si>
  <si>
    <t xml:space="preserve">MERSİN </t>
  </si>
  <si>
    <t>CEP</t>
  </si>
  <si>
    <t>327 35 35</t>
  </si>
  <si>
    <t>MERSİN</t>
  </si>
  <si>
    <t>CINEMAXIMUM (FORUM MERSİN)</t>
  </si>
  <si>
    <t xml:space="preserve">331 51 51 </t>
  </si>
  <si>
    <t>CINENS</t>
  </si>
  <si>
    <t>341 34 99</t>
  </si>
  <si>
    <t>SİLİFKE BELEDİYE</t>
  </si>
  <si>
    <t>712 30 61</t>
  </si>
  <si>
    <t>13:00-19:00</t>
  </si>
  <si>
    <t>TARSUS</t>
  </si>
  <si>
    <t>CINEMAXIMUM (TARSUS)</t>
  </si>
  <si>
    <t>667 00 07</t>
  </si>
  <si>
    <t>PALM CITY</t>
  </si>
  <si>
    <t>325 20 20</t>
  </si>
  <si>
    <t>K.MARAŞ</t>
  </si>
  <si>
    <t>ARNELIA</t>
  </si>
  <si>
    <t>215  88 22</t>
  </si>
  <si>
    <t>ARSAN CENTER</t>
  </si>
  <si>
    <t>235 33 10</t>
  </si>
  <si>
    <t>CINEMAXIMUM</t>
  </si>
  <si>
    <t>235 05 22</t>
  </si>
  <si>
    <t>11:00-12:15-12:45-14:00-15:15-15:45-17:00-18:15-18:45-20:00-21:15-21:45 C/Ct23:45</t>
  </si>
  <si>
    <t>ELBİSTAN KÜLTÜR</t>
  </si>
  <si>
    <t>415 49 49</t>
  </si>
  <si>
    <t>12:15-13:30-15:00-16:30-18:00-19:30-20:30</t>
  </si>
  <si>
    <t>KARABÜK</t>
  </si>
  <si>
    <t>ONEL</t>
  </si>
  <si>
    <t>424 58 94</t>
  </si>
  <si>
    <t>11:00-13:40-16:20-17:40-19:00-20:20-21:40</t>
  </si>
  <si>
    <t>SAFRANBOLU</t>
  </si>
  <si>
    <t>ATAMERKEZ PLAZA</t>
  </si>
  <si>
    <t>712 22 04</t>
  </si>
  <si>
    <t>12:00-13:00-15:00-16:00-18:00-20:30-21:00</t>
  </si>
  <si>
    <t>KARAMAN</t>
  </si>
  <si>
    <t>SINENAS</t>
  </si>
  <si>
    <t>214 84 44</t>
  </si>
  <si>
    <t>KARS</t>
  </si>
  <si>
    <t>SARIKAMIŞ</t>
  </si>
  <si>
    <t>413 41 87</t>
  </si>
  <si>
    <t>11:00-13:00-15:00-17:15-19:15-21:15</t>
  </si>
  <si>
    <t xml:space="preserve">KASTAMONU </t>
  </si>
  <si>
    <t>BARUTÇUOĞLU</t>
  </si>
  <si>
    <t>212 57 77</t>
  </si>
  <si>
    <t>CINE ZIRVE</t>
  </si>
  <si>
    <t>212 97 57</t>
  </si>
  <si>
    <t>KAYSERİ</t>
  </si>
  <si>
    <t>BYZ AVM</t>
  </si>
  <si>
    <t>326 76 76</t>
  </si>
  <si>
    <t>11:00-11:45-13:30-14:15-16:15-17:00-18:15-19:00-19:45-21:00-21:45</t>
  </si>
  <si>
    <t>CINEMAXIMUM  (FORUM KAYSERİ)</t>
  </si>
  <si>
    <t>222 37 07</t>
  </si>
  <si>
    <t xml:space="preserve">11:30-12:00-12:30-14:30-15:00-15:30-17:30-18:00-18:30-20:30-21:00-21:45 </t>
  </si>
  <si>
    <t>CINEMAXIMUM  (KAYSERİ PARK)</t>
  </si>
  <si>
    <t>223 20 10</t>
  </si>
  <si>
    <t>11:00-12:00-12:30-14:00-15:00-15:30-17:00-18:00-18:30-20:00-21:00-21:30</t>
  </si>
  <si>
    <t>KASSERIA</t>
  </si>
  <si>
    <t>223 11 53</t>
  </si>
  <si>
    <t xml:space="preserve">KAYSERİ </t>
  </si>
  <si>
    <t>ONAY</t>
  </si>
  <si>
    <t>222 13 13</t>
  </si>
  <si>
    <t>KİLİS</t>
  </si>
  <si>
    <t>CINEMAX</t>
  </si>
  <si>
    <t>813 94 95</t>
  </si>
  <si>
    <t>KIBRIS</t>
  </si>
  <si>
    <t>LEFKOŞE KAYMAKLI LEMAR</t>
  </si>
  <si>
    <t>228 39 25</t>
  </si>
  <si>
    <t>11:45-14:30-17:30-20:30 C/Ct 22:45</t>
  </si>
  <si>
    <t>LEFKOŞE LEMAR CINEPLEX</t>
  </si>
  <si>
    <t>223 53 95</t>
  </si>
  <si>
    <t>11:30-14:00-17:00-20:45</t>
  </si>
  <si>
    <t>LEFKOŞE MISIRLIZADE</t>
  </si>
  <si>
    <t>228 96 98</t>
  </si>
  <si>
    <t>11:00-14:00-17:00-20:00-23:15</t>
  </si>
  <si>
    <t>MAGOSA GALLERIA</t>
  </si>
  <si>
    <t>365 12 70</t>
  </si>
  <si>
    <t>MAGOSA LEMAR</t>
  </si>
  <si>
    <t>365 63 87</t>
  </si>
  <si>
    <t>11:15-14:00-17:00-20:30 C/Ct 23:00</t>
  </si>
  <si>
    <t>KIRIKKALE</t>
  </si>
  <si>
    <t>502 00 50</t>
  </si>
  <si>
    <t>MAKRO</t>
  </si>
  <si>
    <t>218 88 55</t>
  </si>
  <si>
    <t>KIRKLARELİ</t>
  </si>
  <si>
    <t>PRESTIGE</t>
  </si>
  <si>
    <t>214 82 88</t>
  </si>
  <si>
    <t>LÜLEBURGAZ</t>
  </si>
  <si>
    <t>CINE PLAZA</t>
  </si>
  <si>
    <t>412 39 09</t>
  </si>
  <si>
    <t>KIRŞEHİR</t>
  </si>
  <si>
    <t>213 13 44</t>
  </si>
  <si>
    <t>11:30-13:00-14:30-16:00-17:30-19:00-20:30</t>
  </si>
  <si>
    <t>İZMİT</t>
  </si>
  <si>
    <t>ARASTAPARK PINK</t>
  </si>
  <si>
    <t>311 12 84</t>
  </si>
  <si>
    <t>CINE KÖRFEZ</t>
  </si>
  <si>
    <t>505 00 00</t>
  </si>
  <si>
    <t>11:00-11:15-13:30-13:40-16:00-16:10-18:30-18:40-21:00-21:10</t>
  </si>
  <si>
    <t>DERİNCE KİPA CINENS</t>
  </si>
  <si>
    <t>239 00 99</t>
  </si>
  <si>
    <t>DOLPHIN</t>
  </si>
  <si>
    <t>323 50 24</t>
  </si>
  <si>
    <t>NCITY</t>
  </si>
  <si>
    <t>325 18 65</t>
  </si>
  <si>
    <t>11:30-14:15-15:15-17:00-18:00-19:45-20:45</t>
  </si>
  <si>
    <t>371 19 26</t>
  </si>
  <si>
    <t>KOCAELİ</t>
  </si>
  <si>
    <t>CINEMAXIMUM (GEBZE CENTER)</t>
  </si>
  <si>
    <t>641 66 56</t>
  </si>
  <si>
    <t>11:30-12:00-14:30-15:00-17:30-18:00-19:00-20:30-21:00-22:00</t>
  </si>
  <si>
    <t xml:space="preserve">KONYA </t>
  </si>
  <si>
    <t>CINEMAXIMUM  (KENT PLAZA)</t>
  </si>
  <si>
    <t>11:30-12:00-13:00-14:30-15:00-16:00-17:30-18:00-19:00-20:30-21:00-22:00 C/Ct 23:30</t>
  </si>
  <si>
    <t>CINEMAXIMUM  (OVAL ÇARŞI BOSNA)</t>
  </si>
  <si>
    <t>240 00 42</t>
  </si>
  <si>
    <t>11:00-13:45-16:30-19:15-22:00</t>
  </si>
  <si>
    <t>247 22 25</t>
  </si>
  <si>
    <t>EREĞLİ PARK SİTE AVŞAR</t>
  </si>
  <si>
    <t>710 02 30</t>
  </si>
  <si>
    <t>KULE SİTE AVŞAR</t>
  </si>
  <si>
    <t>233 28 72</t>
  </si>
  <si>
    <t>M1 MERKEZ (REAL) AVŞAR</t>
  </si>
  <si>
    <t>265 62 65</t>
  </si>
  <si>
    <t>KÜTAHYA</t>
  </si>
  <si>
    <t>224 75 57</t>
  </si>
  <si>
    <t>SERA CINETECH</t>
  </si>
  <si>
    <t xml:space="preserve">225 30 30 </t>
  </si>
  <si>
    <t>MALATYA</t>
  </si>
  <si>
    <t>PARK AVŞAR</t>
  </si>
  <si>
    <t>212 83 85</t>
  </si>
  <si>
    <t>YEŞİL</t>
  </si>
  <si>
    <t>321 12 22</t>
  </si>
  <si>
    <t>11:00-12:00-13:00-13:30-14:30-15:30-16:00-17:00-18:00-18:30-19:30-20:30-21:00</t>
  </si>
  <si>
    <t>MANİSA</t>
  </si>
  <si>
    <t>302 22 12</t>
  </si>
  <si>
    <t>ÇINAR CENTER</t>
  </si>
  <si>
    <t>232 05 62</t>
  </si>
  <si>
    <t>SOMA</t>
  </si>
  <si>
    <t>REKLAMCI EROL</t>
  </si>
  <si>
    <t>614 22 23</t>
  </si>
  <si>
    <t>TURGUTLU POLLYWOOD</t>
  </si>
  <si>
    <t>314 50 51</t>
  </si>
  <si>
    <t>11:00-13:00-15:30-18:30-21:00</t>
  </si>
  <si>
    <t>SALİHLİ</t>
  </si>
  <si>
    <t>KİPA HOLLYWOOD</t>
  </si>
  <si>
    <t>715 12 55</t>
  </si>
  <si>
    <t>11:45-15:00-18:00-20:30</t>
  </si>
  <si>
    <t>ÇARŞI  HOLLYWOOD</t>
  </si>
  <si>
    <t>712 20 00</t>
  </si>
  <si>
    <t>MARDİN</t>
  </si>
  <si>
    <t>252 52 36</t>
  </si>
  <si>
    <t>BODRUM</t>
  </si>
  <si>
    <t>317 00 01</t>
  </si>
  <si>
    <t>CINEMAXIMUM (MIDTOWN)</t>
  </si>
  <si>
    <t>306 00 00</t>
  </si>
  <si>
    <t>11:15-12:00-12:45-14:15-15:00-15:45-17:15-18:00-18:45-20:15-21:00-21:45 C/Ct 23:30</t>
  </si>
  <si>
    <t>FETHİYE</t>
  </si>
  <si>
    <t xml:space="preserve">ERASTA </t>
  </si>
  <si>
    <t>612 60 01</t>
  </si>
  <si>
    <t>HAYAL</t>
  </si>
  <si>
    <t>612 13 14</t>
  </si>
  <si>
    <t>11:00-11:45-13:30-14:15-16:00-16:45-18:30-19:15-21:00-21:45</t>
  </si>
  <si>
    <t>MARMARİS</t>
  </si>
  <si>
    <t>CINE POINT</t>
  </si>
  <si>
    <t>413 75 84</t>
  </si>
  <si>
    <t>11:30-12:00-14:00-15:00-16:30-18:00-19:00-21:15-21:30</t>
  </si>
  <si>
    <t>MİLAS</t>
  </si>
  <si>
    <t>PRENSES</t>
  </si>
  <si>
    <t>513 11 26</t>
  </si>
  <si>
    <t>11:00-13:15-15:30-17:45-21:15</t>
  </si>
  <si>
    <t>MUĞLA</t>
  </si>
  <si>
    <t>CINEPLUS</t>
  </si>
  <si>
    <t>214 91 21</t>
  </si>
  <si>
    <t>ZEYBEK</t>
  </si>
  <si>
    <t>214 13 58</t>
  </si>
  <si>
    <t>11:15-12:00-13:45-14:30-16:15-17:15-18:45-20:00-21:15</t>
  </si>
  <si>
    <t>MUŞ</t>
  </si>
  <si>
    <t>CINEPORT</t>
  </si>
  <si>
    <t>NEVŞEHİR</t>
  </si>
  <si>
    <t>212 30 05</t>
  </si>
  <si>
    <t>11:00-12:15-13:30-14:45-16:15-17:30-19:00-20:15-21:45</t>
  </si>
  <si>
    <t>DAMLA</t>
  </si>
  <si>
    <t>213 17 25</t>
  </si>
  <si>
    <t>NİĞDE</t>
  </si>
  <si>
    <t>232 07 09</t>
  </si>
  <si>
    <t>ORDU</t>
  </si>
  <si>
    <t>233 86 40</t>
  </si>
  <si>
    <t>11:45-12:15-14:45-15:15-17:45-18:15-20:45-21:15</t>
  </si>
  <si>
    <t>CINEVIZYON</t>
  </si>
  <si>
    <t xml:space="preserve">225 49 44 </t>
  </si>
  <si>
    <t>11:00-12:30-13:30-15:00-16:00-17:00-18:30-20:00-21:00</t>
  </si>
  <si>
    <t>FATSA</t>
  </si>
  <si>
    <t>FATSA CINEVIZYON</t>
  </si>
  <si>
    <t>423 48 59</t>
  </si>
  <si>
    <t>11:00-13:30-16:00-17:30-18:30-20:00-21:00</t>
  </si>
  <si>
    <t>PREMIER</t>
  </si>
  <si>
    <t>424 19 20</t>
  </si>
  <si>
    <t>ÜNYE BELEDİYE</t>
  </si>
  <si>
    <t>323 91 91</t>
  </si>
  <si>
    <t>11:00-12:30-14:00-15:30-17:00-18:30-20:00-21:15</t>
  </si>
  <si>
    <t>OSMANİYE</t>
  </si>
  <si>
    <t xml:space="preserve">CINEMAXIMUM (PARK 328) </t>
  </si>
  <si>
    <t>790 12 12</t>
  </si>
  <si>
    <t>11:30-12:00-14:30-15:00-17:30-18:00-19:00-20:30-21:00-21:30</t>
  </si>
  <si>
    <t>KADİRLİ</t>
  </si>
  <si>
    <t>717 66 11</t>
  </si>
  <si>
    <t>10:00-10:15-12:30-12:45-15:00-17:30-17:45-20:15</t>
  </si>
  <si>
    <t>RİZE</t>
  </si>
  <si>
    <t>PEMBE KÖŞK</t>
  </si>
  <si>
    <t>214 65 11</t>
  </si>
  <si>
    <t>11:00-12:00-13:30-14:30-16:00-17:30-20:00-21:00</t>
  </si>
  <si>
    <t xml:space="preserve">VİZYON </t>
  </si>
  <si>
    <t>214 92 70</t>
  </si>
  <si>
    <t>SAMSUN</t>
  </si>
  <si>
    <t>CINEMAXIMUM (PIAZZA)</t>
  </si>
  <si>
    <t>290 20 16</t>
  </si>
  <si>
    <t xml:space="preserve">11:00-12:00-13:00-14:00-15:00-16:00-17:00-18:00-19:00-20:00-21:00-22:00 </t>
  </si>
  <si>
    <t>CINEMAXIMUM (YEŞİLYURT)</t>
  </si>
  <si>
    <t>439 20 70</t>
  </si>
  <si>
    <t>11:30-12:00-12:30-14:30-15:00-15:30-17:30-18:00-18:30--20:30-21:00-21:30</t>
  </si>
  <si>
    <t>KONAKPLEX</t>
  </si>
  <si>
    <t>431 24 71</t>
  </si>
  <si>
    <t>11:30-12:30-14:15-15:15-17:00-18:00-20:00-21:00</t>
  </si>
  <si>
    <t>SİİRT</t>
  </si>
  <si>
    <t>ANDERA PARK</t>
  </si>
  <si>
    <t>502 02 02</t>
  </si>
  <si>
    <t xml:space="preserve">GROSSMALL </t>
  </si>
  <si>
    <t>290 11 65</t>
  </si>
  <si>
    <t>SİVAS</t>
  </si>
  <si>
    <t xml:space="preserve">KLAS SİTE            </t>
  </si>
  <si>
    <t>224 12 01</t>
  </si>
  <si>
    <t xml:space="preserve">11:00-12:30-13:30-15:00-16:00-17:30-18:30-20:00-21:00 </t>
  </si>
  <si>
    <t>POLAT CENTER</t>
  </si>
  <si>
    <t>224 48 54</t>
  </si>
  <si>
    <t>Ş.URFA</t>
  </si>
  <si>
    <t>216 00 55</t>
  </si>
  <si>
    <t>EMEK (sarayönü)</t>
  </si>
  <si>
    <t>217 13 13</t>
  </si>
  <si>
    <t>12:00-13:20-14:40-16:00-17:20-18:40-20:00-21:20</t>
  </si>
  <si>
    <t>EMEK URFA CITY</t>
  </si>
  <si>
    <t>316 12 03</t>
  </si>
  <si>
    <t>12:00-13:20-14:35-16:00-17:10-18:40-19:45-21:20-22:20</t>
  </si>
  <si>
    <t>ÇERKEZKÖY</t>
  </si>
  <si>
    <t xml:space="preserve">LEMAR </t>
  </si>
  <si>
    <t>725 38 57</t>
  </si>
  <si>
    <t>ÇORLU</t>
  </si>
  <si>
    <t>ORION AVM CINEMARINE</t>
  </si>
  <si>
    <t>673 30 60</t>
  </si>
  <si>
    <t>TEKİRDAĞ</t>
  </si>
  <si>
    <t>CINEMAXIMUM (TEKİRA)</t>
  </si>
  <si>
    <t>264 22 20</t>
  </si>
  <si>
    <t>11:45-12:30-13:00-15:00-15:30-16:00-18:00-18:30-19:00-21:00-21:30-22:00</t>
  </si>
  <si>
    <t>YSK CENTER SİTE</t>
  </si>
  <si>
    <t>293 30 08</t>
  </si>
  <si>
    <t>ERBAA</t>
  </si>
  <si>
    <t>715 54 38</t>
  </si>
  <si>
    <t>TOKAT</t>
  </si>
  <si>
    <t>ASBERK</t>
  </si>
  <si>
    <t>214 11 96</t>
  </si>
  <si>
    <t>11:00-12:20-13:40-15:00-16:20-17:40-19:00-20:20-21:40</t>
  </si>
  <si>
    <t>KARİZMA</t>
  </si>
  <si>
    <t>213 32 09</t>
  </si>
  <si>
    <t>11:00-12:10-13:20-14:30-15:40-16:50-18:00-19:10-20:20-21:30</t>
  </si>
  <si>
    <t>TRABZON</t>
  </si>
  <si>
    <t>ATAPARK AVŞAR</t>
  </si>
  <si>
    <t>223 18 81</t>
  </si>
  <si>
    <t>CINEMAXIMUM  (FORUM)</t>
  </si>
  <si>
    <t>330 10 01</t>
  </si>
  <si>
    <t>11:00-12:00-14:00-15:00-17:00-18:00-18:30-20:00-21:00-21:30</t>
  </si>
  <si>
    <t>LARA</t>
  </si>
  <si>
    <t>321 00 06</t>
  </si>
  <si>
    <t>10:30-11:30-13:30-13:45-15:30-16:00-17:45-18:15-20:00-20:30-22:30-22:45</t>
  </si>
  <si>
    <t>ROYAL</t>
  </si>
  <si>
    <t>323 33 77</t>
  </si>
  <si>
    <t>10:45-12:00-13:15-14:30-15:45-17:00-18:15-19:30-20:45-22:00</t>
  </si>
  <si>
    <t>UŞAK</t>
  </si>
  <si>
    <t>227 72 22</t>
  </si>
  <si>
    <t xml:space="preserve"> FESTİVA CINENS</t>
  </si>
  <si>
    <t>213 13 66</t>
  </si>
  <si>
    <t>VAN</t>
  </si>
  <si>
    <t>CINEADRESS</t>
  </si>
  <si>
    <t>222 02 22</t>
  </si>
  <si>
    <t>10:45-11:00-13:15-13:30-15:45-16:00-18:15-18:30-20:30-20:45</t>
  </si>
  <si>
    <t>CINEVAN TURKUAZ</t>
  </si>
  <si>
    <t>210 22 66</t>
  </si>
  <si>
    <t>11:00-12:00-13:45-14:45-16:30-17:30-19:15-20:15</t>
  </si>
  <si>
    <t>EMEK</t>
  </si>
  <si>
    <t>215 72 15</t>
  </si>
  <si>
    <t>YALOVA</t>
  </si>
  <si>
    <t>811 72 72</t>
  </si>
  <si>
    <t>352 77 25</t>
  </si>
  <si>
    <t>YOZGAT</t>
  </si>
  <si>
    <t>YİMPAŞ</t>
  </si>
  <si>
    <t>217 87 00</t>
  </si>
  <si>
    <t>KDZ. EREĞLİ</t>
  </si>
  <si>
    <t>316 14 84</t>
  </si>
  <si>
    <t>11:30-14:00-16:30-19:00-21:30</t>
  </si>
  <si>
    <t>ZONGULDAK</t>
  </si>
  <si>
    <t>DEMİRPARK PRESTIGE</t>
  </si>
  <si>
    <t>257 87 72</t>
  </si>
  <si>
    <t>11:00-11:15-12:30-12:35-13:40-13:55-15:00-15:15-16:20-16:35-17:40-17:55-19:00-19:15-20:20-20:35-21:40-21:55</t>
  </si>
  <si>
    <t>11:00-12:15-12:45-13:30-14:45-15:30-16:15-17:30-18:15-19:00-20:15-21:00-21:45</t>
  </si>
  <si>
    <t>11:00-11:30-12:00-13:30-14:00-15:00-16:15-16:45-17:30-18:00-19:00-19:30-20:15-21:00-21:45-22:15</t>
  </si>
  <si>
    <t>11:30-14:15-16:00-19:45-22:15</t>
  </si>
  <si>
    <t>11:20-12:40-14:00-15:20-16:40-18:00-19:20-20:40-22:00  C/Ct  23:20-00:40</t>
  </si>
  <si>
    <t>11:00-12:00-13:30-14:45-16:15-17:30-19:00-19:30-20:15-21:45-22:15</t>
  </si>
  <si>
    <t>11:00-11:15-11:30-12:00-13:00-13:40-13:45-14:10-14:40-15:40-16:15-16:20-16:50-17:20-18:20-18:45-19:00-19:30-20:00-21:00-21:15-21:40-22:10-22:40</t>
  </si>
  <si>
    <t>11:00-11:30-12:00-13:30-14:00-14:45-16:15-16:45-17:30-19:00-19:30-20:15-21:45-22:15</t>
  </si>
  <si>
    <t>11:00-12:00-12:30-14:00-15:00-15:30-17:00-18:00-18:30-20:00-21:00-21:15-22:30</t>
  </si>
  <si>
    <t>11:30-12:00-14:00-14:30-16:30-17:00-19:00-19:30-21:30-22:00</t>
  </si>
  <si>
    <t xml:space="preserve">11:00-13:45-16:30-19:15-22:00 </t>
  </si>
  <si>
    <t>11:00-12:00-13:30-15:00-16:15-18:00-19:00-19:30-20:15-21:00-21:45-22:15</t>
  </si>
  <si>
    <t>11:00-13:301-6:15-19:00-21:45 C/Ct 00:30</t>
  </si>
  <si>
    <t>11:00-12:15-13:30-15:15-16:15-18:15-19:00-21:00-21:45  C/Ct  23:45-00:30</t>
  </si>
  <si>
    <t>11:15-12:00-13:30-14:00-14:45-16:15-16:45-17:30-19:00-19:30-20:15-21:15-21:45-22:15</t>
  </si>
  <si>
    <t>11:00-12:00-13:40-14:40-16:20-17:20-19:00-19:30-20:00-21:40-22:10-22:40</t>
  </si>
  <si>
    <t>11:00-13:30-16:00-16:30-18:30-19:00-21:00-21:30</t>
  </si>
  <si>
    <t>11:00-13:15-16:00-19:00-21:30</t>
  </si>
  <si>
    <t>11:00-12:15-13:30-15:15-16:15-18:15-19:00-21:00-21:45</t>
  </si>
  <si>
    <t>11:00-12:15-13:45-15:00-16:30-17:45-18:00-19:15-20:30-21:00-21:30-22:00  C/Ct  23:15-23:45-00:00-00:15</t>
  </si>
  <si>
    <t>10:50-12:00-13:20-14:30-15:50-17:00-18:20-19:30-20:50-22:00</t>
  </si>
  <si>
    <t>11:00-12:00-13:30-14:45-16:15-17:30-19:00-20:15-21:00-21:45</t>
  </si>
  <si>
    <t>11:00-13:20-15:40-18:00-20:20</t>
  </si>
  <si>
    <t>11:15-11:45-13:45-14:30-16:30-17:15-19:15-20:00-21:45</t>
  </si>
  <si>
    <t>12:30-15:15-18:15-21:00</t>
  </si>
  <si>
    <t>11:00-12:00-13:30-13:45-14:45-16:15-17:30-19:00-20:15-21:45</t>
  </si>
  <si>
    <t>11:00-12:00-13:30-14:45-16:15-17:30-19:00-20:15-21:45 C/Ct 23:00-00:15</t>
  </si>
  <si>
    <t>11:00-11:30-13:40-14:10-16:20-16:50-19:00-19:30-21:40-22:10</t>
  </si>
  <si>
    <t>11:00-12:15-13:30-15:30-16:15-18:15-19:00-19:15-21:00-21:45-22:00  C/Ct  23:45-00:15-00:30</t>
  </si>
  <si>
    <t>11:00-12:20-13:40-15:00-16:20-17:00-17:40-18:20-19:00-19:30-21:00-21:30-21:40 C/Ct 22:40-00:00</t>
  </si>
  <si>
    <t>11:00-11:15-11:30-13:40-13:55-14:10-16:20-16:35-16:50-19:00-19:15-19:30-21:40-21:55-22:10  C/Ct  00:20-00:30</t>
  </si>
  <si>
    <t>11:00-12:00-13:20-14:30-15:40-17:00-18:00-19:30-20:20</t>
  </si>
  <si>
    <t>11:00-12:15-13:30-15:15-16:15-18:15-19:00-21:00-21:30</t>
  </si>
  <si>
    <t>11:00-11:15-11:30-11:45-12:00-13:40-13:55-14:10-14:25-14:40-16:20-16:35-16:50-17:05-17:20-19:00-19:15-19:30-19:45-20:00-21:40-21:55-22:10-22:25  C/Ct  22:45-00:20-00:30</t>
  </si>
  <si>
    <t>11:00-12:15-13:30-15:15-16:15-17:15-18:15-19:00-20:15-21:00-21:45</t>
  </si>
  <si>
    <t>11:00-11:30-12:00-12:30-13:30-14:15-14:45-15:15-16:15-17:00-17:30-18:00-19:00-19:45-20:15-20:45-21:15-21:45-21:30-22:30   C/Ct  23:00</t>
  </si>
  <si>
    <t>11:00-12:00-13:45-15:00-16:30-18:00-19:15-21:00-22:00</t>
  </si>
  <si>
    <t>11:15-12:00-12:45-13:00-13:15-14:00-14:45-15:30-15:45-16:00-16:45-17:30-18:15-18:30-18:45-19:30-20:15-21:00-21:15-21:30-22:15  C/Ct  23:00-23:45-00:15-00:30</t>
  </si>
  <si>
    <t>12:00-13:15-14:30-15:45-17:00-18:15-19:30-21:00</t>
  </si>
  <si>
    <t>11:30-12:00-14:30-15:00-17:30-18:00-20:30-21:00</t>
  </si>
  <si>
    <t>14:00-17:00-20:30</t>
  </si>
  <si>
    <t>11:30-12:30-14:00-15:15-16:30-17:45-19:00-20:15-21:30</t>
  </si>
  <si>
    <t>11:40-14:00-16:30-17:45-19:00-20:15-21:30</t>
  </si>
  <si>
    <t>10:30-13:00-15:30-18:00-20:30</t>
  </si>
  <si>
    <t>11:30-12:00-14:30-15::00-17:30-18:00-20:30-21:00</t>
  </si>
  <si>
    <t>11:0013:30-16:00-18:30-21:00</t>
  </si>
  <si>
    <t>11:45-13:00-14:15-15:30-16:45-18:00-19:15-20:30-21:45-23:00</t>
  </si>
  <si>
    <t>11:15-12:15-13:45-14:45-16:15-17:15-18:45-19:45-21:15-22:15</t>
  </si>
  <si>
    <t>11:00-12:00-13:30-14:45-16:15-17:30-19:00-20:15-20:45-21:15-21:45</t>
  </si>
  <si>
    <t>12:00-12:00-14:45-15:45-16:15-17:30-18:30-19:00-20:15-21:15-21:45</t>
  </si>
  <si>
    <t>11:15-12:00-13:30-14:00-14:45-16:15-16:45-17:30-19:00-19:30-20:15-20:45-21:45-22:15</t>
  </si>
  <si>
    <t>11:4514:15-16:45-18:45-19:15-21:15-21:30</t>
  </si>
  <si>
    <t>12:30-13:30-15:00-16:00-17:30-18:30-20:00-21:00</t>
  </si>
  <si>
    <t>11:00-11:30-13:30-14:00-16:00-16:30-17:45-18:30-19:00-21:00-21:30</t>
  </si>
  <si>
    <t>12:15-13:30-15:00-16:15-17:45-19:00-20:30-21:30</t>
  </si>
  <si>
    <t>11:30-14:15-17:00-19:45</t>
  </si>
  <si>
    <t>11:00-12:30-14:00-15:00-16:30-17:30-19:00-20:00-21:30</t>
  </si>
  <si>
    <t>11:00-12:00-13:40-14:40-16:20-17:20-19:00-20:00-21:40-22:40</t>
  </si>
  <si>
    <t>11:20-13:00-14:00-15:401-6:40-18:20-19:00-20:00-21:00-22:00-22:40</t>
  </si>
  <si>
    <t>11:00-11:30-12:15-13:30-14:00-14:45-16:15-16:45-17:30-19:00-19:30-20:15-21:45-22:15</t>
  </si>
  <si>
    <t>11:00-12:15-13:30-15:00-16:15-17:45-19:00-20:30-21:45</t>
  </si>
  <si>
    <t>11:00-11:15-11:30-13:40-13:55-14:10-16:20-16:35-16:50-19:00-19:15-19:30-20:45-21:40-21:55-22:10</t>
  </si>
  <si>
    <t>11:15-12:00-13:45-14:30-16:15-17:00-18:45-19:30-21:15-22:00</t>
  </si>
  <si>
    <t>11:00-11:15-13:40-13:55-16:20-16:35-19:00-19:15-20:45-21:40-21:55</t>
  </si>
  <si>
    <t>11:00-11:15-11:30-13:40-13:55-14:10-16:20-16:35-18:50-19:00-19:15-21:30-21:40-21:55</t>
  </si>
  <si>
    <t>11:00-13:30-15:30-16:15-18:30-19:00-21:15-21:30</t>
  </si>
  <si>
    <t>11:00-12:00-13:30-14:30-16:151-7:15-19:00-20:00-20:45-21:45</t>
  </si>
  <si>
    <t>12:00-14:30-17:30-20:30</t>
  </si>
  <si>
    <t>11:30-14:00-16:25-18:45-21:15</t>
  </si>
  <si>
    <t>11:30-12:00-14:15-14:45-17:00-17:30-20:00-20:30</t>
  </si>
  <si>
    <t>10:30-11:15-13:00-13:45-15:30-16:15-18:00-18:45-20:30-21:15-22:00  C/Ct  23:00</t>
  </si>
  <si>
    <t>10:30-13:00-15:30-17:00-18:00-20:30</t>
  </si>
  <si>
    <t>11:15-13:45-14:45-16:15-17:15-18:45-19:45-21:15-22:00</t>
  </si>
  <si>
    <t>11:00-13:40-13:55-16:20-19:00-19:15-21:40</t>
  </si>
  <si>
    <t>11:00-12:00-13:30-15:00-16:15-18:00-19:00-19:30-21:00-21:45-22:15</t>
  </si>
  <si>
    <t>11:15-12:30-13:45-15:00-16:15-17:30-18:45-20:00-21:15-22:30</t>
  </si>
  <si>
    <t>11:00-13:30-14:30-16:00-17:00-18:30-19:30-20:30-21:00</t>
  </si>
  <si>
    <t>11:15-12:00-13:45-14:30-16:15-17:00-17:15-18:45-19:30-19:45-21:15-22:00-22:15</t>
  </si>
  <si>
    <t>11:00-13:30-15:15-16:15-18:15-19:00-21:00-21:30</t>
  </si>
  <si>
    <t>1:00-12:00-14:00-15:00-17:00-18:00-19:00-20:00-21:00-21:45</t>
  </si>
  <si>
    <t>11:00-12:00-13:30-14:45-16:15-17:30-18:00-19:00-20:15-20:45-21:45</t>
  </si>
  <si>
    <t>11:45-13:00-14:15-15:30-16:45-18:00-20:00-19:15-20:30-21:45-22:30-23:00</t>
  </si>
  <si>
    <t>11:15-11:30-12:30-13:45-14:00-15:00-16:15-16:30-17:30-18:45-19:00-20:00-21:15-21:30-22:30</t>
  </si>
  <si>
    <t>12:00-12:30-14:30-15:00-17:00-18:00-19:30-20:30</t>
  </si>
  <si>
    <t>11:00-12:00-13:30-14:30-16:00-17:00-18:30-18:45-21:00</t>
  </si>
  <si>
    <t>11:00-11:15-13:00-13:45-15:00-16:15-17:00-18:45-19:00-21:00-21:15</t>
  </si>
  <si>
    <t>11:00-12:00-13:40-14:45-16:20-17:30-19:00-20:15-21:40-23:00</t>
  </si>
  <si>
    <t>11:15-13:00-14:00-15:00-15:45-16:45-18:30-19:30-20:45-21:15-21:45-22:15</t>
  </si>
  <si>
    <t>11:15-13:45-16:15-18:45-19:45-21:15-22:00</t>
  </si>
  <si>
    <t>11:15-12:00-13:45-14:30-16:15-17:00-18:45-19:30-21:15-21:30--22:00</t>
  </si>
  <si>
    <t>10:00-10:30-12:30-13:00-15:00-15:30-17:30-18:00-20:00-20:30</t>
  </si>
  <si>
    <t>11:00-11:30-12:00-13:30-14:00-14:45-16:15-16:45-17:30-19:00-19:30-20:15-21:45-22:00-22:15</t>
  </si>
  <si>
    <t>11:45-14:15-15:00-16:45-19:15-21:45</t>
  </si>
  <si>
    <t>11:15-11:30-13:55-14:10-16:35-16:50-18:00-19:15-19:30-20:40-21:55-22:10</t>
  </si>
  <si>
    <t>11:30-12:45-14:00-15:15-16:30-17:45-19:00-20:15-21:30  C/Ct  22:45</t>
  </si>
  <si>
    <t>11:30-12:45-13:30-14:00-15:15-16:15-16:30-17:45-19:00-20:15-20:30-21:30  C/Ct  22:45</t>
  </si>
  <si>
    <t>11:45-13:00-14:15-15:30-16:45-18:00-19:15-20:30-21:45  C/Ct  23:00</t>
  </si>
  <si>
    <t>11:30-12:45-14:00-15:15-16:30-17:45-19:00-20:15-21:00-21:30  C/Ct  22:45</t>
  </si>
  <si>
    <t>11:00-12:00-13:30-14:45-16:15-17:30-19:00-20:15-21:45- C/Ct  23:00-00:30</t>
  </si>
  <si>
    <t>12:00-13:00-14:30-15:30-17:00-18:00-19:30-20:00-22:00  C/Ct  23:00</t>
  </si>
  <si>
    <t>11,00-11,30-12,00-14,00-14,30-15,00-17,00-17,30-18,00-20,00-20,30-21,00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</si>
</sst>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"/>
      <charset val="162"/>
    </font>
    <font>
      <b/>
      <sz val="10"/>
      <color indexed="12"/>
      <name val="Century Gothic"/>
      <family val="2"/>
      <charset val="162"/>
    </font>
    <font>
      <b/>
      <sz val="26"/>
      <color indexed="9"/>
      <name val="Century Gothic"/>
      <family val="2"/>
      <charset val="162"/>
    </font>
    <font>
      <sz val="10"/>
      <name val="Century Gothic"/>
      <family val="2"/>
      <charset val="162"/>
    </font>
    <font>
      <b/>
      <sz val="12"/>
      <color indexed="12"/>
      <name val="Century Gothic"/>
      <family val="2"/>
      <charset val="162"/>
    </font>
    <font>
      <b/>
      <sz val="14"/>
      <color indexed="9"/>
      <name val="Century Gothic"/>
      <family val="2"/>
      <charset val="162"/>
    </font>
    <font>
      <sz val="8"/>
      <color theme="0" tint="-0.499984740745262"/>
      <name val="Century Gothic"/>
      <family val="2"/>
      <charset val="162"/>
    </font>
    <font>
      <sz val="8"/>
      <color indexed="8"/>
      <name val="Century Gothic"/>
      <family val="2"/>
      <charset val="162"/>
    </font>
    <font>
      <sz val="9"/>
      <name val="Century Gothic"/>
      <family val="2"/>
      <charset val="162"/>
    </font>
    <font>
      <sz val="9"/>
      <color indexed="8"/>
      <name val="Century Gothic"/>
      <family val="2"/>
      <charset val="162"/>
    </font>
    <font>
      <sz val="10"/>
      <color indexed="10"/>
      <name val="Century Gothic"/>
      <family val="2"/>
      <charset val="162"/>
    </font>
    <font>
      <sz val="10"/>
      <color indexed="8"/>
      <name val="Century Gothic"/>
      <family val="2"/>
      <charset val="162"/>
    </font>
    <font>
      <sz val="9"/>
      <name val="Century Gothic"/>
      <family val="2"/>
    </font>
    <font>
      <sz val="10"/>
      <name val="Arial Tur"/>
      <charset val="16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3" fillId="0" borderId="0"/>
  </cellStyleXfs>
  <cellXfs count="61">
    <xf numFmtId="0" fontId="0" fillId="0" borderId="0" xfId="0"/>
    <xf numFmtId="0" fontId="1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horizontal="center" vertical="center"/>
    </xf>
    <xf numFmtId="1" fontId="6" fillId="0" borderId="0" xfId="0" quotePrefix="1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64" fontId="6" fillId="0" borderId="0" xfId="0" applyNumberFormat="1" applyFont="1" applyAlignment="1" applyProtection="1">
      <alignment horizontal="center" vertical="center"/>
    </xf>
    <xf numFmtId="164" fontId="6" fillId="0" borderId="0" xfId="0" applyNumberFormat="1" applyFont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1" fontId="3" fillId="0" borderId="0" xfId="0" applyNumberFormat="1" applyFont="1" applyFill="1" applyAlignment="1" applyProtection="1">
      <alignment vertical="center"/>
    </xf>
    <xf numFmtId="0" fontId="8" fillId="0" borderId="8" xfId="0" applyFont="1" applyFill="1" applyBorder="1" applyAlignment="1" applyProtection="1">
      <alignment vertical="center"/>
    </xf>
    <xf numFmtId="0" fontId="8" fillId="0" borderId="9" xfId="0" applyFont="1" applyFill="1" applyBorder="1" applyAlignment="1" applyProtection="1">
      <alignment vertical="center"/>
    </xf>
    <xf numFmtId="0" fontId="8" fillId="0" borderId="10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</xf>
    <xf numFmtId="0" fontId="8" fillId="0" borderId="12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vertical="center"/>
    </xf>
    <xf numFmtId="0" fontId="8" fillId="0" borderId="14" xfId="0" applyFont="1" applyFill="1" applyBorder="1" applyAlignment="1" applyProtection="1">
      <alignment horizontal="center" vertical="center"/>
    </xf>
    <xf numFmtId="0" fontId="9" fillId="0" borderId="15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</xf>
    <xf numFmtId="0" fontId="8" fillId="3" borderId="12" xfId="0" applyFont="1" applyFill="1" applyBorder="1" applyAlignment="1" applyProtection="1">
      <alignment vertical="center"/>
    </xf>
    <xf numFmtId="0" fontId="8" fillId="3" borderId="13" xfId="0" applyFont="1" applyFill="1" applyBorder="1" applyAlignment="1" applyProtection="1">
      <alignment vertical="center"/>
    </xf>
    <xf numFmtId="0" fontId="8" fillId="3" borderId="14" xfId="0" applyFont="1" applyFill="1" applyBorder="1" applyAlignment="1" applyProtection="1">
      <alignment horizontal="center" vertical="center"/>
    </xf>
    <xf numFmtId="20" fontId="9" fillId="0" borderId="15" xfId="0" applyNumberFormat="1" applyFont="1" applyFill="1" applyBorder="1" applyAlignment="1" applyProtection="1">
      <alignment horizontal="left" vertical="center"/>
      <protection locked="0"/>
    </xf>
    <xf numFmtId="0" fontId="8" fillId="0" borderId="15" xfId="0" applyFont="1" applyFill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vertical="center"/>
    </xf>
    <xf numFmtId="0" fontId="12" fillId="0" borderId="14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vertical="center"/>
    </xf>
    <xf numFmtId="0" fontId="9" fillId="0" borderId="13" xfId="0" applyFont="1" applyFill="1" applyBorder="1" applyAlignment="1" applyProtection="1">
      <alignment vertical="center"/>
    </xf>
    <xf numFmtId="0" fontId="9" fillId="0" borderId="14" xfId="0" applyFont="1" applyFill="1" applyBorder="1" applyAlignment="1" applyProtection="1">
      <alignment horizontal="center" vertical="center"/>
    </xf>
    <xf numFmtId="0" fontId="9" fillId="0" borderId="16" xfId="0" applyFont="1" applyFill="1" applyBorder="1" applyAlignment="1" applyProtection="1">
      <alignment vertical="center"/>
    </xf>
    <xf numFmtId="0" fontId="9" fillId="0" borderId="17" xfId="0" applyFont="1" applyFill="1" applyBorder="1" applyAlignment="1" applyProtection="1">
      <alignment vertical="center"/>
    </xf>
    <xf numFmtId="0" fontId="9" fillId="0" borderId="18" xfId="0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 applyProtection="1">
      <alignment vertical="center"/>
    </xf>
    <xf numFmtId="0" fontId="8" fillId="0" borderId="17" xfId="0" applyFont="1" applyFill="1" applyBorder="1" applyAlignment="1" applyProtection="1">
      <alignment vertical="center"/>
    </xf>
    <xf numFmtId="0" fontId="8" fillId="0" borderId="18" xfId="0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vertical="center"/>
    </xf>
    <xf numFmtId="0" fontId="8" fillId="0" borderId="20" xfId="0" applyFont="1" applyFill="1" applyBorder="1" applyAlignment="1" applyProtection="1">
      <alignment vertical="center"/>
    </xf>
    <xf numFmtId="0" fontId="8" fillId="0" borderId="21" xfId="0" applyFont="1" applyFill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vertical="center"/>
      <protection locked="0"/>
    </xf>
    <xf numFmtId="20" fontId="8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" fillId="4" borderId="15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5"/>
  <sheetViews>
    <sheetView showGridLines="0" tabSelected="1" zoomScale="90" zoomScaleNormal="90" workbookViewId="0">
      <pane xSplit="1" ySplit="2" topLeftCell="B143" activePane="bottomRight" state="frozen"/>
      <selection pane="topRight" activeCell="B1" sqref="B1"/>
      <selection pane="bottomLeft" activeCell="A3" sqref="A3"/>
      <selection pane="bottomRight" activeCell="E161" sqref="E161"/>
    </sheetView>
  </sheetViews>
  <sheetFormatPr defaultRowHeight="13.5"/>
  <cols>
    <col min="1" max="1" width="4.7109375" style="10" customWidth="1"/>
    <col min="2" max="2" width="15.7109375" style="52" customWidth="1"/>
    <col min="3" max="3" width="38.7109375" style="52" customWidth="1"/>
    <col min="4" max="4" width="12.7109375" style="53" customWidth="1"/>
    <col min="5" max="5" width="171.5703125" style="53" bestFit="1" customWidth="1"/>
    <col min="6" max="19" width="10.7109375" style="2" hidden="1" customWidth="1"/>
    <col min="20" max="20" width="10.7109375" style="3" hidden="1" customWidth="1"/>
    <col min="21" max="24" width="9.140625" style="2" hidden="1" customWidth="1"/>
    <col min="25" max="16384" width="9.140625" style="2"/>
  </cols>
  <sheetData>
    <row r="1" spans="1:24" ht="30" customHeight="1">
      <c r="A1" s="1"/>
      <c r="B1" s="55" t="s">
        <v>0</v>
      </c>
      <c r="C1" s="56"/>
      <c r="D1" s="56"/>
      <c r="E1" s="57"/>
    </row>
    <row r="2" spans="1:24" ht="20.100000000000001" customHeight="1">
      <c r="A2" s="4"/>
      <c r="B2" s="58" t="s">
        <v>1</v>
      </c>
      <c r="C2" s="59"/>
      <c r="D2" s="59"/>
      <c r="E2" s="60"/>
      <c r="G2" s="5" t="s">
        <v>2</v>
      </c>
      <c r="H2" s="5" t="s">
        <v>3</v>
      </c>
      <c r="I2" s="6" t="s">
        <v>4</v>
      </c>
      <c r="J2" s="5" t="s">
        <v>3</v>
      </c>
      <c r="K2" s="5" t="s">
        <v>5</v>
      </c>
      <c r="L2" s="5" t="s">
        <v>6</v>
      </c>
      <c r="M2" s="5" t="s">
        <v>7</v>
      </c>
      <c r="N2" s="5" t="s">
        <v>8</v>
      </c>
      <c r="O2" s="7" t="s">
        <v>9</v>
      </c>
      <c r="P2" s="7" t="s">
        <v>10</v>
      </c>
      <c r="Q2" s="7" t="s">
        <v>11</v>
      </c>
      <c r="R2" s="8" t="s">
        <v>12</v>
      </c>
      <c r="S2" s="9" t="s">
        <v>13</v>
      </c>
      <c r="T2" s="5" t="s">
        <v>14</v>
      </c>
    </row>
    <row r="3" spans="1:24" s="12" customFormat="1" ht="5.0999999999999996" customHeight="1">
      <c r="A3" s="10"/>
      <c r="B3" s="11"/>
      <c r="C3" s="11"/>
      <c r="D3" s="11"/>
      <c r="E3" s="11"/>
      <c r="T3" s="13"/>
    </row>
    <row r="4" spans="1:24" ht="14.25">
      <c r="A4" s="10">
        <v>1</v>
      </c>
      <c r="B4" s="14" t="s">
        <v>15</v>
      </c>
      <c r="C4" s="15" t="s">
        <v>16</v>
      </c>
      <c r="D4" s="16" t="s">
        <v>17</v>
      </c>
      <c r="E4" s="17" t="s">
        <v>18</v>
      </c>
      <c r="F4" s="18"/>
      <c r="G4" s="5">
        <f t="shared" ref="G4:G67" si="0">LEN(E4)</f>
        <v>144</v>
      </c>
      <c r="H4" s="5">
        <f t="shared" ref="H4:H67" si="1">LEN(E4)-LEN(SUBSTITUTE(E4,":",""))</f>
        <v>24</v>
      </c>
      <c r="I4" s="5">
        <f t="shared" ref="I4:I67" si="2">LEN(E4)-LEN(SUBSTITUTE(E4,"-",""))</f>
        <v>23</v>
      </c>
      <c r="J4" s="5">
        <f>LEN(E4)-LEN(SUBSTITUTE(E4,":",""))</f>
        <v>24</v>
      </c>
      <c r="K4" s="5">
        <f t="shared" ref="K4:K67" si="3">LEN(E4)-LEN(SUBSTITUTE(E4,".",""))</f>
        <v>0</v>
      </c>
      <c r="L4" s="5">
        <f t="shared" ref="L4:L67" si="4">LEN(E4)-LEN(SUBSTITUTE(E4," ",""))</f>
        <v>1</v>
      </c>
      <c r="M4" s="5">
        <f t="shared" ref="M4:M67" si="5">LEN(E4)-LEN(SUBSTITUTE(E4,"C/Ct",""))</f>
        <v>0</v>
      </c>
      <c r="N4" s="5">
        <f t="shared" ref="N4:N67" si="6">+G4-H4-I4-J4-K4-L4-M4</f>
        <v>72</v>
      </c>
      <c r="O4" s="7">
        <f t="shared" ref="O4:O67" si="7">+N4/4</f>
        <v>18</v>
      </c>
      <c r="P4" s="7">
        <f t="shared" ref="P4:P67" si="8">IF(O4&lt;=0.5,1,O4)</f>
        <v>18</v>
      </c>
      <c r="Q4" s="7">
        <f t="shared" ref="Q4:Q67" si="9">IF(G4&lt;&gt;0,(IF(P4=1.5,1,P4)),0)</f>
        <v>18</v>
      </c>
      <c r="R4" s="8" t="e">
        <f>+Q4/#REF!</f>
        <v>#REF!</v>
      </c>
      <c r="S4" s="8" t="e">
        <f t="shared" ref="S4:S67" si="10">IF(Q4&lt;&gt;0,(IF(R4&lt;=0.5,1,R4)),0)</f>
        <v>#REF!</v>
      </c>
      <c r="T4" s="5" t="e">
        <f t="shared" ref="T4:T67" si="11">ROUND(S4,0)</f>
        <v>#REF!</v>
      </c>
      <c r="U4" s="18"/>
    </row>
    <row r="5" spans="1:24" s="18" customFormat="1" ht="17.100000000000001" customHeight="1">
      <c r="A5" s="10">
        <f t="shared" ref="A5:A68" si="12">1+A4</f>
        <v>2</v>
      </c>
      <c r="B5" s="19" t="s">
        <v>19</v>
      </c>
      <c r="C5" s="20" t="s">
        <v>20</v>
      </c>
      <c r="D5" s="21" t="s">
        <v>21</v>
      </c>
      <c r="E5" s="22" t="s">
        <v>22</v>
      </c>
      <c r="G5" s="5">
        <f t="shared" si="0"/>
        <v>82</v>
      </c>
      <c r="H5" s="5">
        <f t="shared" si="1"/>
        <v>13</v>
      </c>
      <c r="I5" s="5">
        <f t="shared" si="2"/>
        <v>11</v>
      </c>
      <c r="J5" s="5">
        <f t="shared" ref="J5:J67" si="13">LEN(E5)-LEN(SUBSTITUTE(E5,",",""))</f>
        <v>0</v>
      </c>
      <c r="K5" s="5">
        <f t="shared" si="3"/>
        <v>0</v>
      </c>
      <c r="L5" s="5">
        <f t="shared" si="4"/>
        <v>2</v>
      </c>
      <c r="M5" s="5">
        <f t="shared" si="5"/>
        <v>4</v>
      </c>
      <c r="N5" s="5">
        <f t="shared" si="6"/>
        <v>52</v>
      </c>
      <c r="O5" s="7">
        <f t="shared" si="7"/>
        <v>13</v>
      </c>
      <c r="P5" s="7">
        <f t="shared" si="8"/>
        <v>13</v>
      </c>
      <c r="Q5" s="7">
        <f t="shared" si="9"/>
        <v>13</v>
      </c>
      <c r="R5" s="8" t="e">
        <f>+Q5/#REF!</f>
        <v>#REF!</v>
      </c>
      <c r="S5" s="8" t="e">
        <f t="shared" si="10"/>
        <v>#REF!</v>
      </c>
      <c r="T5" s="5" t="e">
        <f t="shared" si="11"/>
        <v>#REF!</v>
      </c>
    </row>
    <row r="6" spans="1:24" s="18" customFormat="1" ht="17.100000000000001" customHeight="1">
      <c r="A6" s="10">
        <f t="shared" si="12"/>
        <v>3</v>
      </c>
      <c r="B6" s="24" t="s">
        <v>23</v>
      </c>
      <c r="C6" s="25" t="s">
        <v>24</v>
      </c>
      <c r="D6" s="26" t="s">
        <v>25</v>
      </c>
      <c r="E6" s="27" t="s">
        <v>26</v>
      </c>
      <c r="G6" s="5">
        <f t="shared" si="0"/>
        <v>94</v>
      </c>
      <c r="H6" s="5">
        <f t="shared" si="1"/>
        <v>15</v>
      </c>
      <c r="I6" s="5">
        <f t="shared" si="2"/>
        <v>13</v>
      </c>
      <c r="J6" s="5">
        <f t="shared" si="13"/>
        <v>0</v>
      </c>
      <c r="K6" s="5">
        <f t="shared" si="3"/>
        <v>0</v>
      </c>
      <c r="L6" s="5">
        <f t="shared" si="4"/>
        <v>2</v>
      </c>
      <c r="M6" s="5">
        <f t="shared" si="5"/>
        <v>4</v>
      </c>
      <c r="N6" s="5">
        <f t="shared" si="6"/>
        <v>60</v>
      </c>
      <c r="O6" s="7">
        <f t="shared" si="7"/>
        <v>15</v>
      </c>
      <c r="P6" s="7">
        <f t="shared" si="8"/>
        <v>15</v>
      </c>
      <c r="Q6" s="7">
        <f t="shared" si="9"/>
        <v>15</v>
      </c>
      <c r="R6" s="8" t="e">
        <f>+Q6/#REF!</f>
        <v>#REF!</v>
      </c>
      <c r="S6" s="8" t="e">
        <f t="shared" si="10"/>
        <v>#REF!</v>
      </c>
      <c r="T6" s="5" t="e">
        <f t="shared" si="11"/>
        <v>#REF!</v>
      </c>
    </row>
    <row r="7" spans="1:24" s="18" customFormat="1" ht="17.100000000000001" customHeight="1">
      <c r="A7" s="10">
        <f t="shared" si="12"/>
        <v>4</v>
      </c>
      <c r="B7" s="19" t="s">
        <v>23</v>
      </c>
      <c r="C7" s="20" t="s">
        <v>27</v>
      </c>
      <c r="D7" s="21" t="s">
        <v>28</v>
      </c>
      <c r="E7" s="22" t="s">
        <v>941</v>
      </c>
      <c r="G7" s="5">
        <f t="shared" si="0"/>
        <v>107</v>
      </c>
      <c r="H7" s="5">
        <f t="shared" si="1"/>
        <v>18</v>
      </c>
      <c r="I7" s="5">
        <f t="shared" si="2"/>
        <v>17</v>
      </c>
      <c r="J7" s="5">
        <f t="shared" si="13"/>
        <v>0</v>
      </c>
      <c r="K7" s="5">
        <f t="shared" si="3"/>
        <v>0</v>
      </c>
      <c r="L7" s="5">
        <f t="shared" si="4"/>
        <v>0</v>
      </c>
      <c r="M7" s="5">
        <f t="shared" si="5"/>
        <v>0</v>
      </c>
      <c r="N7" s="5">
        <f t="shared" si="6"/>
        <v>72</v>
      </c>
      <c r="O7" s="7">
        <f t="shared" si="7"/>
        <v>18</v>
      </c>
      <c r="P7" s="7">
        <f t="shared" si="8"/>
        <v>18</v>
      </c>
      <c r="Q7" s="7">
        <f t="shared" si="9"/>
        <v>18</v>
      </c>
      <c r="R7" s="8" t="e">
        <f>+Q7/#REF!</f>
        <v>#REF!</v>
      </c>
      <c r="S7" s="8" t="e">
        <f t="shared" si="10"/>
        <v>#REF!</v>
      </c>
      <c r="T7" s="5" t="e">
        <f t="shared" si="11"/>
        <v>#REF!</v>
      </c>
    </row>
    <row r="8" spans="1:24" s="18" customFormat="1" ht="17.100000000000001" customHeight="1">
      <c r="A8" s="10">
        <f t="shared" si="12"/>
        <v>5</v>
      </c>
      <c r="B8" s="24" t="s">
        <v>29</v>
      </c>
      <c r="C8" s="25" t="s">
        <v>30</v>
      </c>
      <c r="D8" s="26" t="s">
        <v>31</v>
      </c>
      <c r="E8" s="22" t="s">
        <v>32</v>
      </c>
      <c r="G8" s="5">
        <f t="shared" si="0"/>
        <v>88</v>
      </c>
      <c r="H8" s="5">
        <f t="shared" si="1"/>
        <v>14</v>
      </c>
      <c r="I8" s="5">
        <f t="shared" si="2"/>
        <v>12</v>
      </c>
      <c r="J8" s="5">
        <f t="shared" si="13"/>
        <v>0</v>
      </c>
      <c r="K8" s="5">
        <f t="shared" si="3"/>
        <v>0</v>
      </c>
      <c r="L8" s="5">
        <f t="shared" si="4"/>
        <v>2</v>
      </c>
      <c r="M8" s="5">
        <f t="shared" si="5"/>
        <v>4</v>
      </c>
      <c r="N8" s="5">
        <f t="shared" si="6"/>
        <v>56</v>
      </c>
      <c r="O8" s="7">
        <f t="shared" si="7"/>
        <v>14</v>
      </c>
      <c r="P8" s="7">
        <f t="shared" si="8"/>
        <v>14</v>
      </c>
      <c r="Q8" s="7">
        <f t="shared" si="9"/>
        <v>14</v>
      </c>
      <c r="R8" s="8" t="e">
        <f>+Q8/#REF!</f>
        <v>#REF!</v>
      </c>
      <c r="S8" s="8" t="e">
        <f t="shared" si="10"/>
        <v>#REF!</v>
      </c>
      <c r="T8" s="5" t="e">
        <f t="shared" si="11"/>
        <v>#REF!</v>
      </c>
    </row>
    <row r="9" spans="1:24" s="18" customFormat="1" ht="17.25" customHeight="1">
      <c r="A9" s="10">
        <f t="shared" si="12"/>
        <v>6</v>
      </c>
      <c r="B9" s="19" t="s">
        <v>33</v>
      </c>
      <c r="C9" s="20" t="s">
        <v>34</v>
      </c>
      <c r="D9" s="21" t="s">
        <v>35</v>
      </c>
      <c r="E9" s="28" t="s">
        <v>942</v>
      </c>
      <c r="G9" s="5">
        <f t="shared" si="0"/>
        <v>77</v>
      </c>
      <c r="H9" s="5">
        <f t="shared" si="1"/>
        <v>13</v>
      </c>
      <c r="I9" s="5">
        <f t="shared" si="2"/>
        <v>12</v>
      </c>
      <c r="J9" s="5">
        <f t="shared" si="13"/>
        <v>0</v>
      </c>
      <c r="K9" s="5">
        <f t="shared" si="3"/>
        <v>0</v>
      </c>
      <c r="L9" s="5">
        <f t="shared" si="4"/>
        <v>0</v>
      </c>
      <c r="M9" s="5">
        <f t="shared" si="5"/>
        <v>0</v>
      </c>
      <c r="N9" s="5">
        <f t="shared" si="6"/>
        <v>52</v>
      </c>
      <c r="O9" s="7">
        <f t="shared" si="7"/>
        <v>13</v>
      </c>
      <c r="P9" s="7">
        <f t="shared" si="8"/>
        <v>13</v>
      </c>
      <c r="Q9" s="7">
        <f t="shared" si="9"/>
        <v>13</v>
      </c>
      <c r="R9" s="8" t="e">
        <f>+Q9/#REF!</f>
        <v>#REF!</v>
      </c>
      <c r="S9" s="8" t="e">
        <f t="shared" si="10"/>
        <v>#REF!</v>
      </c>
      <c r="T9" s="5" t="e">
        <f t="shared" si="11"/>
        <v>#REF!</v>
      </c>
    </row>
    <row r="10" spans="1:24" s="18" customFormat="1" ht="17.25" customHeight="1">
      <c r="A10" s="10">
        <f t="shared" si="12"/>
        <v>7</v>
      </c>
      <c r="B10" s="19" t="s">
        <v>33</v>
      </c>
      <c r="C10" s="20" t="s">
        <v>36</v>
      </c>
      <c r="D10" s="21" t="s">
        <v>37</v>
      </c>
      <c r="E10" s="28" t="s">
        <v>943</v>
      </c>
      <c r="G10" s="5">
        <f t="shared" si="0"/>
        <v>95</v>
      </c>
      <c r="H10" s="5">
        <f t="shared" si="1"/>
        <v>16</v>
      </c>
      <c r="I10" s="5">
        <f t="shared" si="2"/>
        <v>15</v>
      </c>
      <c r="J10" s="5">
        <f t="shared" si="13"/>
        <v>0</v>
      </c>
      <c r="K10" s="5">
        <f t="shared" si="3"/>
        <v>0</v>
      </c>
      <c r="L10" s="5">
        <f t="shared" si="4"/>
        <v>0</v>
      </c>
      <c r="M10" s="5">
        <f t="shared" si="5"/>
        <v>0</v>
      </c>
      <c r="N10" s="5">
        <f t="shared" si="6"/>
        <v>64</v>
      </c>
      <c r="O10" s="7">
        <f t="shared" si="7"/>
        <v>16</v>
      </c>
      <c r="P10" s="7">
        <f t="shared" si="8"/>
        <v>16</v>
      </c>
      <c r="Q10" s="7">
        <f t="shared" si="9"/>
        <v>16</v>
      </c>
      <c r="R10" s="8" t="e">
        <f>+Q10/#REF!</f>
        <v>#REF!</v>
      </c>
      <c r="S10" s="8" t="e">
        <f t="shared" si="10"/>
        <v>#REF!</v>
      </c>
      <c r="T10" s="5" t="e">
        <f t="shared" si="11"/>
        <v>#REF!</v>
      </c>
    </row>
    <row r="11" spans="1:24" s="18" customFormat="1" ht="17.100000000000001" customHeight="1">
      <c r="A11" s="10">
        <f t="shared" si="12"/>
        <v>8</v>
      </c>
      <c r="B11" s="19" t="s">
        <v>38</v>
      </c>
      <c r="C11" s="20" t="s">
        <v>39</v>
      </c>
      <c r="D11" s="21" t="s">
        <v>40</v>
      </c>
      <c r="E11" s="22" t="s">
        <v>1035</v>
      </c>
      <c r="G11" s="5">
        <f t="shared" si="0"/>
        <v>66</v>
      </c>
      <c r="H11" s="5">
        <f t="shared" si="1"/>
        <v>10</v>
      </c>
      <c r="I11" s="5">
        <f t="shared" si="2"/>
        <v>8</v>
      </c>
      <c r="J11" s="5">
        <f t="shared" si="13"/>
        <v>0</v>
      </c>
      <c r="K11" s="5">
        <f t="shared" si="3"/>
        <v>0</v>
      </c>
      <c r="L11" s="5">
        <f t="shared" si="4"/>
        <v>4</v>
      </c>
      <c r="M11" s="5">
        <f t="shared" si="5"/>
        <v>4</v>
      </c>
      <c r="N11" s="5">
        <f t="shared" si="6"/>
        <v>40</v>
      </c>
      <c r="O11" s="7">
        <f t="shared" si="7"/>
        <v>10</v>
      </c>
      <c r="P11" s="7">
        <f t="shared" si="8"/>
        <v>10</v>
      </c>
      <c r="Q11" s="7">
        <f t="shared" si="9"/>
        <v>10</v>
      </c>
      <c r="R11" s="8" t="e">
        <f>+Q11/#REF!</f>
        <v>#REF!</v>
      </c>
      <c r="S11" s="8" t="e">
        <f t="shared" si="10"/>
        <v>#REF!</v>
      </c>
      <c r="T11" s="5" t="e">
        <f t="shared" si="11"/>
        <v>#REF!</v>
      </c>
    </row>
    <row r="12" spans="1:24" s="23" customFormat="1" ht="17.100000000000001" customHeight="1">
      <c r="A12" s="10">
        <f t="shared" si="12"/>
        <v>9</v>
      </c>
      <c r="B12" s="19" t="s">
        <v>41</v>
      </c>
      <c r="C12" s="20" t="s">
        <v>42</v>
      </c>
      <c r="D12" s="21" t="s">
        <v>43</v>
      </c>
      <c r="E12" s="22" t="s">
        <v>1036</v>
      </c>
      <c r="F12" s="18"/>
      <c r="G12" s="5">
        <f t="shared" si="0"/>
        <v>84</v>
      </c>
      <c r="H12" s="5">
        <f t="shared" si="1"/>
        <v>13</v>
      </c>
      <c r="I12" s="5">
        <f t="shared" si="2"/>
        <v>11</v>
      </c>
      <c r="J12" s="5">
        <f t="shared" si="13"/>
        <v>0</v>
      </c>
      <c r="K12" s="5">
        <f t="shared" si="3"/>
        <v>0</v>
      </c>
      <c r="L12" s="5">
        <f t="shared" si="4"/>
        <v>4</v>
      </c>
      <c r="M12" s="5">
        <f t="shared" si="5"/>
        <v>4</v>
      </c>
      <c r="N12" s="5">
        <f t="shared" si="6"/>
        <v>52</v>
      </c>
      <c r="O12" s="7">
        <f t="shared" si="7"/>
        <v>13</v>
      </c>
      <c r="P12" s="7">
        <f t="shared" si="8"/>
        <v>13</v>
      </c>
      <c r="Q12" s="7">
        <f t="shared" si="9"/>
        <v>13</v>
      </c>
      <c r="R12" s="8" t="e">
        <f>+Q12/#REF!</f>
        <v>#REF!</v>
      </c>
      <c r="S12" s="8" t="e">
        <f t="shared" si="10"/>
        <v>#REF!</v>
      </c>
      <c r="T12" s="5" t="e">
        <f t="shared" si="11"/>
        <v>#REF!</v>
      </c>
      <c r="U12" s="18"/>
      <c r="V12" s="18"/>
      <c r="W12" s="18"/>
      <c r="X12" s="18"/>
    </row>
    <row r="13" spans="1:24" s="18" customFormat="1" ht="17.100000000000001" customHeight="1">
      <c r="A13" s="10">
        <f t="shared" si="12"/>
        <v>10</v>
      </c>
      <c r="B13" s="19" t="s">
        <v>44</v>
      </c>
      <c r="C13" s="20" t="s">
        <v>45</v>
      </c>
      <c r="D13" s="21" t="s">
        <v>46</v>
      </c>
      <c r="E13" s="22" t="s">
        <v>944</v>
      </c>
      <c r="G13" s="5">
        <f t="shared" si="0"/>
        <v>29</v>
      </c>
      <c r="H13" s="5">
        <f t="shared" si="1"/>
        <v>5</v>
      </c>
      <c r="I13" s="5">
        <f t="shared" si="2"/>
        <v>4</v>
      </c>
      <c r="J13" s="5">
        <f t="shared" si="13"/>
        <v>0</v>
      </c>
      <c r="K13" s="5">
        <f t="shared" si="3"/>
        <v>0</v>
      </c>
      <c r="L13" s="5">
        <f t="shared" si="4"/>
        <v>0</v>
      </c>
      <c r="M13" s="5">
        <f t="shared" si="5"/>
        <v>0</v>
      </c>
      <c r="N13" s="5">
        <f t="shared" si="6"/>
        <v>20</v>
      </c>
      <c r="O13" s="7">
        <f t="shared" si="7"/>
        <v>5</v>
      </c>
      <c r="P13" s="7">
        <f t="shared" si="8"/>
        <v>5</v>
      </c>
      <c r="Q13" s="7">
        <f t="shared" si="9"/>
        <v>5</v>
      </c>
      <c r="R13" s="8" t="e">
        <f>+Q13/#REF!</f>
        <v>#REF!</v>
      </c>
      <c r="S13" s="8" t="e">
        <f t="shared" si="10"/>
        <v>#REF!</v>
      </c>
      <c r="T13" s="5" t="e">
        <f t="shared" si="11"/>
        <v>#REF!</v>
      </c>
    </row>
    <row r="14" spans="1:24" s="18" customFormat="1" ht="17.100000000000001" customHeight="1">
      <c r="A14" s="10">
        <f t="shared" si="12"/>
        <v>11</v>
      </c>
      <c r="B14" s="19" t="s">
        <v>44</v>
      </c>
      <c r="C14" s="20" t="s">
        <v>47</v>
      </c>
      <c r="D14" s="21" t="s">
        <v>48</v>
      </c>
      <c r="E14" s="22" t="s">
        <v>49</v>
      </c>
      <c r="G14" s="5">
        <f t="shared" si="0"/>
        <v>71</v>
      </c>
      <c r="H14" s="5">
        <f t="shared" si="1"/>
        <v>11</v>
      </c>
      <c r="I14" s="5">
        <f t="shared" si="2"/>
        <v>9</v>
      </c>
      <c r="J14" s="5">
        <f t="shared" si="13"/>
        <v>0</v>
      </c>
      <c r="K14" s="5">
        <f t="shared" si="3"/>
        <v>0</v>
      </c>
      <c r="L14" s="5">
        <f t="shared" si="4"/>
        <v>3</v>
      </c>
      <c r="M14" s="5">
        <f t="shared" si="5"/>
        <v>4</v>
      </c>
      <c r="N14" s="5">
        <f t="shared" si="6"/>
        <v>44</v>
      </c>
      <c r="O14" s="7">
        <f t="shared" si="7"/>
        <v>11</v>
      </c>
      <c r="P14" s="7">
        <f t="shared" si="8"/>
        <v>11</v>
      </c>
      <c r="Q14" s="7">
        <f t="shared" si="9"/>
        <v>11</v>
      </c>
      <c r="R14" s="8" t="e">
        <f>+Q14/#REF!</f>
        <v>#REF!</v>
      </c>
      <c r="S14" s="8" t="e">
        <f t="shared" si="10"/>
        <v>#REF!</v>
      </c>
      <c r="T14" s="5" t="e">
        <f t="shared" si="11"/>
        <v>#REF!</v>
      </c>
    </row>
    <row r="15" spans="1:24" s="18" customFormat="1" ht="17.100000000000001" customHeight="1">
      <c r="A15" s="10">
        <f t="shared" si="12"/>
        <v>12</v>
      </c>
      <c r="B15" s="24" t="s">
        <v>50</v>
      </c>
      <c r="C15" s="25" t="s">
        <v>51</v>
      </c>
      <c r="D15" s="26" t="s">
        <v>52</v>
      </c>
      <c r="E15" s="22" t="s">
        <v>53</v>
      </c>
      <c r="G15" s="5">
        <f t="shared" si="0"/>
        <v>71</v>
      </c>
      <c r="H15" s="5">
        <f t="shared" si="1"/>
        <v>12</v>
      </c>
      <c r="I15" s="5">
        <f t="shared" si="2"/>
        <v>11</v>
      </c>
      <c r="J15" s="5">
        <f t="shared" si="13"/>
        <v>0</v>
      </c>
      <c r="K15" s="5">
        <f t="shared" si="3"/>
        <v>0</v>
      </c>
      <c r="L15" s="5">
        <f t="shared" si="4"/>
        <v>0</v>
      </c>
      <c r="M15" s="5">
        <f t="shared" si="5"/>
        <v>0</v>
      </c>
      <c r="N15" s="5">
        <f t="shared" si="6"/>
        <v>48</v>
      </c>
      <c r="O15" s="7">
        <f t="shared" si="7"/>
        <v>12</v>
      </c>
      <c r="P15" s="7">
        <f t="shared" si="8"/>
        <v>12</v>
      </c>
      <c r="Q15" s="7">
        <f t="shared" si="9"/>
        <v>12</v>
      </c>
      <c r="R15" s="8" t="e">
        <f>+Q15/#REF!</f>
        <v>#REF!</v>
      </c>
      <c r="S15" s="8" t="e">
        <f t="shared" si="10"/>
        <v>#REF!</v>
      </c>
      <c r="T15" s="5" t="e">
        <f t="shared" si="11"/>
        <v>#REF!</v>
      </c>
    </row>
    <row r="16" spans="1:24" s="18" customFormat="1" ht="17.100000000000001" customHeight="1">
      <c r="A16" s="10">
        <f t="shared" si="12"/>
        <v>13</v>
      </c>
      <c r="B16" s="19" t="s">
        <v>50</v>
      </c>
      <c r="C16" s="20" t="s">
        <v>54</v>
      </c>
      <c r="D16" s="21" t="s">
        <v>55</v>
      </c>
      <c r="E16" s="27" t="s">
        <v>945</v>
      </c>
      <c r="G16" s="5">
        <f t="shared" si="0"/>
        <v>72</v>
      </c>
      <c r="H16" s="5">
        <f t="shared" si="1"/>
        <v>11</v>
      </c>
      <c r="I16" s="5">
        <f t="shared" si="2"/>
        <v>9</v>
      </c>
      <c r="J16" s="5">
        <f t="shared" si="13"/>
        <v>0</v>
      </c>
      <c r="K16" s="5">
        <f t="shared" si="3"/>
        <v>0</v>
      </c>
      <c r="L16" s="5">
        <f t="shared" si="4"/>
        <v>4</v>
      </c>
      <c r="M16" s="5">
        <f t="shared" si="5"/>
        <v>4</v>
      </c>
      <c r="N16" s="5">
        <f t="shared" si="6"/>
        <v>44</v>
      </c>
      <c r="O16" s="7">
        <f t="shared" si="7"/>
        <v>11</v>
      </c>
      <c r="P16" s="7">
        <f t="shared" si="8"/>
        <v>11</v>
      </c>
      <c r="Q16" s="7">
        <f t="shared" si="9"/>
        <v>11</v>
      </c>
      <c r="R16" s="8" t="e">
        <f>+Q16/#REF!</f>
        <v>#REF!</v>
      </c>
      <c r="S16" s="8" t="e">
        <f t="shared" si="10"/>
        <v>#REF!</v>
      </c>
      <c r="T16" s="5" t="e">
        <f t="shared" si="11"/>
        <v>#REF!</v>
      </c>
    </row>
    <row r="17" spans="1:24" s="18" customFormat="1" ht="17.25" customHeight="1">
      <c r="A17" s="10">
        <f t="shared" si="12"/>
        <v>14</v>
      </c>
      <c r="B17" s="19" t="s">
        <v>56</v>
      </c>
      <c r="C17" s="20" t="s">
        <v>57</v>
      </c>
      <c r="D17" s="21" t="s">
        <v>58</v>
      </c>
      <c r="E17" s="28" t="s">
        <v>946</v>
      </c>
      <c r="G17" s="5">
        <f t="shared" si="0"/>
        <v>65</v>
      </c>
      <c r="H17" s="5">
        <f t="shared" si="1"/>
        <v>11</v>
      </c>
      <c r="I17" s="5">
        <f t="shared" si="2"/>
        <v>10</v>
      </c>
      <c r="J17" s="5">
        <f t="shared" si="13"/>
        <v>0</v>
      </c>
      <c r="K17" s="5">
        <f t="shared" si="3"/>
        <v>0</v>
      </c>
      <c r="L17" s="5">
        <f t="shared" si="4"/>
        <v>0</v>
      </c>
      <c r="M17" s="5">
        <f t="shared" si="5"/>
        <v>0</v>
      </c>
      <c r="N17" s="5">
        <f t="shared" si="6"/>
        <v>44</v>
      </c>
      <c r="O17" s="7">
        <f t="shared" si="7"/>
        <v>11</v>
      </c>
      <c r="P17" s="7">
        <f t="shared" si="8"/>
        <v>11</v>
      </c>
      <c r="Q17" s="7">
        <f t="shared" si="9"/>
        <v>11</v>
      </c>
      <c r="R17" s="8" t="e">
        <f>+Q17/#REF!</f>
        <v>#REF!</v>
      </c>
      <c r="S17" s="8" t="e">
        <f t="shared" si="10"/>
        <v>#REF!</v>
      </c>
      <c r="T17" s="5" t="e">
        <f t="shared" si="11"/>
        <v>#REF!</v>
      </c>
    </row>
    <row r="18" spans="1:24" s="18" customFormat="1" ht="17.100000000000001" customHeight="1">
      <c r="A18" s="10">
        <f t="shared" si="12"/>
        <v>15</v>
      </c>
      <c r="B18" s="24" t="s">
        <v>56</v>
      </c>
      <c r="C18" s="25" t="s">
        <v>59</v>
      </c>
      <c r="D18" s="26" t="s">
        <v>60</v>
      </c>
      <c r="E18" s="22" t="s">
        <v>61</v>
      </c>
      <c r="G18" s="5">
        <f t="shared" si="0"/>
        <v>82</v>
      </c>
      <c r="H18" s="5">
        <f t="shared" si="1"/>
        <v>13</v>
      </c>
      <c r="I18" s="5">
        <f t="shared" si="2"/>
        <v>11</v>
      </c>
      <c r="J18" s="5">
        <f t="shared" si="13"/>
        <v>0</v>
      </c>
      <c r="K18" s="5">
        <f t="shared" si="3"/>
        <v>0</v>
      </c>
      <c r="L18" s="5">
        <f t="shared" si="4"/>
        <v>2</v>
      </c>
      <c r="M18" s="5">
        <f t="shared" si="5"/>
        <v>4</v>
      </c>
      <c r="N18" s="5">
        <f t="shared" si="6"/>
        <v>52</v>
      </c>
      <c r="O18" s="7">
        <f t="shared" si="7"/>
        <v>13</v>
      </c>
      <c r="P18" s="7">
        <f t="shared" si="8"/>
        <v>13</v>
      </c>
      <c r="Q18" s="7">
        <f t="shared" si="9"/>
        <v>13</v>
      </c>
      <c r="R18" s="8" t="e">
        <f>+Q18/#REF!</f>
        <v>#REF!</v>
      </c>
      <c r="S18" s="8" t="e">
        <f t="shared" si="10"/>
        <v>#REF!</v>
      </c>
      <c r="T18" s="5" t="e">
        <f t="shared" si="11"/>
        <v>#REF!</v>
      </c>
    </row>
    <row r="19" spans="1:24" s="23" customFormat="1" ht="17.100000000000001" customHeight="1">
      <c r="A19" s="10">
        <f t="shared" si="12"/>
        <v>16</v>
      </c>
      <c r="B19" s="19" t="s">
        <v>56</v>
      </c>
      <c r="C19" s="20" t="s">
        <v>62</v>
      </c>
      <c r="D19" s="21" t="s">
        <v>63</v>
      </c>
      <c r="E19" s="22" t="s">
        <v>64</v>
      </c>
      <c r="F19" s="18"/>
      <c r="G19" s="5">
        <f t="shared" si="0"/>
        <v>155</v>
      </c>
      <c r="H19" s="5">
        <f t="shared" si="1"/>
        <v>25</v>
      </c>
      <c r="I19" s="5">
        <f t="shared" si="2"/>
        <v>23</v>
      </c>
      <c r="J19" s="5">
        <f t="shared" si="13"/>
        <v>0</v>
      </c>
      <c r="K19" s="5">
        <f t="shared" si="3"/>
        <v>0</v>
      </c>
      <c r="L19" s="5">
        <f t="shared" si="4"/>
        <v>3</v>
      </c>
      <c r="M19" s="5">
        <f t="shared" si="5"/>
        <v>4</v>
      </c>
      <c r="N19" s="5">
        <f t="shared" si="6"/>
        <v>100</v>
      </c>
      <c r="O19" s="7">
        <f t="shared" si="7"/>
        <v>25</v>
      </c>
      <c r="P19" s="7">
        <f t="shared" si="8"/>
        <v>25</v>
      </c>
      <c r="Q19" s="7">
        <f t="shared" si="9"/>
        <v>25</v>
      </c>
      <c r="R19" s="8" t="e">
        <f>+Q19/#REF!</f>
        <v>#REF!</v>
      </c>
      <c r="S19" s="8" t="e">
        <f t="shared" si="10"/>
        <v>#REF!</v>
      </c>
      <c r="T19" s="5" t="e">
        <f t="shared" si="11"/>
        <v>#REF!</v>
      </c>
      <c r="U19" s="18"/>
      <c r="V19" s="18"/>
      <c r="W19" s="18"/>
      <c r="X19" s="18"/>
    </row>
    <row r="20" spans="1:24" s="23" customFormat="1" ht="17.100000000000001" customHeight="1">
      <c r="A20" s="10">
        <f t="shared" si="12"/>
        <v>17</v>
      </c>
      <c r="B20" s="19" t="s">
        <v>65</v>
      </c>
      <c r="C20" s="20" t="s">
        <v>66</v>
      </c>
      <c r="D20" s="21" t="s">
        <v>67</v>
      </c>
      <c r="E20" s="22" t="s">
        <v>947</v>
      </c>
      <c r="F20" s="18"/>
      <c r="G20" s="5">
        <f t="shared" si="0"/>
        <v>143</v>
      </c>
      <c r="H20" s="5">
        <f t="shared" si="1"/>
        <v>24</v>
      </c>
      <c r="I20" s="5">
        <f t="shared" si="2"/>
        <v>23</v>
      </c>
      <c r="J20" s="5">
        <f t="shared" si="13"/>
        <v>0</v>
      </c>
      <c r="K20" s="5">
        <f t="shared" si="3"/>
        <v>0</v>
      </c>
      <c r="L20" s="5">
        <f t="shared" si="4"/>
        <v>0</v>
      </c>
      <c r="M20" s="5">
        <f t="shared" si="5"/>
        <v>0</v>
      </c>
      <c r="N20" s="5">
        <f t="shared" si="6"/>
        <v>96</v>
      </c>
      <c r="O20" s="7">
        <f t="shared" si="7"/>
        <v>24</v>
      </c>
      <c r="P20" s="7">
        <f t="shared" si="8"/>
        <v>24</v>
      </c>
      <c r="Q20" s="7">
        <f t="shared" si="9"/>
        <v>24</v>
      </c>
      <c r="R20" s="8" t="e">
        <f>+Q20/#REF!</f>
        <v>#REF!</v>
      </c>
      <c r="S20" s="8" t="e">
        <f t="shared" si="10"/>
        <v>#REF!</v>
      </c>
      <c r="T20" s="5" t="e">
        <f t="shared" si="11"/>
        <v>#REF!</v>
      </c>
      <c r="U20" s="18"/>
      <c r="V20" s="18"/>
      <c r="W20" s="18"/>
      <c r="X20" s="18"/>
    </row>
    <row r="21" spans="1:24" s="18" customFormat="1" ht="17.100000000000001" customHeight="1">
      <c r="A21" s="10">
        <f t="shared" si="12"/>
        <v>18</v>
      </c>
      <c r="B21" s="19" t="s">
        <v>65</v>
      </c>
      <c r="C21" s="20" t="s">
        <v>68</v>
      </c>
      <c r="D21" s="21" t="s">
        <v>69</v>
      </c>
      <c r="E21" s="22" t="s">
        <v>1035</v>
      </c>
      <c r="G21" s="5">
        <f t="shared" si="0"/>
        <v>66</v>
      </c>
      <c r="H21" s="5">
        <f t="shared" si="1"/>
        <v>10</v>
      </c>
      <c r="I21" s="5">
        <f t="shared" si="2"/>
        <v>8</v>
      </c>
      <c r="J21" s="5">
        <f t="shared" si="13"/>
        <v>0</v>
      </c>
      <c r="K21" s="5">
        <f t="shared" si="3"/>
        <v>0</v>
      </c>
      <c r="L21" s="5">
        <f t="shared" si="4"/>
        <v>4</v>
      </c>
      <c r="M21" s="5">
        <f t="shared" si="5"/>
        <v>4</v>
      </c>
      <c r="N21" s="5">
        <f t="shared" si="6"/>
        <v>40</v>
      </c>
      <c r="O21" s="7">
        <f t="shared" si="7"/>
        <v>10</v>
      </c>
      <c r="P21" s="7">
        <f t="shared" si="8"/>
        <v>10</v>
      </c>
      <c r="Q21" s="7">
        <f t="shared" si="9"/>
        <v>10</v>
      </c>
      <c r="R21" s="8" t="e">
        <f>+Q21/#REF!</f>
        <v>#REF!</v>
      </c>
      <c r="S21" s="8" t="e">
        <f t="shared" si="10"/>
        <v>#REF!</v>
      </c>
      <c r="T21" s="5" t="e">
        <f t="shared" si="11"/>
        <v>#REF!</v>
      </c>
    </row>
    <row r="22" spans="1:24" s="18" customFormat="1" ht="17.100000000000001" customHeight="1">
      <c r="A22" s="10">
        <f t="shared" si="12"/>
        <v>19</v>
      </c>
      <c r="B22" s="19" t="s">
        <v>65</v>
      </c>
      <c r="C22" s="20" t="s">
        <v>70</v>
      </c>
      <c r="D22" s="21" t="s">
        <v>71</v>
      </c>
      <c r="E22" s="28" t="s">
        <v>1035</v>
      </c>
      <c r="G22" s="5">
        <f t="shared" si="0"/>
        <v>66</v>
      </c>
      <c r="H22" s="5">
        <f t="shared" si="1"/>
        <v>10</v>
      </c>
      <c r="I22" s="5">
        <f t="shared" si="2"/>
        <v>8</v>
      </c>
      <c r="J22" s="5">
        <f t="shared" si="13"/>
        <v>0</v>
      </c>
      <c r="K22" s="5">
        <f t="shared" si="3"/>
        <v>0</v>
      </c>
      <c r="L22" s="5">
        <f t="shared" si="4"/>
        <v>4</v>
      </c>
      <c r="M22" s="5">
        <f t="shared" si="5"/>
        <v>4</v>
      </c>
      <c r="N22" s="5">
        <f t="shared" si="6"/>
        <v>40</v>
      </c>
      <c r="O22" s="7">
        <f t="shared" si="7"/>
        <v>10</v>
      </c>
      <c r="P22" s="7">
        <f t="shared" si="8"/>
        <v>10</v>
      </c>
      <c r="Q22" s="7">
        <f t="shared" si="9"/>
        <v>10</v>
      </c>
      <c r="R22" s="8" t="e">
        <f>+Q22/#REF!</f>
        <v>#REF!</v>
      </c>
      <c r="S22" s="8" t="e">
        <f t="shared" si="10"/>
        <v>#REF!</v>
      </c>
      <c r="T22" s="5" t="e">
        <f t="shared" si="11"/>
        <v>#REF!</v>
      </c>
    </row>
    <row r="23" spans="1:24" s="18" customFormat="1" ht="17.100000000000001" customHeight="1">
      <c r="A23" s="10">
        <f t="shared" si="12"/>
        <v>20</v>
      </c>
      <c r="B23" s="19" t="s">
        <v>72</v>
      </c>
      <c r="C23" s="20" t="s">
        <v>73</v>
      </c>
      <c r="D23" s="21" t="s">
        <v>74</v>
      </c>
      <c r="E23" s="28" t="s">
        <v>75</v>
      </c>
      <c r="G23" s="5">
        <f t="shared" si="0"/>
        <v>64</v>
      </c>
      <c r="H23" s="5">
        <f t="shared" si="1"/>
        <v>10</v>
      </c>
      <c r="I23" s="5">
        <f t="shared" si="2"/>
        <v>8</v>
      </c>
      <c r="J23" s="5">
        <f t="shared" si="13"/>
        <v>0</v>
      </c>
      <c r="K23" s="5">
        <f t="shared" si="3"/>
        <v>0</v>
      </c>
      <c r="L23" s="5">
        <f t="shared" si="4"/>
        <v>2</v>
      </c>
      <c r="M23" s="5">
        <f t="shared" si="5"/>
        <v>4</v>
      </c>
      <c r="N23" s="5">
        <f t="shared" si="6"/>
        <v>40</v>
      </c>
      <c r="O23" s="7">
        <f t="shared" si="7"/>
        <v>10</v>
      </c>
      <c r="P23" s="7">
        <f t="shared" si="8"/>
        <v>10</v>
      </c>
      <c r="Q23" s="7">
        <f t="shared" si="9"/>
        <v>10</v>
      </c>
      <c r="R23" s="8" t="e">
        <f>+Q23/#REF!</f>
        <v>#REF!</v>
      </c>
      <c r="S23" s="8" t="e">
        <f t="shared" si="10"/>
        <v>#REF!</v>
      </c>
      <c r="T23" s="5" t="e">
        <f t="shared" si="11"/>
        <v>#REF!</v>
      </c>
    </row>
    <row r="24" spans="1:24" s="18" customFormat="1" ht="17.25" customHeight="1">
      <c r="A24" s="10">
        <f t="shared" si="12"/>
        <v>21</v>
      </c>
      <c r="B24" s="19" t="s">
        <v>72</v>
      </c>
      <c r="C24" s="29" t="s">
        <v>76</v>
      </c>
      <c r="D24" s="30" t="s">
        <v>77</v>
      </c>
      <c r="E24" s="28" t="s">
        <v>78</v>
      </c>
      <c r="G24" s="5">
        <f t="shared" si="0"/>
        <v>112</v>
      </c>
      <c r="H24" s="5">
        <f t="shared" si="1"/>
        <v>18</v>
      </c>
      <c r="I24" s="5">
        <f t="shared" si="2"/>
        <v>16</v>
      </c>
      <c r="J24" s="5">
        <f t="shared" si="13"/>
        <v>0</v>
      </c>
      <c r="K24" s="5">
        <f t="shared" si="3"/>
        <v>0</v>
      </c>
      <c r="L24" s="5">
        <f t="shared" si="4"/>
        <v>2</v>
      </c>
      <c r="M24" s="5">
        <f t="shared" si="5"/>
        <v>4</v>
      </c>
      <c r="N24" s="5">
        <f t="shared" si="6"/>
        <v>72</v>
      </c>
      <c r="O24" s="7">
        <f t="shared" si="7"/>
        <v>18</v>
      </c>
      <c r="P24" s="7">
        <f t="shared" si="8"/>
        <v>18</v>
      </c>
      <c r="Q24" s="7">
        <f t="shared" si="9"/>
        <v>18</v>
      </c>
      <c r="R24" s="8" t="e">
        <f>+Q24/#REF!</f>
        <v>#REF!</v>
      </c>
      <c r="S24" s="8" t="e">
        <f t="shared" si="10"/>
        <v>#REF!</v>
      </c>
      <c r="T24" s="5" t="e">
        <f t="shared" si="11"/>
        <v>#REF!</v>
      </c>
    </row>
    <row r="25" spans="1:24" s="18" customFormat="1" ht="17.25" customHeight="1">
      <c r="A25" s="10">
        <f t="shared" si="12"/>
        <v>22</v>
      </c>
      <c r="B25" s="24" t="s">
        <v>79</v>
      </c>
      <c r="C25" s="25" t="s">
        <v>80</v>
      </c>
      <c r="D25" s="26" t="s">
        <v>81</v>
      </c>
      <c r="E25" s="28" t="s">
        <v>82</v>
      </c>
      <c r="G25" s="5">
        <f t="shared" si="0"/>
        <v>148</v>
      </c>
      <c r="H25" s="5">
        <f t="shared" si="1"/>
        <v>24</v>
      </c>
      <c r="I25" s="5">
        <f t="shared" si="2"/>
        <v>22</v>
      </c>
      <c r="J25" s="5">
        <f t="shared" si="13"/>
        <v>0</v>
      </c>
      <c r="K25" s="5">
        <f t="shared" si="3"/>
        <v>0</v>
      </c>
      <c r="L25" s="5">
        <f t="shared" si="4"/>
        <v>2</v>
      </c>
      <c r="M25" s="5">
        <f t="shared" si="5"/>
        <v>4</v>
      </c>
      <c r="N25" s="5">
        <f t="shared" si="6"/>
        <v>96</v>
      </c>
      <c r="O25" s="7">
        <f t="shared" si="7"/>
        <v>24</v>
      </c>
      <c r="P25" s="7">
        <f t="shared" si="8"/>
        <v>24</v>
      </c>
      <c r="Q25" s="7">
        <f t="shared" si="9"/>
        <v>24</v>
      </c>
      <c r="R25" s="8" t="e">
        <f>+Q25/#REF!</f>
        <v>#REF!</v>
      </c>
      <c r="S25" s="8" t="e">
        <f t="shared" si="10"/>
        <v>#REF!</v>
      </c>
      <c r="T25" s="5" t="e">
        <f t="shared" si="11"/>
        <v>#REF!</v>
      </c>
    </row>
    <row r="26" spans="1:24" s="18" customFormat="1" ht="17.100000000000001" customHeight="1">
      <c r="A26" s="10">
        <f t="shared" si="12"/>
        <v>23</v>
      </c>
      <c r="B26" s="19" t="s">
        <v>83</v>
      </c>
      <c r="C26" s="20" t="s">
        <v>84</v>
      </c>
      <c r="D26" s="21" t="s">
        <v>85</v>
      </c>
      <c r="E26" s="28" t="s">
        <v>948</v>
      </c>
      <c r="G26" s="5">
        <f t="shared" si="0"/>
        <v>83</v>
      </c>
      <c r="H26" s="5">
        <f t="shared" si="1"/>
        <v>14</v>
      </c>
      <c r="I26" s="5">
        <f t="shared" si="2"/>
        <v>13</v>
      </c>
      <c r="J26" s="5">
        <f t="shared" si="13"/>
        <v>0</v>
      </c>
      <c r="K26" s="5">
        <f t="shared" si="3"/>
        <v>0</v>
      </c>
      <c r="L26" s="5">
        <f t="shared" si="4"/>
        <v>0</v>
      </c>
      <c r="M26" s="5">
        <f t="shared" si="5"/>
        <v>0</v>
      </c>
      <c r="N26" s="5">
        <f t="shared" si="6"/>
        <v>56</v>
      </c>
      <c r="O26" s="7">
        <f t="shared" si="7"/>
        <v>14</v>
      </c>
      <c r="P26" s="7">
        <f t="shared" si="8"/>
        <v>14</v>
      </c>
      <c r="Q26" s="7">
        <f t="shared" si="9"/>
        <v>14</v>
      </c>
      <c r="R26" s="8" t="e">
        <f>+Q26/#REF!</f>
        <v>#REF!</v>
      </c>
      <c r="S26" s="8" t="e">
        <f t="shared" si="10"/>
        <v>#REF!</v>
      </c>
      <c r="T26" s="5" t="e">
        <f t="shared" si="11"/>
        <v>#REF!</v>
      </c>
    </row>
    <row r="27" spans="1:24" s="23" customFormat="1" ht="17.100000000000001" customHeight="1">
      <c r="A27" s="10">
        <f t="shared" si="12"/>
        <v>24</v>
      </c>
      <c r="B27" s="19" t="s">
        <v>83</v>
      </c>
      <c r="C27" s="20" t="s">
        <v>86</v>
      </c>
      <c r="D27" s="21" t="s">
        <v>87</v>
      </c>
      <c r="E27" s="28" t="s">
        <v>949</v>
      </c>
      <c r="F27" s="18"/>
      <c r="G27" s="5">
        <f t="shared" si="0"/>
        <v>77</v>
      </c>
      <c r="H27" s="5">
        <f t="shared" si="1"/>
        <v>13</v>
      </c>
      <c r="I27" s="5">
        <f t="shared" si="2"/>
        <v>12</v>
      </c>
      <c r="J27" s="5">
        <f t="shared" si="13"/>
        <v>0</v>
      </c>
      <c r="K27" s="5">
        <f t="shared" si="3"/>
        <v>0</v>
      </c>
      <c r="L27" s="5">
        <f t="shared" si="4"/>
        <v>0</v>
      </c>
      <c r="M27" s="5">
        <f t="shared" si="5"/>
        <v>0</v>
      </c>
      <c r="N27" s="5">
        <f t="shared" si="6"/>
        <v>52</v>
      </c>
      <c r="O27" s="7">
        <f t="shared" si="7"/>
        <v>13</v>
      </c>
      <c r="P27" s="7">
        <f t="shared" si="8"/>
        <v>13</v>
      </c>
      <c r="Q27" s="7">
        <f t="shared" si="9"/>
        <v>13</v>
      </c>
      <c r="R27" s="8" t="e">
        <f>+Q27/#REF!</f>
        <v>#REF!</v>
      </c>
      <c r="S27" s="8" t="e">
        <f t="shared" si="10"/>
        <v>#REF!</v>
      </c>
      <c r="T27" s="5" t="e">
        <f t="shared" si="11"/>
        <v>#REF!</v>
      </c>
      <c r="U27" s="18"/>
      <c r="V27" s="18"/>
      <c r="W27" s="18"/>
      <c r="X27" s="18"/>
    </row>
    <row r="28" spans="1:24" s="18" customFormat="1" ht="17.100000000000001" customHeight="1">
      <c r="A28" s="10">
        <f t="shared" si="12"/>
        <v>25</v>
      </c>
      <c r="B28" s="19" t="s">
        <v>88</v>
      </c>
      <c r="C28" s="20" t="s">
        <v>89</v>
      </c>
      <c r="D28" s="21" t="s">
        <v>90</v>
      </c>
      <c r="E28" s="28" t="s">
        <v>91</v>
      </c>
      <c r="G28" s="5">
        <f t="shared" si="0"/>
        <v>53</v>
      </c>
      <c r="H28" s="5">
        <f t="shared" si="1"/>
        <v>9</v>
      </c>
      <c r="I28" s="5">
        <f t="shared" si="2"/>
        <v>8</v>
      </c>
      <c r="J28" s="5">
        <f t="shared" si="13"/>
        <v>0</v>
      </c>
      <c r="K28" s="5">
        <f t="shared" si="3"/>
        <v>0</v>
      </c>
      <c r="L28" s="5">
        <f t="shared" si="4"/>
        <v>0</v>
      </c>
      <c r="M28" s="5">
        <f t="shared" si="5"/>
        <v>0</v>
      </c>
      <c r="N28" s="5">
        <f t="shared" si="6"/>
        <v>36</v>
      </c>
      <c r="O28" s="7">
        <f t="shared" si="7"/>
        <v>9</v>
      </c>
      <c r="P28" s="7">
        <f t="shared" si="8"/>
        <v>9</v>
      </c>
      <c r="Q28" s="7">
        <f t="shared" si="9"/>
        <v>9</v>
      </c>
      <c r="R28" s="8" t="e">
        <f>+Q28/#REF!</f>
        <v>#REF!</v>
      </c>
      <c r="S28" s="8" t="e">
        <f t="shared" si="10"/>
        <v>#REF!</v>
      </c>
      <c r="T28" s="5" t="e">
        <f t="shared" si="11"/>
        <v>#REF!</v>
      </c>
    </row>
    <row r="29" spans="1:24" s="18" customFormat="1" ht="17.100000000000001" customHeight="1">
      <c r="A29" s="10">
        <f t="shared" si="12"/>
        <v>26</v>
      </c>
      <c r="B29" s="19" t="s">
        <v>88</v>
      </c>
      <c r="C29" s="20" t="s">
        <v>92</v>
      </c>
      <c r="D29" s="21" t="s">
        <v>93</v>
      </c>
      <c r="E29" s="28" t="s">
        <v>950</v>
      </c>
      <c r="G29" s="5">
        <f t="shared" si="0"/>
        <v>59</v>
      </c>
      <c r="H29" s="5">
        <f t="shared" si="1"/>
        <v>10</v>
      </c>
      <c r="I29" s="5">
        <f t="shared" si="2"/>
        <v>9</v>
      </c>
      <c r="J29" s="5">
        <f t="shared" si="13"/>
        <v>0</v>
      </c>
      <c r="K29" s="5">
        <f t="shared" si="3"/>
        <v>0</v>
      </c>
      <c r="L29" s="5">
        <f t="shared" si="4"/>
        <v>0</v>
      </c>
      <c r="M29" s="5">
        <f t="shared" si="5"/>
        <v>0</v>
      </c>
      <c r="N29" s="5">
        <f t="shared" si="6"/>
        <v>40</v>
      </c>
      <c r="O29" s="7">
        <f t="shared" si="7"/>
        <v>10</v>
      </c>
      <c r="P29" s="7">
        <f t="shared" si="8"/>
        <v>10</v>
      </c>
      <c r="Q29" s="7">
        <f t="shared" si="9"/>
        <v>10</v>
      </c>
      <c r="R29" s="8" t="e">
        <f>+Q29/#REF!</f>
        <v>#REF!</v>
      </c>
      <c r="S29" s="8" t="e">
        <f t="shared" si="10"/>
        <v>#REF!</v>
      </c>
      <c r="T29" s="5" t="e">
        <f t="shared" si="11"/>
        <v>#REF!</v>
      </c>
    </row>
    <row r="30" spans="1:24" s="18" customFormat="1" ht="17.100000000000001" customHeight="1">
      <c r="A30" s="10">
        <f t="shared" si="12"/>
        <v>27</v>
      </c>
      <c r="B30" s="19" t="s">
        <v>88</v>
      </c>
      <c r="C30" s="20" t="s">
        <v>94</v>
      </c>
      <c r="D30" s="21" t="s">
        <v>95</v>
      </c>
      <c r="E30" s="28" t="s">
        <v>96</v>
      </c>
      <c r="G30" s="5">
        <f t="shared" si="0"/>
        <v>82</v>
      </c>
      <c r="H30" s="5">
        <f t="shared" si="1"/>
        <v>13</v>
      </c>
      <c r="I30" s="5">
        <f t="shared" si="2"/>
        <v>11</v>
      </c>
      <c r="J30" s="5">
        <f t="shared" si="13"/>
        <v>0</v>
      </c>
      <c r="K30" s="5">
        <f t="shared" si="3"/>
        <v>0</v>
      </c>
      <c r="L30" s="5">
        <f t="shared" si="4"/>
        <v>2</v>
      </c>
      <c r="M30" s="5">
        <f t="shared" si="5"/>
        <v>4</v>
      </c>
      <c r="N30" s="5">
        <f t="shared" si="6"/>
        <v>52</v>
      </c>
      <c r="O30" s="7">
        <f t="shared" si="7"/>
        <v>13</v>
      </c>
      <c r="P30" s="7">
        <f t="shared" si="8"/>
        <v>13</v>
      </c>
      <c r="Q30" s="7">
        <f t="shared" si="9"/>
        <v>13</v>
      </c>
      <c r="R30" s="8" t="e">
        <f>+Q30/#REF!</f>
        <v>#REF!</v>
      </c>
      <c r="S30" s="8" t="e">
        <f t="shared" si="10"/>
        <v>#REF!</v>
      </c>
      <c r="T30" s="5" t="e">
        <f t="shared" si="11"/>
        <v>#REF!</v>
      </c>
    </row>
    <row r="31" spans="1:24" s="18" customFormat="1" ht="17.100000000000001" customHeight="1">
      <c r="A31" s="10">
        <f t="shared" si="12"/>
        <v>28</v>
      </c>
      <c r="B31" s="19" t="s">
        <v>97</v>
      </c>
      <c r="C31" s="20" t="s">
        <v>98</v>
      </c>
      <c r="D31" s="21" t="s">
        <v>99</v>
      </c>
      <c r="E31" s="28" t="s">
        <v>100</v>
      </c>
      <c r="G31" s="5">
        <f t="shared" si="0"/>
        <v>82</v>
      </c>
      <c r="H31" s="5">
        <f t="shared" si="1"/>
        <v>13</v>
      </c>
      <c r="I31" s="5">
        <f t="shared" si="2"/>
        <v>11</v>
      </c>
      <c r="J31" s="5">
        <f t="shared" si="13"/>
        <v>0</v>
      </c>
      <c r="K31" s="5">
        <f t="shared" si="3"/>
        <v>0</v>
      </c>
      <c r="L31" s="5">
        <f t="shared" si="4"/>
        <v>2</v>
      </c>
      <c r="M31" s="5">
        <f t="shared" si="5"/>
        <v>4</v>
      </c>
      <c r="N31" s="5">
        <f t="shared" si="6"/>
        <v>52</v>
      </c>
      <c r="O31" s="7">
        <f t="shared" si="7"/>
        <v>13</v>
      </c>
      <c r="P31" s="7">
        <f t="shared" si="8"/>
        <v>13</v>
      </c>
      <c r="Q31" s="7">
        <f t="shared" si="9"/>
        <v>13</v>
      </c>
      <c r="R31" s="8" t="e">
        <f>+Q31/#REF!</f>
        <v>#REF!</v>
      </c>
      <c r="S31" s="8" t="e">
        <f t="shared" si="10"/>
        <v>#REF!</v>
      </c>
      <c r="T31" s="5" t="e">
        <f t="shared" si="11"/>
        <v>#REF!</v>
      </c>
    </row>
    <row r="32" spans="1:24" s="18" customFormat="1" ht="17.100000000000001" customHeight="1">
      <c r="A32" s="10">
        <f t="shared" si="12"/>
        <v>29</v>
      </c>
      <c r="B32" s="19" t="s">
        <v>101</v>
      </c>
      <c r="C32" s="20" t="s">
        <v>102</v>
      </c>
      <c r="D32" s="21" t="s">
        <v>103</v>
      </c>
      <c r="E32" s="28" t="s">
        <v>951</v>
      </c>
      <c r="G32" s="5">
        <f t="shared" si="0"/>
        <v>30</v>
      </c>
      <c r="H32" s="5">
        <f t="shared" si="1"/>
        <v>5</v>
      </c>
      <c r="I32" s="5">
        <f t="shared" si="2"/>
        <v>4</v>
      </c>
      <c r="J32" s="5">
        <f t="shared" si="13"/>
        <v>0</v>
      </c>
      <c r="K32" s="5">
        <f t="shared" si="3"/>
        <v>0</v>
      </c>
      <c r="L32" s="5">
        <f t="shared" si="4"/>
        <v>1</v>
      </c>
      <c r="M32" s="5">
        <f t="shared" si="5"/>
        <v>0</v>
      </c>
      <c r="N32" s="5">
        <f t="shared" si="6"/>
        <v>20</v>
      </c>
      <c r="O32" s="7">
        <f t="shared" si="7"/>
        <v>5</v>
      </c>
      <c r="P32" s="7">
        <f t="shared" si="8"/>
        <v>5</v>
      </c>
      <c r="Q32" s="7">
        <f t="shared" si="9"/>
        <v>5</v>
      </c>
      <c r="R32" s="8" t="e">
        <f>+Q32/#REF!</f>
        <v>#REF!</v>
      </c>
      <c r="S32" s="8" t="e">
        <f t="shared" si="10"/>
        <v>#REF!</v>
      </c>
      <c r="T32" s="5" t="e">
        <f t="shared" si="11"/>
        <v>#REF!</v>
      </c>
    </row>
    <row r="33" spans="1:24" s="23" customFormat="1" ht="17.100000000000001" customHeight="1">
      <c r="A33" s="10">
        <f t="shared" si="12"/>
        <v>30</v>
      </c>
      <c r="B33" s="19" t="s">
        <v>104</v>
      </c>
      <c r="C33" s="20" t="s">
        <v>105</v>
      </c>
      <c r="D33" s="21" t="s">
        <v>106</v>
      </c>
      <c r="E33" s="28" t="s">
        <v>107</v>
      </c>
      <c r="F33" s="18"/>
      <c r="G33" s="5">
        <f t="shared" si="0"/>
        <v>53</v>
      </c>
      <c r="H33" s="5">
        <f t="shared" si="1"/>
        <v>9</v>
      </c>
      <c r="I33" s="5">
        <f t="shared" si="2"/>
        <v>8</v>
      </c>
      <c r="J33" s="5">
        <f t="shared" si="13"/>
        <v>0</v>
      </c>
      <c r="K33" s="5">
        <f t="shared" si="3"/>
        <v>0</v>
      </c>
      <c r="L33" s="5">
        <f t="shared" si="4"/>
        <v>0</v>
      </c>
      <c r="M33" s="5">
        <f t="shared" si="5"/>
        <v>0</v>
      </c>
      <c r="N33" s="5">
        <f t="shared" si="6"/>
        <v>36</v>
      </c>
      <c r="O33" s="7">
        <f t="shared" si="7"/>
        <v>9</v>
      </c>
      <c r="P33" s="7">
        <f t="shared" si="8"/>
        <v>9</v>
      </c>
      <c r="Q33" s="7">
        <f t="shared" si="9"/>
        <v>9</v>
      </c>
      <c r="R33" s="8" t="e">
        <f>+Q33/#REF!</f>
        <v>#REF!</v>
      </c>
      <c r="S33" s="8" t="e">
        <f t="shared" si="10"/>
        <v>#REF!</v>
      </c>
      <c r="T33" s="5" t="e">
        <f t="shared" si="11"/>
        <v>#REF!</v>
      </c>
      <c r="U33" s="18"/>
      <c r="V33" s="18"/>
      <c r="W33" s="18"/>
      <c r="X33" s="18"/>
    </row>
    <row r="34" spans="1:24" s="23" customFormat="1" ht="17.100000000000001" customHeight="1">
      <c r="A34" s="10">
        <f t="shared" si="12"/>
        <v>31</v>
      </c>
      <c r="B34" s="19" t="s">
        <v>108</v>
      </c>
      <c r="C34" s="20" t="s">
        <v>109</v>
      </c>
      <c r="D34" s="21" t="s">
        <v>110</v>
      </c>
      <c r="E34" s="28" t="s">
        <v>111</v>
      </c>
      <c r="F34" s="18"/>
      <c r="G34" s="5">
        <f t="shared" si="0"/>
        <v>100</v>
      </c>
      <c r="H34" s="5">
        <f t="shared" si="1"/>
        <v>16</v>
      </c>
      <c r="I34" s="5">
        <f t="shared" si="2"/>
        <v>14</v>
      </c>
      <c r="J34" s="5">
        <f t="shared" si="13"/>
        <v>0</v>
      </c>
      <c r="K34" s="5">
        <f t="shared" si="3"/>
        <v>0</v>
      </c>
      <c r="L34" s="5">
        <f t="shared" si="4"/>
        <v>2</v>
      </c>
      <c r="M34" s="5">
        <f t="shared" si="5"/>
        <v>4</v>
      </c>
      <c r="N34" s="5">
        <f t="shared" si="6"/>
        <v>64</v>
      </c>
      <c r="O34" s="7">
        <f t="shared" si="7"/>
        <v>16</v>
      </c>
      <c r="P34" s="7">
        <f t="shared" si="8"/>
        <v>16</v>
      </c>
      <c r="Q34" s="7">
        <f t="shared" si="9"/>
        <v>16</v>
      </c>
      <c r="R34" s="8" t="e">
        <f>+Q34/#REF!</f>
        <v>#REF!</v>
      </c>
      <c r="S34" s="8" t="e">
        <f t="shared" si="10"/>
        <v>#REF!</v>
      </c>
      <c r="T34" s="5" t="e">
        <f t="shared" si="11"/>
        <v>#REF!</v>
      </c>
      <c r="U34" s="18"/>
      <c r="V34" s="18"/>
      <c r="W34" s="18"/>
      <c r="X34" s="18"/>
    </row>
    <row r="35" spans="1:24" s="18" customFormat="1" ht="17.100000000000001" customHeight="1">
      <c r="A35" s="10">
        <f t="shared" si="12"/>
        <v>32</v>
      </c>
      <c r="B35" s="19" t="s">
        <v>112</v>
      </c>
      <c r="C35" s="20" t="s">
        <v>113</v>
      </c>
      <c r="D35" s="21" t="s">
        <v>114</v>
      </c>
      <c r="E35" s="28" t="s">
        <v>1035</v>
      </c>
      <c r="G35" s="5">
        <f t="shared" si="0"/>
        <v>66</v>
      </c>
      <c r="H35" s="5">
        <f t="shared" si="1"/>
        <v>10</v>
      </c>
      <c r="I35" s="5">
        <f t="shared" si="2"/>
        <v>8</v>
      </c>
      <c r="J35" s="5">
        <f t="shared" si="13"/>
        <v>0</v>
      </c>
      <c r="K35" s="5">
        <f t="shared" si="3"/>
        <v>0</v>
      </c>
      <c r="L35" s="5">
        <f t="shared" si="4"/>
        <v>4</v>
      </c>
      <c r="M35" s="5">
        <f t="shared" si="5"/>
        <v>4</v>
      </c>
      <c r="N35" s="5">
        <f t="shared" si="6"/>
        <v>40</v>
      </c>
      <c r="O35" s="7">
        <f t="shared" si="7"/>
        <v>10</v>
      </c>
      <c r="P35" s="7">
        <f t="shared" si="8"/>
        <v>10</v>
      </c>
      <c r="Q35" s="7">
        <f t="shared" si="9"/>
        <v>10</v>
      </c>
      <c r="R35" s="8" t="e">
        <f>+Q35/#REF!</f>
        <v>#REF!</v>
      </c>
      <c r="S35" s="8" t="e">
        <f t="shared" si="10"/>
        <v>#REF!</v>
      </c>
      <c r="T35" s="5" t="e">
        <f t="shared" si="11"/>
        <v>#REF!</v>
      </c>
    </row>
    <row r="36" spans="1:24" s="18" customFormat="1" ht="17.100000000000001" customHeight="1">
      <c r="A36" s="10">
        <f t="shared" si="12"/>
        <v>33</v>
      </c>
      <c r="B36" s="19" t="s">
        <v>115</v>
      </c>
      <c r="C36" s="20" t="s">
        <v>116</v>
      </c>
      <c r="D36" s="21" t="s">
        <v>117</v>
      </c>
      <c r="E36" s="28" t="s">
        <v>118</v>
      </c>
      <c r="G36" s="5">
        <f t="shared" si="0"/>
        <v>106</v>
      </c>
      <c r="H36" s="5">
        <f t="shared" si="1"/>
        <v>17</v>
      </c>
      <c r="I36" s="5">
        <f t="shared" si="2"/>
        <v>15</v>
      </c>
      <c r="J36" s="5">
        <f t="shared" si="13"/>
        <v>0</v>
      </c>
      <c r="K36" s="5">
        <f t="shared" si="3"/>
        <v>0</v>
      </c>
      <c r="L36" s="5">
        <f t="shared" si="4"/>
        <v>2</v>
      </c>
      <c r="M36" s="5">
        <f t="shared" si="5"/>
        <v>4</v>
      </c>
      <c r="N36" s="5">
        <f t="shared" si="6"/>
        <v>68</v>
      </c>
      <c r="O36" s="7">
        <f t="shared" si="7"/>
        <v>17</v>
      </c>
      <c r="P36" s="7">
        <f t="shared" si="8"/>
        <v>17</v>
      </c>
      <c r="Q36" s="7">
        <f t="shared" si="9"/>
        <v>17</v>
      </c>
      <c r="R36" s="8" t="e">
        <f>+Q36/#REF!</f>
        <v>#REF!</v>
      </c>
      <c r="S36" s="8" t="e">
        <f t="shared" si="10"/>
        <v>#REF!</v>
      </c>
      <c r="T36" s="5" t="e">
        <f t="shared" si="11"/>
        <v>#REF!</v>
      </c>
    </row>
    <row r="37" spans="1:24" s="18" customFormat="1" ht="17.100000000000001" customHeight="1">
      <c r="A37" s="10">
        <f t="shared" si="12"/>
        <v>34</v>
      </c>
      <c r="B37" s="24" t="s">
        <v>119</v>
      </c>
      <c r="C37" s="25" t="s">
        <v>120</v>
      </c>
      <c r="D37" s="26" t="s">
        <v>121</v>
      </c>
      <c r="E37" s="28" t="s">
        <v>952</v>
      </c>
      <c r="G37" s="5">
        <f t="shared" si="0"/>
        <v>71</v>
      </c>
      <c r="H37" s="5">
        <f t="shared" si="1"/>
        <v>12</v>
      </c>
      <c r="I37" s="5">
        <f t="shared" si="2"/>
        <v>11</v>
      </c>
      <c r="J37" s="5">
        <f t="shared" si="13"/>
        <v>0</v>
      </c>
      <c r="K37" s="5">
        <f t="shared" si="3"/>
        <v>0</v>
      </c>
      <c r="L37" s="5">
        <f t="shared" si="4"/>
        <v>0</v>
      </c>
      <c r="M37" s="5">
        <f t="shared" si="5"/>
        <v>0</v>
      </c>
      <c r="N37" s="5">
        <f t="shared" si="6"/>
        <v>48</v>
      </c>
      <c r="O37" s="7">
        <f t="shared" si="7"/>
        <v>12</v>
      </c>
      <c r="P37" s="7">
        <f t="shared" si="8"/>
        <v>12</v>
      </c>
      <c r="Q37" s="7">
        <f t="shared" si="9"/>
        <v>12</v>
      </c>
      <c r="R37" s="8" t="e">
        <f>+Q37/#REF!</f>
        <v>#REF!</v>
      </c>
      <c r="S37" s="8" t="e">
        <f t="shared" si="10"/>
        <v>#REF!</v>
      </c>
      <c r="T37" s="5" t="e">
        <f t="shared" si="11"/>
        <v>#REF!</v>
      </c>
    </row>
    <row r="38" spans="1:24" s="18" customFormat="1" ht="17.25" customHeight="1">
      <c r="A38" s="10">
        <f t="shared" si="12"/>
        <v>35</v>
      </c>
      <c r="B38" s="19" t="s">
        <v>119</v>
      </c>
      <c r="C38" s="20" t="s">
        <v>122</v>
      </c>
      <c r="D38" s="21" t="s">
        <v>123</v>
      </c>
      <c r="E38" s="28" t="s">
        <v>953</v>
      </c>
      <c r="G38" s="5">
        <f t="shared" si="0"/>
        <v>40</v>
      </c>
      <c r="H38" s="5">
        <f t="shared" si="1"/>
        <v>6</v>
      </c>
      <c r="I38" s="5">
        <f t="shared" si="2"/>
        <v>4</v>
      </c>
      <c r="J38" s="5">
        <f t="shared" si="13"/>
        <v>0</v>
      </c>
      <c r="K38" s="5">
        <f t="shared" si="3"/>
        <v>0</v>
      </c>
      <c r="L38" s="5">
        <f t="shared" si="4"/>
        <v>2</v>
      </c>
      <c r="M38" s="5">
        <f t="shared" si="5"/>
        <v>4</v>
      </c>
      <c r="N38" s="5">
        <f t="shared" si="6"/>
        <v>24</v>
      </c>
      <c r="O38" s="7">
        <f t="shared" si="7"/>
        <v>6</v>
      </c>
      <c r="P38" s="7">
        <f t="shared" si="8"/>
        <v>6</v>
      </c>
      <c r="Q38" s="7">
        <f t="shared" si="9"/>
        <v>6</v>
      </c>
      <c r="R38" s="8" t="e">
        <f>+Q38/#REF!</f>
        <v>#REF!</v>
      </c>
      <c r="S38" s="8" t="e">
        <f t="shared" si="10"/>
        <v>#REF!</v>
      </c>
      <c r="T38" s="5" t="e">
        <f t="shared" si="11"/>
        <v>#REF!</v>
      </c>
    </row>
    <row r="39" spans="1:24" s="18" customFormat="1" ht="17.25" customHeight="1">
      <c r="A39" s="10">
        <f t="shared" si="12"/>
        <v>36</v>
      </c>
      <c r="B39" s="19" t="s">
        <v>124</v>
      </c>
      <c r="C39" s="20" t="s">
        <v>125</v>
      </c>
      <c r="D39" s="21" t="s">
        <v>126</v>
      </c>
      <c r="E39" s="28" t="s">
        <v>127</v>
      </c>
      <c r="G39" s="5">
        <f t="shared" si="0"/>
        <v>118</v>
      </c>
      <c r="H39" s="5">
        <f t="shared" si="1"/>
        <v>19</v>
      </c>
      <c r="I39" s="5">
        <f t="shared" si="2"/>
        <v>17</v>
      </c>
      <c r="J39" s="5">
        <f t="shared" si="13"/>
        <v>0</v>
      </c>
      <c r="K39" s="5">
        <f t="shared" si="3"/>
        <v>0</v>
      </c>
      <c r="L39" s="5">
        <f t="shared" si="4"/>
        <v>2</v>
      </c>
      <c r="M39" s="5">
        <f t="shared" si="5"/>
        <v>4</v>
      </c>
      <c r="N39" s="5">
        <f t="shared" si="6"/>
        <v>76</v>
      </c>
      <c r="O39" s="7">
        <f t="shared" si="7"/>
        <v>19</v>
      </c>
      <c r="P39" s="7">
        <f t="shared" si="8"/>
        <v>19</v>
      </c>
      <c r="Q39" s="7">
        <f t="shared" si="9"/>
        <v>19</v>
      </c>
      <c r="R39" s="8" t="e">
        <f>+Q39/#REF!</f>
        <v>#REF!</v>
      </c>
      <c r="S39" s="8" t="e">
        <f t="shared" si="10"/>
        <v>#REF!</v>
      </c>
      <c r="T39" s="5" t="e">
        <f t="shared" si="11"/>
        <v>#REF!</v>
      </c>
    </row>
    <row r="40" spans="1:24" s="18" customFormat="1" ht="17.25" customHeight="1">
      <c r="A40" s="10">
        <f t="shared" si="12"/>
        <v>37</v>
      </c>
      <c r="B40" s="19" t="s">
        <v>128</v>
      </c>
      <c r="C40" s="20" t="s">
        <v>129</v>
      </c>
      <c r="D40" s="21" t="s">
        <v>130</v>
      </c>
      <c r="E40" s="28" t="s">
        <v>131</v>
      </c>
      <c r="G40" s="5">
        <f t="shared" si="0"/>
        <v>47</v>
      </c>
      <c r="H40" s="5">
        <f t="shared" si="1"/>
        <v>8</v>
      </c>
      <c r="I40" s="5">
        <f t="shared" si="2"/>
        <v>7</v>
      </c>
      <c r="J40" s="5">
        <f t="shared" si="13"/>
        <v>0</v>
      </c>
      <c r="K40" s="5">
        <f t="shared" si="3"/>
        <v>0</v>
      </c>
      <c r="L40" s="5">
        <f t="shared" si="4"/>
        <v>0</v>
      </c>
      <c r="M40" s="5">
        <f t="shared" si="5"/>
        <v>0</v>
      </c>
      <c r="N40" s="5">
        <f t="shared" si="6"/>
        <v>32</v>
      </c>
      <c r="O40" s="7">
        <f t="shared" si="7"/>
        <v>8</v>
      </c>
      <c r="P40" s="7">
        <f t="shared" si="8"/>
        <v>8</v>
      </c>
      <c r="Q40" s="7">
        <f t="shared" si="9"/>
        <v>8</v>
      </c>
      <c r="R40" s="8" t="e">
        <f>+Q40/#REF!</f>
        <v>#REF!</v>
      </c>
      <c r="S40" s="8" t="e">
        <f t="shared" si="10"/>
        <v>#REF!</v>
      </c>
      <c r="T40" s="5" t="e">
        <f t="shared" si="11"/>
        <v>#REF!</v>
      </c>
    </row>
    <row r="41" spans="1:24" s="18" customFormat="1" ht="17.100000000000001" customHeight="1">
      <c r="A41" s="10">
        <f t="shared" si="12"/>
        <v>38</v>
      </c>
      <c r="B41" s="24" t="s">
        <v>132</v>
      </c>
      <c r="C41" s="25" t="s">
        <v>133</v>
      </c>
      <c r="D41" s="26" t="s">
        <v>134</v>
      </c>
      <c r="E41" s="28" t="s">
        <v>135</v>
      </c>
      <c r="G41" s="5">
        <f t="shared" si="0"/>
        <v>71</v>
      </c>
      <c r="H41" s="5">
        <f t="shared" si="1"/>
        <v>12</v>
      </c>
      <c r="I41" s="5">
        <f t="shared" si="2"/>
        <v>11</v>
      </c>
      <c r="J41" s="5">
        <f t="shared" si="13"/>
        <v>0</v>
      </c>
      <c r="K41" s="5">
        <f t="shared" si="3"/>
        <v>0</v>
      </c>
      <c r="L41" s="5">
        <f t="shared" si="4"/>
        <v>0</v>
      </c>
      <c r="M41" s="5">
        <f t="shared" si="5"/>
        <v>0</v>
      </c>
      <c r="N41" s="5">
        <f t="shared" si="6"/>
        <v>48</v>
      </c>
      <c r="O41" s="7">
        <f t="shared" si="7"/>
        <v>12</v>
      </c>
      <c r="P41" s="7">
        <f t="shared" si="8"/>
        <v>12</v>
      </c>
      <c r="Q41" s="7">
        <f t="shared" si="9"/>
        <v>12</v>
      </c>
      <c r="R41" s="8" t="e">
        <f>+Q41/#REF!</f>
        <v>#REF!</v>
      </c>
      <c r="S41" s="8" t="e">
        <f t="shared" si="10"/>
        <v>#REF!</v>
      </c>
      <c r="T41" s="5" t="e">
        <f t="shared" si="11"/>
        <v>#REF!</v>
      </c>
    </row>
    <row r="42" spans="1:24" s="23" customFormat="1" ht="17.100000000000001" customHeight="1">
      <c r="A42" s="10">
        <f t="shared" si="12"/>
        <v>39</v>
      </c>
      <c r="B42" s="19" t="s">
        <v>132</v>
      </c>
      <c r="C42" s="20" t="s">
        <v>136</v>
      </c>
      <c r="D42" s="21" t="s">
        <v>137</v>
      </c>
      <c r="E42" s="28" t="s">
        <v>138</v>
      </c>
      <c r="F42" s="18"/>
      <c r="G42" s="5">
        <f t="shared" si="0"/>
        <v>59</v>
      </c>
      <c r="H42" s="5">
        <f t="shared" si="1"/>
        <v>10</v>
      </c>
      <c r="I42" s="5">
        <f t="shared" si="2"/>
        <v>9</v>
      </c>
      <c r="J42" s="5">
        <f t="shared" si="13"/>
        <v>0</v>
      </c>
      <c r="K42" s="5">
        <f t="shared" si="3"/>
        <v>0</v>
      </c>
      <c r="L42" s="5">
        <f t="shared" si="4"/>
        <v>0</v>
      </c>
      <c r="M42" s="5">
        <f t="shared" si="5"/>
        <v>0</v>
      </c>
      <c r="N42" s="5">
        <f t="shared" si="6"/>
        <v>40</v>
      </c>
      <c r="O42" s="7">
        <f t="shared" si="7"/>
        <v>10</v>
      </c>
      <c r="P42" s="7">
        <f t="shared" si="8"/>
        <v>10</v>
      </c>
      <c r="Q42" s="7">
        <f t="shared" si="9"/>
        <v>10</v>
      </c>
      <c r="R42" s="8" t="e">
        <f>+Q42/#REF!</f>
        <v>#REF!</v>
      </c>
      <c r="S42" s="8" t="e">
        <f t="shared" si="10"/>
        <v>#REF!</v>
      </c>
      <c r="T42" s="5" t="e">
        <f t="shared" si="11"/>
        <v>#REF!</v>
      </c>
      <c r="U42" s="18"/>
      <c r="V42" s="18"/>
      <c r="W42" s="18"/>
      <c r="X42" s="18"/>
    </row>
    <row r="43" spans="1:24" s="18" customFormat="1" ht="17.100000000000001" customHeight="1">
      <c r="A43" s="10">
        <f t="shared" si="12"/>
        <v>40</v>
      </c>
      <c r="B43" s="19" t="s">
        <v>139</v>
      </c>
      <c r="C43" s="20" t="s">
        <v>140</v>
      </c>
      <c r="D43" s="21" t="s">
        <v>141</v>
      </c>
      <c r="E43" s="28" t="s">
        <v>131</v>
      </c>
      <c r="G43" s="5">
        <f t="shared" si="0"/>
        <v>47</v>
      </c>
      <c r="H43" s="5">
        <f t="shared" si="1"/>
        <v>8</v>
      </c>
      <c r="I43" s="5">
        <f t="shared" si="2"/>
        <v>7</v>
      </c>
      <c r="J43" s="5">
        <f t="shared" si="13"/>
        <v>0</v>
      </c>
      <c r="K43" s="5">
        <f t="shared" si="3"/>
        <v>0</v>
      </c>
      <c r="L43" s="5">
        <f t="shared" si="4"/>
        <v>0</v>
      </c>
      <c r="M43" s="5">
        <f t="shared" si="5"/>
        <v>0</v>
      </c>
      <c r="N43" s="5">
        <f t="shared" si="6"/>
        <v>32</v>
      </c>
      <c r="O43" s="7">
        <f t="shared" si="7"/>
        <v>8</v>
      </c>
      <c r="P43" s="7">
        <f t="shared" si="8"/>
        <v>8</v>
      </c>
      <c r="Q43" s="7">
        <f t="shared" si="9"/>
        <v>8</v>
      </c>
      <c r="R43" s="8" t="e">
        <f>+Q43/#REF!</f>
        <v>#REF!</v>
      </c>
      <c r="S43" s="8" t="e">
        <f t="shared" si="10"/>
        <v>#REF!</v>
      </c>
      <c r="T43" s="5" t="e">
        <f t="shared" si="11"/>
        <v>#REF!</v>
      </c>
    </row>
    <row r="44" spans="1:24" s="18" customFormat="1" ht="17.100000000000001" customHeight="1">
      <c r="A44" s="10">
        <f t="shared" si="12"/>
        <v>41</v>
      </c>
      <c r="B44" s="19" t="s">
        <v>142</v>
      </c>
      <c r="C44" s="20" t="s">
        <v>143</v>
      </c>
      <c r="D44" s="21" t="s">
        <v>144</v>
      </c>
      <c r="E44" s="28" t="s">
        <v>954</v>
      </c>
      <c r="G44" s="5">
        <f t="shared" si="0"/>
        <v>72</v>
      </c>
      <c r="H44" s="5">
        <f t="shared" si="1"/>
        <v>11</v>
      </c>
      <c r="I44" s="5">
        <f t="shared" si="2"/>
        <v>9</v>
      </c>
      <c r="J44" s="5">
        <f t="shared" si="13"/>
        <v>0</v>
      </c>
      <c r="K44" s="5">
        <f t="shared" si="3"/>
        <v>0</v>
      </c>
      <c r="L44" s="5">
        <f t="shared" si="4"/>
        <v>4</v>
      </c>
      <c r="M44" s="5">
        <f t="shared" si="5"/>
        <v>4</v>
      </c>
      <c r="N44" s="5">
        <f t="shared" si="6"/>
        <v>44</v>
      </c>
      <c r="O44" s="7">
        <f t="shared" si="7"/>
        <v>11</v>
      </c>
      <c r="P44" s="7">
        <f t="shared" si="8"/>
        <v>11</v>
      </c>
      <c r="Q44" s="7">
        <f t="shared" si="9"/>
        <v>11</v>
      </c>
      <c r="R44" s="8" t="e">
        <f>+Q44/#REF!</f>
        <v>#REF!</v>
      </c>
      <c r="S44" s="8" t="e">
        <f t="shared" si="10"/>
        <v>#REF!</v>
      </c>
      <c r="T44" s="5" t="e">
        <f t="shared" si="11"/>
        <v>#REF!</v>
      </c>
    </row>
    <row r="45" spans="1:24" s="18" customFormat="1" ht="17.100000000000001" customHeight="1">
      <c r="A45" s="10">
        <f t="shared" si="12"/>
        <v>42</v>
      </c>
      <c r="B45" s="19" t="s">
        <v>145</v>
      </c>
      <c r="C45" s="20" t="s">
        <v>146</v>
      </c>
      <c r="D45" s="21" t="s">
        <v>147</v>
      </c>
      <c r="E45" s="28" t="s">
        <v>148</v>
      </c>
      <c r="G45" s="5">
        <f t="shared" si="0"/>
        <v>112</v>
      </c>
      <c r="H45" s="5">
        <f t="shared" si="1"/>
        <v>18</v>
      </c>
      <c r="I45" s="5">
        <f t="shared" si="2"/>
        <v>16</v>
      </c>
      <c r="J45" s="5">
        <f t="shared" si="13"/>
        <v>0</v>
      </c>
      <c r="K45" s="5">
        <f t="shared" si="3"/>
        <v>0</v>
      </c>
      <c r="L45" s="5">
        <f t="shared" si="4"/>
        <v>2</v>
      </c>
      <c r="M45" s="5">
        <f t="shared" si="5"/>
        <v>4</v>
      </c>
      <c r="N45" s="5">
        <f t="shared" si="6"/>
        <v>72</v>
      </c>
      <c r="O45" s="7">
        <f t="shared" si="7"/>
        <v>18</v>
      </c>
      <c r="P45" s="7">
        <f t="shared" si="8"/>
        <v>18</v>
      </c>
      <c r="Q45" s="7">
        <f t="shared" si="9"/>
        <v>18</v>
      </c>
      <c r="R45" s="8" t="e">
        <f>+Q45/#REF!</f>
        <v>#REF!</v>
      </c>
      <c r="S45" s="8" t="e">
        <f t="shared" si="10"/>
        <v>#REF!</v>
      </c>
      <c r="T45" s="5" t="e">
        <f t="shared" si="11"/>
        <v>#REF!</v>
      </c>
    </row>
    <row r="46" spans="1:24" s="18" customFormat="1" ht="17.100000000000001" customHeight="1">
      <c r="A46" s="10">
        <f t="shared" si="12"/>
        <v>43</v>
      </c>
      <c r="B46" s="19" t="s">
        <v>149</v>
      </c>
      <c r="C46" s="20" t="s">
        <v>150</v>
      </c>
      <c r="D46" s="21" t="s">
        <v>151</v>
      </c>
      <c r="E46" s="28" t="s">
        <v>955</v>
      </c>
      <c r="G46" s="5">
        <f t="shared" si="0"/>
        <v>83</v>
      </c>
      <c r="H46" s="5">
        <f t="shared" si="1"/>
        <v>14</v>
      </c>
      <c r="I46" s="5">
        <f t="shared" si="2"/>
        <v>13</v>
      </c>
      <c r="J46" s="5">
        <f t="shared" si="13"/>
        <v>0</v>
      </c>
      <c r="K46" s="5">
        <f t="shared" si="3"/>
        <v>0</v>
      </c>
      <c r="L46" s="5">
        <f t="shared" si="4"/>
        <v>0</v>
      </c>
      <c r="M46" s="5">
        <f t="shared" si="5"/>
        <v>0</v>
      </c>
      <c r="N46" s="5">
        <f t="shared" si="6"/>
        <v>56</v>
      </c>
      <c r="O46" s="7">
        <f t="shared" si="7"/>
        <v>14</v>
      </c>
      <c r="P46" s="7">
        <f t="shared" si="8"/>
        <v>14</v>
      </c>
      <c r="Q46" s="7">
        <f t="shared" si="9"/>
        <v>14</v>
      </c>
      <c r="R46" s="8" t="e">
        <f>+Q46/#REF!</f>
        <v>#REF!</v>
      </c>
      <c r="S46" s="8" t="e">
        <f t="shared" si="10"/>
        <v>#REF!</v>
      </c>
      <c r="T46" s="5" t="e">
        <f t="shared" si="11"/>
        <v>#REF!</v>
      </c>
    </row>
    <row r="47" spans="1:24" s="18" customFormat="1" ht="17.100000000000001" customHeight="1">
      <c r="A47" s="10">
        <f t="shared" si="12"/>
        <v>44</v>
      </c>
      <c r="B47" s="19" t="s">
        <v>149</v>
      </c>
      <c r="C47" s="20" t="s">
        <v>152</v>
      </c>
      <c r="D47" s="21" t="s">
        <v>153</v>
      </c>
      <c r="E47" s="28" t="s">
        <v>154</v>
      </c>
      <c r="G47" s="5">
        <f t="shared" si="0"/>
        <v>64</v>
      </c>
      <c r="H47" s="5">
        <f t="shared" si="1"/>
        <v>10</v>
      </c>
      <c r="I47" s="5">
        <f t="shared" si="2"/>
        <v>8</v>
      </c>
      <c r="J47" s="5">
        <f t="shared" si="13"/>
        <v>0</v>
      </c>
      <c r="K47" s="5">
        <f t="shared" si="3"/>
        <v>0</v>
      </c>
      <c r="L47" s="5">
        <f t="shared" si="4"/>
        <v>2</v>
      </c>
      <c r="M47" s="5">
        <f t="shared" si="5"/>
        <v>4</v>
      </c>
      <c r="N47" s="5">
        <f t="shared" si="6"/>
        <v>40</v>
      </c>
      <c r="O47" s="7">
        <f t="shared" si="7"/>
        <v>10</v>
      </c>
      <c r="P47" s="7">
        <f t="shared" si="8"/>
        <v>10</v>
      </c>
      <c r="Q47" s="7">
        <f t="shared" si="9"/>
        <v>10</v>
      </c>
      <c r="R47" s="8" t="e">
        <f>+Q47/#REF!</f>
        <v>#REF!</v>
      </c>
      <c r="S47" s="8" t="e">
        <f t="shared" si="10"/>
        <v>#REF!</v>
      </c>
      <c r="T47" s="5" t="e">
        <f t="shared" si="11"/>
        <v>#REF!</v>
      </c>
    </row>
    <row r="48" spans="1:24" s="18" customFormat="1" ht="17.100000000000001" customHeight="1">
      <c r="A48" s="10">
        <f t="shared" si="12"/>
        <v>45</v>
      </c>
      <c r="B48" s="19" t="s">
        <v>155</v>
      </c>
      <c r="C48" s="20" t="s">
        <v>156</v>
      </c>
      <c r="D48" s="21" t="s">
        <v>157</v>
      </c>
      <c r="E48" s="28" t="s">
        <v>956</v>
      </c>
      <c r="G48" s="5">
        <f t="shared" si="0"/>
        <v>71</v>
      </c>
      <c r="H48" s="5">
        <f t="shared" si="1"/>
        <v>12</v>
      </c>
      <c r="I48" s="5">
        <f t="shared" si="2"/>
        <v>11</v>
      </c>
      <c r="J48" s="5">
        <f t="shared" si="13"/>
        <v>0</v>
      </c>
      <c r="K48" s="5">
        <f t="shared" si="3"/>
        <v>0</v>
      </c>
      <c r="L48" s="5">
        <f t="shared" si="4"/>
        <v>0</v>
      </c>
      <c r="M48" s="5">
        <f t="shared" si="5"/>
        <v>0</v>
      </c>
      <c r="N48" s="5">
        <f t="shared" si="6"/>
        <v>48</v>
      </c>
      <c r="O48" s="7">
        <f t="shared" si="7"/>
        <v>12</v>
      </c>
      <c r="P48" s="7">
        <f t="shared" si="8"/>
        <v>12</v>
      </c>
      <c r="Q48" s="7">
        <f t="shared" si="9"/>
        <v>12</v>
      </c>
      <c r="R48" s="8" t="e">
        <f>+Q48/#REF!</f>
        <v>#REF!</v>
      </c>
      <c r="S48" s="8" t="e">
        <f t="shared" si="10"/>
        <v>#REF!</v>
      </c>
      <c r="T48" s="5" t="e">
        <f t="shared" si="11"/>
        <v>#REF!</v>
      </c>
    </row>
    <row r="49" spans="1:24" s="18" customFormat="1" ht="17.100000000000001" customHeight="1">
      <c r="A49" s="10">
        <f t="shared" si="12"/>
        <v>46</v>
      </c>
      <c r="B49" s="24" t="s">
        <v>158</v>
      </c>
      <c r="C49" s="25" t="s">
        <v>159</v>
      </c>
      <c r="D49" s="26" t="s">
        <v>160</v>
      </c>
      <c r="E49" s="28" t="s">
        <v>161</v>
      </c>
      <c r="G49" s="5">
        <f t="shared" si="0"/>
        <v>83</v>
      </c>
      <c r="H49" s="5">
        <f t="shared" si="1"/>
        <v>14</v>
      </c>
      <c r="I49" s="5">
        <f t="shared" si="2"/>
        <v>13</v>
      </c>
      <c r="J49" s="5">
        <f t="shared" si="13"/>
        <v>0</v>
      </c>
      <c r="K49" s="5">
        <f t="shared" si="3"/>
        <v>0</v>
      </c>
      <c r="L49" s="5">
        <f t="shared" si="4"/>
        <v>0</v>
      </c>
      <c r="M49" s="5">
        <f t="shared" si="5"/>
        <v>0</v>
      </c>
      <c r="N49" s="5">
        <f t="shared" si="6"/>
        <v>56</v>
      </c>
      <c r="O49" s="7">
        <f t="shared" si="7"/>
        <v>14</v>
      </c>
      <c r="P49" s="7">
        <f t="shared" si="8"/>
        <v>14</v>
      </c>
      <c r="Q49" s="7">
        <f t="shared" si="9"/>
        <v>14</v>
      </c>
      <c r="R49" s="8" t="e">
        <f>+Q49/#REF!</f>
        <v>#REF!</v>
      </c>
      <c r="S49" s="8" t="e">
        <f t="shared" si="10"/>
        <v>#REF!</v>
      </c>
      <c r="T49" s="5" t="e">
        <f t="shared" si="11"/>
        <v>#REF!</v>
      </c>
    </row>
    <row r="50" spans="1:24" s="23" customFormat="1" ht="17.100000000000001" customHeight="1">
      <c r="A50" s="10">
        <f t="shared" si="12"/>
        <v>47</v>
      </c>
      <c r="B50" s="19" t="s">
        <v>162</v>
      </c>
      <c r="C50" s="20" t="s">
        <v>163</v>
      </c>
      <c r="D50" s="21" t="s">
        <v>164</v>
      </c>
      <c r="E50" s="28" t="s">
        <v>957</v>
      </c>
      <c r="F50" s="18"/>
      <c r="G50" s="5">
        <f t="shared" si="0"/>
        <v>47</v>
      </c>
      <c r="H50" s="5">
        <f t="shared" si="1"/>
        <v>8</v>
      </c>
      <c r="I50" s="5">
        <f t="shared" si="2"/>
        <v>7</v>
      </c>
      <c r="J50" s="5">
        <f t="shared" si="13"/>
        <v>0</v>
      </c>
      <c r="K50" s="5">
        <f t="shared" si="3"/>
        <v>0</v>
      </c>
      <c r="L50" s="5">
        <f t="shared" si="4"/>
        <v>0</v>
      </c>
      <c r="M50" s="5">
        <f t="shared" si="5"/>
        <v>0</v>
      </c>
      <c r="N50" s="5">
        <f t="shared" si="6"/>
        <v>32</v>
      </c>
      <c r="O50" s="7">
        <f t="shared" si="7"/>
        <v>8</v>
      </c>
      <c r="P50" s="7">
        <f t="shared" si="8"/>
        <v>8</v>
      </c>
      <c r="Q50" s="7">
        <f t="shared" si="9"/>
        <v>8</v>
      </c>
      <c r="R50" s="8" t="e">
        <f>+Q50/#REF!</f>
        <v>#REF!</v>
      </c>
      <c r="S50" s="8" t="e">
        <f t="shared" si="10"/>
        <v>#REF!</v>
      </c>
      <c r="T50" s="5" t="e">
        <f t="shared" si="11"/>
        <v>#REF!</v>
      </c>
      <c r="U50" s="18"/>
      <c r="V50" s="18"/>
      <c r="W50" s="18"/>
      <c r="X50" s="18"/>
    </row>
    <row r="51" spans="1:24" s="18" customFormat="1" ht="17.100000000000001" customHeight="1">
      <c r="A51" s="10">
        <f t="shared" si="12"/>
        <v>48</v>
      </c>
      <c r="B51" s="19" t="s">
        <v>162</v>
      </c>
      <c r="C51" s="20" t="s">
        <v>165</v>
      </c>
      <c r="D51" s="21" t="s">
        <v>166</v>
      </c>
      <c r="E51" s="28" t="s">
        <v>167</v>
      </c>
      <c r="G51" s="5">
        <f t="shared" si="0"/>
        <v>59</v>
      </c>
      <c r="H51" s="5">
        <f t="shared" si="1"/>
        <v>10</v>
      </c>
      <c r="I51" s="5">
        <f t="shared" si="2"/>
        <v>9</v>
      </c>
      <c r="J51" s="5">
        <f t="shared" si="13"/>
        <v>0</v>
      </c>
      <c r="K51" s="5">
        <f t="shared" si="3"/>
        <v>0</v>
      </c>
      <c r="L51" s="5">
        <f t="shared" si="4"/>
        <v>0</v>
      </c>
      <c r="M51" s="5">
        <f t="shared" si="5"/>
        <v>0</v>
      </c>
      <c r="N51" s="5">
        <f t="shared" si="6"/>
        <v>40</v>
      </c>
      <c r="O51" s="7">
        <f t="shared" si="7"/>
        <v>10</v>
      </c>
      <c r="P51" s="7">
        <f t="shared" si="8"/>
        <v>10</v>
      </c>
      <c r="Q51" s="7">
        <f t="shared" si="9"/>
        <v>10</v>
      </c>
      <c r="R51" s="8" t="e">
        <f>+Q51/#REF!</f>
        <v>#REF!</v>
      </c>
      <c r="S51" s="8" t="e">
        <f t="shared" si="10"/>
        <v>#REF!</v>
      </c>
      <c r="T51" s="5" t="e">
        <f t="shared" si="11"/>
        <v>#REF!</v>
      </c>
    </row>
    <row r="52" spans="1:24" s="18" customFormat="1" ht="17.100000000000001" customHeight="1">
      <c r="A52" s="10">
        <f t="shared" si="12"/>
        <v>49</v>
      </c>
      <c r="B52" s="19" t="s">
        <v>162</v>
      </c>
      <c r="C52" s="20" t="s">
        <v>162</v>
      </c>
      <c r="D52" s="21" t="s">
        <v>168</v>
      </c>
      <c r="E52" s="28" t="s">
        <v>958</v>
      </c>
      <c r="G52" s="5">
        <f t="shared" si="0"/>
        <v>29</v>
      </c>
      <c r="H52" s="5">
        <f t="shared" si="1"/>
        <v>5</v>
      </c>
      <c r="I52" s="5">
        <f t="shared" si="2"/>
        <v>4</v>
      </c>
      <c r="J52" s="5">
        <f t="shared" si="13"/>
        <v>0</v>
      </c>
      <c r="K52" s="5">
        <f t="shared" si="3"/>
        <v>0</v>
      </c>
      <c r="L52" s="5">
        <f t="shared" si="4"/>
        <v>0</v>
      </c>
      <c r="M52" s="5">
        <f t="shared" si="5"/>
        <v>0</v>
      </c>
      <c r="N52" s="5">
        <f t="shared" si="6"/>
        <v>20</v>
      </c>
      <c r="O52" s="7">
        <f t="shared" si="7"/>
        <v>5</v>
      </c>
      <c r="P52" s="7">
        <f t="shared" si="8"/>
        <v>5</v>
      </c>
      <c r="Q52" s="7">
        <f t="shared" si="9"/>
        <v>5</v>
      </c>
      <c r="R52" s="8" t="e">
        <f>+Q52/#REF!</f>
        <v>#REF!</v>
      </c>
      <c r="S52" s="8" t="e">
        <f t="shared" si="10"/>
        <v>#REF!</v>
      </c>
      <c r="T52" s="5" t="e">
        <f t="shared" si="11"/>
        <v>#REF!</v>
      </c>
    </row>
    <row r="53" spans="1:24" s="18" customFormat="1" ht="17.25" customHeight="1">
      <c r="A53" s="10">
        <f t="shared" si="12"/>
        <v>50</v>
      </c>
      <c r="B53" s="19" t="s">
        <v>162</v>
      </c>
      <c r="C53" s="20" t="s">
        <v>169</v>
      </c>
      <c r="D53" s="21" t="s">
        <v>170</v>
      </c>
      <c r="E53" s="28" t="s">
        <v>171</v>
      </c>
      <c r="G53" s="5">
        <f t="shared" si="0"/>
        <v>53</v>
      </c>
      <c r="H53" s="5">
        <f t="shared" si="1"/>
        <v>9</v>
      </c>
      <c r="I53" s="5">
        <f t="shared" si="2"/>
        <v>8</v>
      </c>
      <c r="J53" s="5">
        <f t="shared" si="13"/>
        <v>0</v>
      </c>
      <c r="K53" s="5">
        <f t="shared" si="3"/>
        <v>0</v>
      </c>
      <c r="L53" s="5">
        <f t="shared" si="4"/>
        <v>0</v>
      </c>
      <c r="M53" s="5">
        <f t="shared" si="5"/>
        <v>0</v>
      </c>
      <c r="N53" s="5">
        <f t="shared" si="6"/>
        <v>36</v>
      </c>
      <c r="O53" s="7">
        <f t="shared" si="7"/>
        <v>9</v>
      </c>
      <c r="P53" s="7">
        <f t="shared" si="8"/>
        <v>9</v>
      </c>
      <c r="Q53" s="7">
        <f t="shared" si="9"/>
        <v>9</v>
      </c>
      <c r="R53" s="8" t="e">
        <f>+Q53/#REF!</f>
        <v>#REF!</v>
      </c>
      <c r="S53" s="8" t="e">
        <f t="shared" si="10"/>
        <v>#REF!</v>
      </c>
      <c r="T53" s="5" t="e">
        <f t="shared" si="11"/>
        <v>#REF!</v>
      </c>
    </row>
    <row r="54" spans="1:24" s="18" customFormat="1" ht="17.25" customHeight="1">
      <c r="A54" s="10">
        <f t="shared" si="12"/>
        <v>51</v>
      </c>
      <c r="B54" s="19" t="s">
        <v>172</v>
      </c>
      <c r="C54" s="20" t="s">
        <v>173</v>
      </c>
      <c r="D54" s="21" t="s">
        <v>174</v>
      </c>
      <c r="E54" s="28" t="s">
        <v>175</v>
      </c>
      <c r="G54" s="5">
        <f t="shared" si="0"/>
        <v>149</v>
      </c>
      <c r="H54" s="5">
        <f t="shared" si="1"/>
        <v>25</v>
      </c>
      <c r="I54" s="5">
        <f t="shared" si="2"/>
        <v>24</v>
      </c>
      <c r="J54" s="5">
        <f t="shared" si="13"/>
        <v>0</v>
      </c>
      <c r="K54" s="5">
        <f t="shared" si="3"/>
        <v>0</v>
      </c>
      <c r="L54" s="5">
        <f t="shared" si="4"/>
        <v>0</v>
      </c>
      <c r="M54" s="5">
        <f t="shared" si="5"/>
        <v>0</v>
      </c>
      <c r="N54" s="5">
        <f t="shared" si="6"/>
        <v>100</v>
      </c>
      <c r="O54" s="7">
        <f t="shared" si="7"/>
        <v>25</v>
      </c>
      <c r="P54" s="7">
        <f t="shared" si="8"/>
        <v>25</v>
      </c>
      <c r="Q54" s="7">
        <f t="shared" si="9"/>
        <v>25</v>
      </c>
      <c r="R54" s="8" t="e">
        <f>+Q54/#REF!</f>
        <v>#REF!</v>
      </c>
      <c r="S54" s="8" t="e">
        <f t="shared" si="10"/>
        <v>#REF!</v>
      </c>
      <c r="T54" s="5" t="e">
        <f t="shared" si="11"/>
        <v>#REF!</v>
      </c>
    </row>
    <row r="55" spans="1:24" s="18" customFormat="1" ht="17.100000000000001" customHeight="1">
      <c r="A55" s="10">
        <f t="shared" si="12"/>
        <v>52</v>
      </c>
      <c r="B55" s="19" t="s">
        <v>176</v>
      </c>
      <c r="C55" s="20" t="s">
        <v>177</v>
      </c>
      <c r="D55" s="21" t="s">
        <v>178</v>
      </c>
      <c r="E55" s="28" t="s">
        <v>179</v>
      </c>
      <c r="G55" s="5">
        <f t="shared" si="0"/>
        <v>47</v>
      </c>
      <c r="H55" s="5">
        <f t="shared" si="1"/>
        <v>8</v>
      </c>
      <c r="I55" s="5">
        <f t="shared" si="2"/>
        <v>7</v>
      </c>
      <c r="J55" s="5">
        <f t="shared" si="13"/>
        <v>0</v>
      </c>
      <c r="K55" s="5">
        <f t="shared" si="3"/>
        <v>0</v>
      </c>
      <c r="L55" s="5">
        <f t="shared" si="4"/>
        <v>0</v>
      </c>
      <c r="M55" s="5">
        <f t="shared" si="5"/>
        <v>0</v>
      </c>
      <c r="N55" s="5">
        <f t="shared" si="6"/>
        <v>32</v>
      </c>
      <c r="O55" s="7">
        <f t="shared" si="7"/>
        <v>8</v>
      </c>
      <c r="P55" s="7">
        <f t="shared" si="8"/>
        <v>8</v>
      </c>
      <c r="Q55" s="7">
        <f t="shared" si="9"/>
        <v>8</v>
      </c>
      <c r="R55" s="8" t="e">
        <f>+Q55/#REF!</f>
        <v>#REF!</v>
      </c>
      <c r="S55" s="8" t="e">
        <f t="shared" si="10"/>
        <v>#REF!</v>
      </c>
      <c r="T55" s="5" t="e">
        <f t="shared" si="11"/>
        <v>#REF!</v>
      </c>
    </row>
    <row r="56" spans="1:24" s="23" customFormat="1" ht="17.100000000000001" customHeight="1">
      <c r="A56" s="10">
        <f t="shared" si="12"/>
        <v>53</v>
      </c>
      <c r="B56" s="19" t="s">
        <v>180</v>
      </c>
      <c r="C56" s="20" t="s">
        <v>181</v>
      </c>
      <c r="D56" s="21" t="s">
        <v>182</v>
      </c>
      <c r="E56" s="28" t="s">
        <v>183</v>
      </c>
      <c r="F56" s="18"/>
      <c r="G56" s="5">
        <f t="shared" si="0"/>
        <v>64</v>
      </c>
      <c r="H56" s="5">
        <f t="shared" si="1"/>
        <v>10</v>
      </c>
      <c r="I56" s="5">
        <f t="shared" si="2"/>
        <v>8</v>
      </c>
      <c r="J56" s="5">
        <f t="shared" si="13"/>
        <v>0</v>
      </c>
      <c r="K56" s="5">
        <f t="shared" si="3"/>
        <v>0</v>
      </c>
      <c r="L56" s="5">
        <f t="shared" si="4"/>
        <v>2</v>
      </c>
      <c r="M56" s="5">
        <f t="shared" si="5"/>
        <v>4</v>
      </c>
      <c r="N56" s="5">
        <f t="shared" si="6"/>
        <v>40</v>
      </c>
      <c r="O56" s="7">
        <f t="shared" si="7"/>
        <v>10</v>
      </c>
      <c r="P56" s="7">
        <f t="shared" si="8"/>
        <v>10</v>
      </c>
      <c r="Q56" s="7">
        <f t="shared" si="9"/>
        <v>10</v>
      </c>
      <c r="R56" s="8" t="e">
        <f>+Q56/#REF!</f>
        <v>#REF!</v>
      </c>
      <c r="S56" s="8" t="e">
        <f t="shared" si="10"/>
        <v>#REF!</v>
      </c>
      <c r="T56" s="5" t="e">
        <f t="shared" si="11"/>
        <v>#REF!</v>
      </c>
      <c r="U56" s="18"/>
      <c r="V56" s="18"/>
      <c r="W56" s="18"/>
      <c r="X56" s="18"/>
    </row>
    <row r="57" spans="1:24" s="18" customFormat="1" ht="17.100000000000001" customHeight="1">
      <c r="A57" s="10">
        <f t="shared" si="12"/>
        <v>54</v>
      </c>
      <c r="B57" s="24" t="s">
        <v>184</v>
      </c>
      <c r="C57" s="25" t="s">
        <v>185</v>
      </c>
      <c r="D57" s="26" t="s">
        <v>186</v>
      </c>
      <c r="E57" s="28" t="s">
        <v>187</v>
      </c>
      <c r="G57" s="5">
        <f t="shared" si="0"/>
        <v>94</v>
      </c>
      <c r="H57" s="5">
        <f t="shared" si="1"/>
        <v>15</v>
      </c>
      <c r="I57" s="5">
        <f t="shared" si="2"/>
        <v>13</v>
      </c>
      <c r="J57" s="5">
        <f t="shared" si="13"/>
        <v>0</v>
      </c>
      <c r="K57" s="5">
        <f t="shared" si="3"/>
        <v>0</v>
      </c>
      <c r="L57" s="5">
        <f t="shared" si="4"/>
        <v>2</v>
      </c>
      <c r="M57" s="5">
        <f t="shared" si="5"/>
        <v>4</v>
      </c>
      <c r="N57" s="5">
        <f t="shared" si="6"/>
        <v>60</v>
      </c>
      <c r="O57" s="7">
        <f t="shared" si="7"/>
        <v>15</v>
      </c>
      <c r="P57" s="7">
        <f t="shared" si="8"/>
        <v>15</v>
      </c>
      <c r="Q57" s="7">
        <f t="shared" si="9"/>
        <v>15</v>
      </c>
      <c r="R57" s="8" t="e">
        <f>+Q57/#REF!</f>
        <v>#REF!</v>
      </c>
      <c r="S57" s="8" t="e">
        <f t="shared" si="10"/>
        <v>#REF!</v>
      </c>
      <c r="T57" s="5" t="e">
        <f t="shared" si="11"/>
        <v>#REF!</v>
      </c>
    </row>
    <row r="58" spans="1:24" s="18" customFormat="1" ht="17.100000000000001" customHeight="1">
      <c r="A58" s="10">
        <f t="shared" si="12"/>
        <v>55</v>
      </c>
      <c r="B58" s="19" t="s">
        <v>184</v>
      </c>
      <c r="C58" s="20" t="s">
        <v>188</v>
      </c>
      <c r="D58" s="21" t="s">
        <v>189</v>
      </c>
      <c r="E58" s="28" t="s">
        <v>959</v>
      </c>
      <c r="G58" s="5">
        <f t="shared" si="0"/>
        <v>53</v>
      </c>
      <c r="H58" s="5">
        <f t="shared" si="1"/>
        <v>9</v>
      </c>
      <c r="I58" s="5">
        <f t="shared" si="2"/>
        <v>8</v>
      </c>
      <c r="J58" s="5">
        <f t="shared" si="13"/>
        <v>0</v>
      </c>
      <c r="K58" s="5">
        <f t="shared" si="3"/>
        <v>0</v>
      </c>
      <c r="L58" s="5">
        <f t="shared" si="4"/>
        <v>0</v>
      </c>
      <c r="M58" s="5">
        <f t="shared" si="5"/>
        <v>0</v>
      </c>
      <c r="N58" s="5">
        <f t="shared" si="6"/>
        <v>36</v>
      </c>
      <c r="O58" s="7">
        <f t="shared" si="7"/>
        <v>9</v>
      </c>
      <c r="P58" s="7">
        <f t="shared" si="8"/>
        <v>9</v>
      </c>
      <c r="Q58" s="7">
        <f t="shared" si="9"/>
        <v>9</v>
      </c>
      <c r="R58" s="8" t="e">
        <f>+Q58/#REF!</f>
        <v>#REF!</v>
      </c>
      <c r="S58" s="8" t="e">
        <f t="shared" si="10"/>
        <v>#REF!</v>
      </c>
      <c r="T58" s="5" t="e">
        <f t="shared" si="11"/>
        <v>#REF!</v>
      </c>
    </row>
    <row r="59" spans="1:24" s="18" customFormat="1" ht="17.100000000000001" customHeight="1">
      <c r="A59" s="10">
        <f t="shared" si="12"/>
        <v>56</v>
      </c>
      <c r="B59" s="19" t="s">
        <v>184</v>
      </c>
      <c r="C59" s="20" t="s">
        <v>190</v>
      </c>
      <c r="D59" s="21" t="s">
        <v>191</v>
      </c>
      <c r="E59" s="28" t="s">
        <v>960</v>
      </c>
      <c r="G59" s="5">
        <f t="shared" si="0"/>
        <v>102</v>
      </c>
      <c r="H59" s="5">
        <f t="shared" si="1"/>
        <v>16</v>
      </c>
      <c r="I59" s="5">
        <f t="shared" si="2"/>
        <v>14</v>
      </c>
      <c r="J59" s="5">
        <f t="shared" si="13"/>
        <v>0</v>
      </c>
      <c r="K59" s="5">
        <f t="shared" si="3"/>
        <v>0</v>
      </c>
      <c r="L59" s="5">
        <f t="shared" si="4"/>
        <v>4</v>
      </c>
      <c r="M59" s="5">
        <f t="shared" si="5"/>
        <v>4</v>
      </c>
      <c r="N59" s="5">
        <f t="shared" si="6"/>
        <v>64</v>
      </c>
      <c r="O59" s="7">
        <f t="shared" si="7"/>
        <v>16</v>
      </c>
      <c r="P59" s="7">
        <f t="shared" si="8"/>
        <v>16</v>
      </c>
      <c r="Q59" s="7">
        <f t="shared" si="9"/>
        <v>16</v>
      </c>
      <c r="R59" s="8" t="e">
        <f>+Q59/#REF!</f>
        <v>#REF!</v>
      </c>
      <c r="S59" s="8" t="e">
        <f t="shared" si="10"/>
        <v>#REF!</v>
      </c>
      <c r="T59" s="5" t="e">
        <f t="shared" si="11"/>
        <v>#REF!</v>
      </c>
    </row>
    <row r="60" spans="1:24" s="18" customFormat="1" ht="17.100000000000001" customHeight="1">
      <c r="A60" s="10">
        <f t="shared" si="12"/>
        <v>57</v>
      </c>
      <c r="B60" s="19" t="s">
        <v>192</v>
      </c>
      <c r="C60" s="20" t="s">
        <v>193</v>
      </c>
      <c r="D60" s="21" t="s">
        <v>194</v>
      </c>
      <c r="E60" s="28" t="s">
        <v>961</v>
      </c>
      <c r="G60" s="5">
        <f t="shared" si="0"/>
        <v>59</v>
      </c>
      <c r="H60" s="5">
        <f t="shared" si="1"/>
        <v>10</v>
      </c>
      <c r="I60" s="5">
        <f t="shared" si="2"/>
        <v>9</v>
      </c>
      <c r="J60" s="5">
        <f t="shared" si="13"/>
        <v>0</v>
      </c>
      <c r="K60" s="5">
        <f t="shared" si="3"/>
        <v>0</v>
      </c>
      <c r="L60" s="5">
        <f t="shared" si="4"/>
        <v>0</v>
      </c>
      <c r="M60" s="5">
        <f t="shared" si="5"/>
        <v>0</v>
      </c>
      <c r="N60" s="5">
        <f t="shared" si="6"/>
        <v>40</v>
      </c>
      <c r="O60" s="7">
        <f t="shared" si="7"/>
        <v>10</v>
      </c>
      <c r="P60" s="7">
        <f t="shared" si="8"/>
        <v>10</v>
      </c>
      <c r="Q60" s="7">
        <f t="shared" si="9"/>
        <v>10</v>
      </c>
      <c r="R60" s="8" t="e">
        <f>+Q60/#REF!</f>
        <v>#REF!</v>
      </c>
      <c r="S60" s="8" t="e">
        <f t="shared" si="10"/>
        <v>#REF!</v>
      </c>
      <c r="T60" s="5" t="e">
        <f t="shared" si="11"/>
        <v>#REF!</v>
      </c>
    </row>
    <row r="61" spans="1:24" s="18" customFormat="1" ht="17.100000000000001" customHeight="1">
      <c r="A61" s="10">
        <f t="shared" si="12"/>
        <v>58</v>
      </c>
      <c r="B61" s="19" t="s">
        <v>195</v>
      </c>
      <c r="C61" s="20" t="s">
        <v>196</v>
      </c>
      <c r="D61" s="21" t="s">
        <v>197</v>
      </c>
      <c r="E61" s="28" t="s">
        <v>198</v>
      </c>
      <c r="G61" s="5">
        <f t="shared" si="0"/>
        <v>77</v>
      </c>
      <c r="H61" s="5">
        <f t="shared" si="1"/>
        <v>13</v>
      </c>
      <c r="I61" s="5">
        <f t="shared" si="2"/>
        <v>12</v>
      </c>
      <c r="J61" s="5">
        <f t="shared" si="13"/>
        <v>0</v>
      </c>
      <c r="K61" s="5">
        <f t="shared" si="3"/>
        <v>0</v>
      </c>
      <c r="L61" s="5">
        <f t="shared" si="4"/>
        <v>0</v>
      </c>
      <c r="M61" s="5">
        <f t="shared" si="5"/>
        <v>0</v>
      </c>
      <c r="N61" s="5">
        <f t="shared" si="6"/>
        <v>52</v>
      </c>
      <c r="O61" s="7">
        <f t="shared" si="7"/>
        <v>13</v>
      </c>
      <c r="P61" s="7">
        <f t="shared" si="8"/>
        <v>13</v>
      </c>
      <c r="Q61" s="7">
        <f t="shared" si="9"/>
        <v>13</v>
      </c>
      <c r="R61" s="8" t="e">
        <f>+Q61/#REF!</f>
        <v>#REF!</v>
      </c>
      <c r="S61" s="8" t="e">
        <f t="shared" si="10"/>
        <v>#REF!</v>
      </c>
      <c r="T61" s="5" t="e">
        <f t="shared" si="11"/>
        <v>#REF!</v>
      </c>
    </row>
    <row r="62" spans="1:24" s="23" customFormat="1" ht="17.100000000000001" customHeight="1">
      <c r="A62" s="10">
        <f t="shared" si="12"/>
        <v>59</v>
      </c>
      <c r="B62" s="19" t="s">
        <v>195</v>
      </c>
      <c r="C62" s="20" t="s">
        <v>199</v>
      </c>
      <c r="D62" s="21" t="s">
        <v>200</v>
      </c>
      <c r="E62" s="28" t="s">
        <v>201</v>
      </c>
      <c r="F62" s="18"/>
      <c r="G62" s="5">
        <f t="shared" si="0"/>
        <v>59</v>
      </c>
      <c r="H62" s="5">
        <f t="shared" si="1"/>
        <v>10</v>
      </c>
      <c r="I62" s="5">
        <f t="shared" si="2"/>
        <v>9</v>
      </c>
      <c r="J62" s="5">
        <f t="shared" si="13"/>
        <v>0</v>
      </c>
      <c r="K62" s="5">
        <f t="shared" si="3"/>
        <v>0</v>
      </c>
      <c r="L62" s="5">
        <f t="shared" si="4"/>
        <v>0</v>
      </c>
      <c r="M62" s="5">
        <f t="shared" si="5"/>
        <v>0</v>
      </c>
      <c r="N62" s="5">
        <f t="shared" si="6"/>
        <v>40</v>
      </c>
      <c r="O62" s="7">
        <f t="shared" si="7"/>
        <v>10</v>
      </c>
      <c r="P62" s="7">
        <f t="shared" si="8"/>
        <v>10</v>
      </c>
      <c r="Q62" s="7">
        <f t="shared" si="9"/>
        <v>10</v>
      </c>
      <c r="R62" s="8" t="e">
        <f>+Q62/#REF!</f>
        <v>#REF!</v>
      </c>
      <c r="S62" s="8" t="e">
        <f t="shared" si="10"/>
        <v>#REF!</v>
      </c>
      <c r="T62" s="5" t="e">
        <f t="shared" si="11"/>
        <v>#REF!</v>
      </c>
      <c r="U62" s="18"/>
      <c r="V62" s="18"/>
      <c r="W62" s="18"/>
      <c r="X62" s="18"/>
    </row>
    <row r="63" spans="1:24" s="23" customFormat="1" ht="17.100000000000001" customHeight="1">
      <c r="A63" s="10">
        <f t="shared" si="12"/>
        <v>60</v>
      </c>
      <c r="B63" s="19" t="s">
        <v>195</v>
      </c>
      <c r="C63" s="20" t="s">
        <v>202</v>
      </c>
      <c r="D63" s="21" t="s">
        <v>203</v>
      </c>
      <c r="E63" s="28" t="s">
        <v>948</v>
      </c>
      <c r="F63" s="18"/>
      <c r="G63" s="5">
        <f t="shared" si="0"/>
        <v>83</v>
      </c>
      <c r="H63" s="5">
        <f t="shared" si="1"/>
        <v>14</v>
      </c>
      <c r="I63" s="5">
        <f t="shared" si="2"/>
        <v>13</v>
      </c>
      <c r="J63" s="5">
        <f t="shared" si="13"/>
        <v>0</v>
      </c>
      <c r="K63" s="5">
        <f t="shared" si="3"/>
        <v>0</v>
      </c>
      <c r="L63" s="5">
        <f t="shared" si="4"/>
        <v>0</v>
      </c>
      <c r="M63" s="5">
        <f t="shared" si="5"/>
        <v>0</v>
      </c>
      <c r="N63" s="5">
        <f t="shared" si="6"/>
        <v>56</v>
      </c>
      <c r="O63" s="7">
        <f t="shared" si="7"/>
        <v>14</v>
      </c>
      <c r="P63" s="7">
        <f t="shared" si="8"/>
        <v>14</v>
      </c>
      <c r="Q63" s="7">
        <f t="shared" si="9"/>
        <v>14</v>
      </c>
      <c r="R63" s="8" t="e">
        <f>+Q63/#REF!</f>
        <v>#REF!</v>
      </c>
      <c r="S63" s="8" t="e">
        <f t="shared" si="10"/>
        <v>#REF!</v>
      </c>
      <c r="T63" s="5" t="e">
        <f t="shared" si="11"/>
        <v>#REF!</v>
      </c>
      <c r="U63" s="18"/>
      <c r="V63" s="18"/>
      <c r="W63" s="18"/>
      <c r="X63" s="18"/>
    </row>
    <row r="64" spans="1:24" s="18" customFormat="1" ht="17.100000000000001" customHeight="1">
      <c r="A64" s="10">
        <f t="shared" si="12"/>
        <v>61</v>
      </c>
      <c r="B64" s="19" t="s">
        <v>195</v>
      </c>
      <c r="C64" s="20" t="s">
        <v>204</v>
      </c>
      <c r="D64" s="21"/>
      <c r="E64" s="28" t="s">
        <v>962</v>
      </c>
      <c r="G64" s="5">
        <f t="shared" si="0"/>
        <v>59</v>
      </c>
      <c r="H64" s="5">
        <f t="shared" si="1"/>
        <v>10</v>
      </c>
      <c r="I64" s="5">
        <f t="shared" si="2"/>
        <v>9</v>
      </c>
      <c r="J64" s="5">
        <f t="shared" si="13"/>
        <v>0</v>
      </c>
      <c r="K64" s="5">
        <f t="shared" si="3"/>
        <v>0</v>
      </c>
      <c r="L64" s="5">
        <f t="shared" si="4"/>
        <v>0</v>
      </c>
      <c r="M64" s="5">
        <f t="shared" si="5"/>
        <v>0</v>
      </c>
      <c r="N64" s="5">
        <f t="shared" si="6"/>
        <v>40</v>
      </c>
      <c r="O64" s="7">
        <f t="shared" si="7"/>
        <v>10</v>
      </c>
      <c r="P64" s="7">
        <f t="shared" si="8"/>
        <v>10</v>
      </c>
      <c r="Q64" s="7">
        <f t="shared" si="9"/>
        <v>10</v>
      </c>
      <c r="R64" s="8" t="e">
        <f>+Q64/#REF!</f>
        <v>#REF!</v>
      </c>
      <c r="S64" s="8" t="e">
        <f t="shared" si="10"/>
        <v>#REF!</v>
      </c>
      <c r="T64" s="5" t="e">
        <f t="shared" si="11"/>
        <v>#REF!</v>
      </c>
    </row>
    <row r="65" spans="1:24" s="18" customFormat="1" ht="17.100000000000001" customHeight="1">
      <c r="A65" s="10">
        <f t="shared" si="12"/>
        <v>62</v>
      </c>
      <c r="B65" s="19" t="s">
        <v>205</v>
      </c>
      <c r="C65" s="20" t="s">
        <v>206</v>
      </c>
      <c r="D65" s="21" t="s">
        <v>207</v>
      </c>
      <c r="E65" s="28" t="s">
        <v>208</v>
      </c>
      <c r="G65" s="5">
        <f t="shared" si="0"/>
        <v>83</v>
      </c>
      <c r="H65" s="5">
        <f t="shared" si="1"/>
        <v>14</v>
      </c>
      <c r="I65" s="5">
        <f t="shared" si="2"/>
        <v>13</v>
      </c>
      <c r="J65" s="5">
        <f t="shared" si="13"/>
        <v>0</v>
      </c>
      <c r="K65" s="5">
        <f t="shared" si="3"/>
        <v>0</v>
      </c>
      <c r="L65" s="5">
        <f t="shared" si="4"/>
        <v>0</v>
      </c>
      <c r="M65" s="5">
        <f t="shared" si="5"/>
        <v>0</v>
      </c>
      <c r="N65" s="5">
        <f t="shared" si="6"/>
        <v>56</v>
      </c>
      <c r="O65" s="7">
        <f t="shared" si="7"/>
        <v>14</v>
      </c>
      <c r="P65" s="7">
        <f t="shared" si="8"/>
        <v>14</v>
      </c>
      <c r="Q65" s="7">
        <f t="shared" si="9"/>
        <v>14</v>
      </c>
      <c r="R65" s="8" t="e">
        <f>+Q65/#REF!</f>
        <v>#REF!</v>
      </c>
      <c r="S65" s="8" t="e">
        <f t="shared" si="10"/>
        <v>#REF!</v>
      </c>
      <c r="T65" s="5" t="e">
        <f t="shared" si="11"/>
        <v>#REF!</v>
      </c>
    </row>
    <row r="66" spans="1:24" s="18" customFormat="1" ht="17.100000000000001" customHeight="1">
      <c r="A66" s="10">
        <f t="shared" si="12"/>
        <v>63</v>
      </c>
      <c r="B66" s="19" t="s">
        <v>205</v>
      </c>
      <c r="C66" s="20" t="s">
        <v>209</v>
      </c>
      <c r="D66" s="21" t="s">
        <v>210</v>
      </c>
      <c r="E66" s="28" t="s">
        <v>963</v>
      </c>
      <c r="G66" s="5">
        <f t="shared" si="0"/>
        <v>29</v>
      </c>
      <c r="H66" s="5">
        <f t="shared" si="1"/>
        <v>5</v>
      </c>
      <c r="I66" s="5">
        <f t="shared" si="2"/>
        <v>4</v>
      </c>
      <c r="J66" s="5">
        <f t="shared" si="13"/>
        <v>0</v>
      </c>
      <c r="K66" s="5">
        <f t="shared" si="3"/>
        <v>0</v>
      </c>
      <c r="L66" s="5">
        <f t="shared" si="4"/>
        <v>0</v>
      </c>
      <c r="M66" s="5">
        <f t="shared" si="5"/>
        <v>0</v>
      </c>
      <c r="N66" s="5">
        <f t="shared" si="6"/>
        <v>20</v>
      </c>
      <c r="O66" s="7">
        <f t="shared" si="7"/>
        <v>5</v>
      </c>
      <c r="P66" s="7">
        <f t="shared" si="8"/>
        <v>5</v>
      </c>
      <c r="Q66" s="7">
        <f t="shared" si="9"/>
        <v>5</v>
      </c>
      <c r="R66" s="8" t="e">
        <f>+Q66/#REF!</f>
        <v>#REF!</v>
      </c>
      <c r="S66" s="8" t="e">
        <f t="shared" si="10"/>
        <v>#REF!</v>
      </c>
      <c r="T66" s="5" t="e">
        <f t="shared" si="11"/>
        <v>#REF!</v>
      </c>
    </row>
    <row r="67" spans="1:24" s="18" customFormat="1" ht="17.25" customHeight="1">
      <c r="A67" s="10">
        <f t="shared" si="12"/>
        <v>64</v>
      </c>
      <c r="B67" s="19" t="s">
        <v>211</v>
      </c>
      <c r="C67" s="20" t="s">
        <v>212</v>
      </c>
      <c r="D67" s="21" t="s">
        <v>213</v>
      </c>
      <c r="E67" s="28" t="s">
        <v>964</v>
      </c>
      <c r="G67" s="5">
        <f t="shared" si="0"/>
        <v>53</v>
      </c>
      <c r="H67" s="5">
        <f t="shared" si="1"/>
        <v>9</v>
      </c>
      <c r="I67" s="5">
        <f t="shared" si="2"/>
        <v>8</v>
      </c>
      <c r="J67" s="5">
        <f t="shared" si="13"/>
        <v>0</v>
      </c>
      <c r="K67" s="5">
        <f t="shared" si="3"/>
        <v>0</v>
      </c>
      <c r="L67" s="5">
        <f t="shared" si="4"/>
        <v>0</v>
      </c>
      <c r="M67" s="5">
        <f t="shared" si="5"/>
        <v>0</v>
      </c>
      <c r="N67" s="5">
        <f t="shared" si="6"/>
        <v>36</v>
      </c>
      <c r="O67" s="7">
        <f t="shared" si="7"/>
        <v>9</v>
      </c>
      <c r="P67" s="7">
        <f t="shared" si="8"/>
        <v>9</v>
      </c>
      <c r="Q67" s="7">
        <f t="shared" si="9"/>
        <v>9</v>
      </c>
      <c r="R67" s="8" t="e">
        <f>+Q67/#REF!</f>
        <v>#REF!</v>
      </c>
      <c r="S67" s="8" t="e">
        <f t="shared" si="10"/>
        <v>#REF!</v>
      </c>
      <c r="T67" s="5" t="e">
        <f t="shared" si="11"/>
        <v>#REF!</v>
      </c>
    </row>
    <row r="68" spans="1:24" s="18" customFormat="1" ht="17.25" customHeight="1">
      <c r="A68" s="10">
        <f t="shared" si="12"/>
        <v>65</v>
      </c>
      <c r="B68" s="19" t="s">
        <v>214</v>
      </c>
      <c r="C68" s="20" t="s">
        <v>215</v>
      </c>
      <c r="D68" s="21" t="s">
        <v>216</v>
      </c>
      <c r="E68" s="28" t="s">
        <v>217</v>
      </c>
      <c r="G68" s="5">
        <f t="shared" ref="G68:G131" si="14">LEN(E68)</f>
        <v>83</v>
      </c>
      <c r="H68" s="5">
        <f t="shared" ref="H68:H131" si="15">LEN(E68)-LEN(SUBSTITUTE(E68,":",""))</f>
        <v>14</v>
      </c>
      <c r="I68" s="5">
        <f t="shared" ref="I68:I131" si="16">LEN(E68)-LEN(SUBSTITUTE(E68,"-",""))</f>
        <v>13</v>
      </c>
      <c r="J68" s="5">
        <f t="shared" ref="J68:J131" si="17">LEN(E68)-LEN(SUBSTITUTE(E68,",",""))</f>
        <v>0</v>
      </c>
      <c r="K68" s="5">
        <f t="shared" ref="K68:K131" si="18">LEN(E68)-LEN(SUBSTITUTE(E68,".",""))</f>
        <v>0</v>
      </c>
      <c r="L68" s="5">
        <f t="shared" ref="L68:L131" si="19">LEN(E68)-LEN(SUBSTITUTE(E68," ",""))</f>
        <v>0</v>
      </c>
      <c r="M68" s="5">
        <f t="shared" ref="M68:M131" si="20">LEN(E68)-LEN(SUBSTITUTE(E68,"C/Ct",""))</f>
        <v>0</v>
      </c>
      <c r="N68" s="5">
        <f t="shared" ref="N68:N131" si="21">+G68-H68-I68-J68-K68-L68-M68</f>
        <v>56</v>
      </c>
      <c r="O68" s="7">
        <f t="shared" ref="O68:O131" si="22">+N68/4</f>
        <v>14</v>
      </c>
      <c r="P68" s="7">
        <f t="shared" ref="P68:P131" si="23">IF(O68&lt;=0.5,1,O68)</f>
        <v>14</v>
      </c>
      <c r="Q68" s="7">
        <f t="shared" ref="Q68:Q131" si="24">IF(G68&lt;&gt;0,(IF(P68=1.5,1,P68)),0)</f>
        <v>14</v>
      </c>
      <c r="R68" s="8" t="e">
        <f>+Q68/#REF!</f>
        <v>#REF!</v>
      </c>
      <c r="S68" s="8" t="e">
        <f t="shared" ref="S68:S131" si="25">IF(Q68&lt;&gt;0,(IF(R68&lt;=0.5,1,R68)),0)</f>
        <v>#REF!</v>
      </c>
      <c r="T68" s="5" t="e">
        <f t="shared" ref="T68:T131" si="26">ROUND(S68,0)</f>
        <v>#REF!</v>
      </c>
    </row>
    <row r="69" spans="1:24" s="18" customFormat="1" ht="17.100000000000001" customHeight="1">
      <c r="A69" s="10">
        <f t="shared" ref="A69:A132" si="27">1+A68</f>
        <v>66</v>
      </c>
      <c r="B69" s="19" t="s">
        <v>214</v>
      </c>
      <c r="C69" s="20" t="s">
        <v>218</v>
      </c>
      <c r="D69" s="21" t="s">
        <v>219</v>
      </c>
      <c r="E69" s="28" t="s">
        <v>220</v>
      </c>
      <c r="G69" s="5">
        <f t="shared" si="14"/>
        <v>93</v>
      </c>
      <c r="H69" s="5">
        <f t="shared" si="15"/>
        <v>15</v>
      </c>
      <c r="I69" s="5">
        <f t="shared" si="16"/>
        <v>13</v>
      </c>
      <c r="J69" s="5">
        <f t="shared" si="17"/>
        <v>0</v>
      </c>
      <c r="K69" s="5">
        <f t="shared" si="18"/>
        <v>0</v>
      </c>
      <c r="L69" s="5">
        <f t="shared" si="19"/>
        <v>1</v>
      </c>
      <c r="M69" s="5">
        <f t="shared" si="20"/>
        <v>4</v>
      </c>
      <c r="N69" s="5">
        <f t="shared" si="21"/>
        <v>60</v>
      </c>
      <c r="O69" s="7">
        <f t="shared" si="22"/>
        <v>15</v>
      </c>
      <c r="P69" s="7">
        <f t="shared" si="23"/>
        <v>15</v>
      </c>
      <c r="Q69" s="7">
        <f t="shared" si="24"/>
        <v>15</v>
      </c>
      <c r="R69" s="8" t="e">
        <f>+Q69/#REF!</f>
        <v>#REF!</v>
      </c>
      <c r="S69" s="8" t="e">
        <f t="shared" si="25"/>
        <v>#REF!</v>
      </c>
      <c r="T69" s="5" t="e">
        <f t="shared" si="26"/>
        <v>#REF!</v>
      </c>
    </row>
    <row r="70" spans="1:24" s="23" customFormat="1" ht="17.100000000000001" customHeight="1">
      <c r="A70" s="10">
        <f t="shared" si="27"/>
        <v>67</v>
      </c>
      <c r="B70" s="31" t="s">
        <v>221</v>
      </c>
      <c r="C70" s="32" t="s">
        <v>222</v>
      </c>
      <c r="D70" s="33" t="s">
        <v>223</v>
      </c>
      <c r="E70" s="28" t="s">
        <v>224</v>
      </c>
      <c r="F70" s="18"/>
      <c r="G70" s="5">
        <f t="shared" si="14"/>
        <v>76</v>
      </c>
      <c r="H70" s="5">
        <f t="shared" si="15"/>
        <v>12</v>
      </c>
      <c r="I70" s="5">
        <f t="shared" si="16"/>
        <v>10</v>
      </c>
      <c r="J70" s="5">
        <f t="shared" si="17"/>
        <v>0</v>
      </c>
      <c r="K70" s="5">
        <f t="shared" si="18"/>
        <v>0</v>
      </c>
      <c r="L70" s="5">
        <f t="shared" si="19"/>
        <v>2</v>
      </c>
      <c r="M70" s="5">
        <f t="shared" si="20"/>
        <v>4</v>
      </c>
      <c r="N70" s="5">
        <f t="shared" si="21"/>
        <v>48</v>
      </c>
      <c r="O70" s="7">
        <f t="shared" si="22"/>
        <v>12</v>
      </c>
      <c r="P70" s="7">
        <f t="shared" si="23"/>
        <v>12</v>
      </c>
      <c r="Q70" s="7">
        <f t="shared" si="24"/>
        <v>12</v>
      </c>
      <c r="R70" s="8" t="e">
        <f>+Q70/#REF!</f>
        <v>#REF!</v>
      </c>
      <c r="S70" s="8" t="e">
        <f t="shared" si="25"/>
        <v>#REF!</v>
      </c>
      <c r="T70" s="5" t="e">
        <f t="shared" si="26"/>
        <v>#REF!</v>
      </c>
      <c r="U70" s="18"/>
      <c r="V70" s="18"/>
      <c r="W70" s="18"/>
      <c r="X70" s="18"/>
    </row>
    <row r="71" spans="1:24" s="18" customFormat="1" ht="17.100000000000001" customHeight="1">
      <c r="A71" s="10">
        <f t="shared" si="27"/>
        <v>68</v>
      </c>
      <c r="B71" s="19" t="s">
        <v>225</v>
      </c>
      <c r="C71" s="20" t="s">
        <v>226</v>
      </c>
      <c r="D71" s="21" t="s">
        <v>227</v>
      </c>
      <c r="E71" s="28" t="s">
        <v>965</v>
      </c>
      <c r="G71" s="5">
        <f t="shared" si="14"/>
        <v>23</v>
      </c>
      <c r="H71" s="5">
        <f t="shared" si="15"/>
        <v>4</v>
      </c>
      <c r="I71" s="5">
        <f t="shared" si="16"/>
        <v>3</v>
      </c>
      <c r="J71" s="5">
        <f t="shared" si="17"/>
        <v>0</v>
      </c>
      <c r="K71" s="5">
        <f t="shared" si="18"/>
        <v>0</v>
      </c>
      <c r="L71" s="5">
        <f t="shared" si="19"/>
        <v>0</v>
      </c>
      <c r="M71" s="5">
        <f t="shared" si="20"/>
        <v>0</v>
      </c>
      <c r="N71" s="5">
        <f t="shared" si="21"/>
        <v>16</v>
      </c>
      <c r="O71" s="7">
        <f t="shared" si="22"/>
        <v>4</v>
      </c>
      <c r="P71" s="7">
        <f t="shared" si="23"/>
        <v>4</v>
      </c>
      <c r="Q71" s="7">
        <f t="shared" si="24"/>
        <v>4</v>
      </c>
      <c r="R71" s="8" t="e">
        <f>+Q71/#REF!</f>
        <v>#REF!</v>
      </c>
      <c r="S71" s="8" t="e">
        <f t="shared" si="25"/>
        <v>#REF!</v>
      </c>
      <c r="T71" s="5" t="e">
        <f t="shared" si="26"/>
        <v>#REF!</v>
      </c>
    </row>
    <row r="72" spans="1:24" s="18" customFormat="1" ht="17.100000000000001" customHeight="1">
      <c r="A72" s="10">
        <f t="shared" si="27"/>
        <v>69</v>
      </c>
      <c r="B72" s="19" t="s">
        <v>228</v>
      </c>
      <c r="C72" s="20" t="s">
        <v>229</v>
      </c>
      <c r="D72" s="21" t="s">
        <v>230</v>
      </c>
      <c r="E72" s="28" t="s">
        <v>231</v>
      </c>
      <c r="G72" s="5">
        <f t="shared" si="14"/>
        <v>83</v>
      </c>
      <c r="H72" s="5">
        <f t="shared" si="15"/>
        <v>14</v>
      </c>
      <c r="I72" s="5">
        <f t="shared" si="16"/>
        <v>13</v>
      </c>
      <c r="J72" s="5">
        <f t="shared" si="17"/>
        <v>0</v>
      </c>
      <c r="K72" s="5">
        <f t="shared" si="18"/>
        <v>0</v>
      </c>
      <c r="L72" s="5">
        <f t="shared" si="19"/>
        <v>0</v>
      </c>
      <c r="M72" s="5">
        <f t="shared" si="20"/>
        <v>0</v>
      </c>
      <c r="N72" s="5">
        <f t="shared" si="21"/>
        <v>56</v>
      </c>
      <c r="O72" s="7">
        <f t="shared" si="22"/>
        <v>14</v>
      </c>
      <c r="P72" s="7">
        <f t="shared" si="23"/>
        <v>14</v>
      </c>
      <c r="Q72" s="7">
        <f t="shared" si="24"/>
        <v>14</v>
      </c>
      <c r="R72" s="8" t="e">
        <f>+Q72/#REF!</f>
        <v>#REF!</v>
      </c>
      <c r="S72" s="8" t="e">
        <f t="shared" si="25"/>
        <v>#REF!</v>
      </c>
      <c r="T72" s="5" t="e">
        <f t="shared" si="26"/>
        <v>#REF!</v>
      </c>
    </row>
    <row r="73" spans="1:24" s="18" customFormat="1" ht="17.100000000000001" customHeight="1">
      <c r="A73" s="10">
        <f t="shared" si="27"/>
        <v>70</v>
      </c>
      <c r="B73" s="19" t="s">
        <v>232</v>
      </c>
      <c r="C73" s="20" t="s">
        <v>233</v>
      </c>
      <c r="D73" s="21" t="s">
        <v>234</v>
      </c>
      <c r="E73" s="28" t="s">
        <v>235</v>
      </c>
      <c r="G73" s="5">
        <f t="shared" si="14"/>
        <v>94</v>
      </c>
      <c r="H73" s="5">
        <f t="shared" si="15"/>
        <v>15</v>
      </c>
      <c r="I73" s="5">
        <f t="shared" si="16"/>
        <v>13</v>
      </c>
      <c r="J73" s="5">
        <f t="shared" si="17"/>
        <v>0</v>
      </c>
      <c r="K73" s="5">
        <f t="shared" si="18"/>
        <v>0</v>
      </c>
      <c r="L73" s="5">
        <f t="shared" si="19"/>
        <v>2</v>
      </c>
      <c r="M73" s="5">
        <f t="shared" si="20"/>
        <v>4</v>
      </c>
      <c r="N73" s="5">
        <f t="shared" si="21"/>
        <v>60</v>
      </c>
      <c r="O73" s="7">
        <f t="shared" si="22"/>
        <v>15</v>
      </c>
      <c r="P73" s="7">
        <f t="shared" si="23"/>
        <v>15</v>
      </c>
      <c r="Q73" s="7">
        <f t="shared" si="24"/>
        <v>15</v>
      </c>
      <c r="R73" s="8" t="e">
        <f>+Q73/#REF!</f>
        <v>#REF!</v>
      </c>
      <c r="S73" s="8" t="e">
        <f t="shared" si="25"/>
        <v>#REF!</v>
      </c>
      <c r="T73" s="5" t="e">
        <f t="shared" si="26"/>
        <v>#REF!</v>
      </c>
    </row>
    <row r="74" spans="1:24" s="18" customFormat="1" ht="17.100000000000001" customHeight="1">
      <c r="A74" s="10">
        <f t="shared" si="27"/>
        <v>71</v>
      </c>
      <c r="B74" s="19" t="s">
        <v>232</v>
      </c>
      <c r="C74" s="20" t="s">
        <v>236</v>
      </c>
      <c r="D74" s="21" t="s">
        <v>237</v>
      </c>
      <c r="E74" s="28" t="s">
        <v>238</v>
      </c>
      <c r="G74" s="5">
        <f t="shared" si="14"/>
        <v>53</v>
      </c>
      <c r="H74" s="5">
        <f t="shared" si="15"/>
        <v>9</v>
      </c>
      <c r="I74" s="5">
        <f t="shared" si="16"/>
        <v>8</v>
      </c>
      <c r="J74" s="5">
        <f t="shared" si="17"/>
        <v>0</v>
      </c>
      <c r="K74" s="5">
        <f t="shared" si="18"/>
        <v>0</v>
      </c>
      <c r="L74" s="5">
        <f t="shared" si="19"/>
        <v>0</v>
      </c>
      <c r="M74" s="5">
        <f t="shared" si="20"/>
        <v>0</v>
      </c>
      <c r="N74" s="5">
        <f t="shared" si="21"/>
        <v>36</v>
      </c>
      <c r="O74" s="7">
        <f t="shared" si="22"/>
        <v>9</v>
      </c>
      <c r="P74" s="7">
        <f t="shared" si="23"/>
        <v>9</v>
      </c>
      <c r="Q74" s="7">
        <f t="shared" si="24"/>
        <v>9</v>
      </c>
      <c r="R74" s="8" t="e">
        <f>+Q74/#REF!</f>
        <v>#REF!</v>
      </c>
      <c r="S74" s="8" t="e">
        <f t="shared" si="25"/>
        <v>#REF!</v>
      </c>
      <c r="T74" s="5" t="e">
        <f t="shared" si="26"/>
        <v>#REF!</v>
      </c>
    </row>
    <row r="75" spans="1:24" s="18" customFormat="1" ht="17.100000000000001" customHeight="1">
      <c r="A75" s="10">
        <f t="shared" si="27"/>
        <v>72</v>
      </c>
      <c r="B75" s="19" t="s">
        <v>232</v>
      </c>
      <c r="C75" s="20" t="s">
        <v>239</v>
      </c>
      <c r="D75" s="21" t="s">
        <v>240</v>
      </c>
      <c r="E75" s="28" t="s">
        <v>241</v>
      </c>
      <c r="G75" s="5">
        <f t="shared" si="14"/>
        <v>70</v>
      </c>
      <c r="H75" s="5">
        <f t="shared" si="15"/>
        <v>11</v>
      </c>
      <c r="I75" s="5">
        <f t="shared" si="16"/>
        <v>9</v>
      </c>
      <c r="J75" s="5">
        <f t="shared" si="17"/>
        <v>0</v>
      </c>
      <c r="K75" s="5">
        <f t="shared" si="18"/>
        <v>0</v>
      </c>
      <c r="L75" s="5">
        <f t="shared" si="19"/>
        <v>2</v>
      </c>
      <c r="M75" s="5">
        <f t="shared" si="20"/>
        <v>4</v>
      </c>
      <c r="N75" s="5">
        <f t="shared" si="21"/>
        <v>44</v>
      </c>
      <c r="O75" s="7">
        <f t="shared" si="22"/>
        <v>11</v>
      </c>
      <c r="P75" s="7">
        <f t="shared" si="23"/>
        <v>11</v>
      </c>
      <c r="Q75" s="7">
        <f t="shared" si="24"/>
        <v>11</v>
      </c>
      <c r="R75" s="8" t="e">
        <f>+Q75/#REF!</f>
        <v>#REF!</v>
      </c>
      <c r="S75" s="8" t="e">
        <f t="shared" si="25"/>
        <v>#REF!</v>
      </c>
      <c r="T75" s="5" t="e">
        <f t="shared" si="26"/>
        <v>#REF!</v>
      </c>
    </row>
    <row r="76" spans="1:24" s="18" customFormat="1" ht="17.100000000000001" customHeight="1">
      <c r="A76" s="10">
        <f t="shared" si="27"/>
        <v>73</v>
      </c>
      <c r="B76" s="19" t="s">
        <v>232</v>
      </c>
      <c r="C76" s="20" t="s">
        <v>242</v>
      </c>
      <c r="D76" s="21" t="s">
        <v>243</v>
      </c>
      <c r="E76" s="28" t="s">
        <v>244</v>
      </c>
      <c r="G76" s="5">
        <f t="shared" si="14"/>
        <v>77</v>
      </c>
      <c r="H76" s="5">
        <f t="shared" si="15"/>
        <v>13</v>
      </c>
      <c r="I76" s="5">
        <f t="shared" si="16"/>
        <v>12</v>
      </c>
      <c r="J76" s="5">
        <f t="shared" si="17"/>
        <v>0</v>
      </c>
      <c r="K76" s="5">
        <f t="shared" si="18"/>
        <v>0</v>
      </c>
      <c r="L76" s="5">
        <f t="shared" si="19"/>
        <v>0</v>
      </c>
      <c r="M76" s="5">
        <f t="shared" si="20"/>
        <v>0</v>
      </c>
      <c r="N76" s="5">
        <f t="shared" si="21"/>
        <v>52</v>
      </c>
      <c r="O76" s="7">
        <f t="shared" si="22"/>
        <v>13</v>
      </c>
      <c r="P76" s="7">
        <f t="shared" si="23"/>
        <v>13</v>
      </c>
      <c r="Q76" s="7">
        <f t="shared" si="24"/>
        <v>13</v>
      </c>
      <c r="R76" s="8" t="e">
        <f>+Q76/#REF!</f>
        <v>#REF!</v>
      </c>
      <c r="S76" s="8" t="e">
        <f t="shared" si="25"/>
        <v>#REF!</v>
      </c>
      <c r="T76" s="5" t="e">
        <f t="shared" si="26"/>
        <v>#REF!</v>
      </c>
    </row>
    <row r="77" spans="1:24" s="18" customFormat="1" ht="17.25" customHeight="1">
      <c r="A77" s="10">
        <f t="shared" si="27"/>
        <v>74</v>
      </c>
      <c r="B77" s="19" t="s">
        <v>245</v>
      </c>
      <c r="C77" s="20" t="s">
        <v>246</v>
      </c>
      <c r="D77" s="21" t="s">
        <v>247</v>
      </c>
      <c r="E77" s="28" t="s">
        <v>248</v>
      </c>
      <c r="G77" s="5">
        <f t="shared" si="14"/>
        <v>59</v>
      </c>
      <c r="H77" s="5">
        <f t="shared" si="15"/>
        <v>10</v>
      </c>
      <c r="I77" s="5">
        <f t="shared" si="16"/>
        <v>9</v>
      </c>
      <c r="J77" s="5">
        <f t="shared" si="17"/>
        <v>0</v>
      </c>
      <c r="K77" s="5">
        <f t="shared" si="18"/>
        <v>0</v>
      </c>
      <c r="L77" s="5">
        <f t="shared" si="19"/>
        <v>0</v>
      </c>
      <c r="M77" s="5">
        <f t="shared" si="20"/>
        <v>0</v>
      </c>
      <c r="N77" s="5">
        <f t="shared" si="21"/>
        <v>40</v>
      </c>
      <c r="O77" s="7">
        <f t="shared" si="22"/>
        <v>10</v>
      </c>
      <c r="P77" s="7">
        <f t="shared" si="23"/>
        <v>10</v>
      </c>
      <c r="Q77" s="7">
        <f t="shared" si="24"/>
        <v>10</v>
      </c>
      <c r="R77" s="8" t="e">
        <f>+Q77/#REF!</f>
        <v>#REF!</v>
      </c>
      <c r="S77" s="8" t="e">
        <f t="shared" si="25"/>
        <v>#REF!</v>
      </c>
      <c r="T77" s="5" t="e">
        <f t="shared" si="26"/>
        <v>#REF!</v>
      </c>
    </row>
    <row r="78" spans="1:24" s="18" customFormat="1" ht="17.25" customHeight="1">
      <c r="A78" s="10">
        <f t="shared" si="27"/>
        <v>75</v>
      </c>
      <c r="B78" s="19" t="s">
        <v>249</v>
      </c>
      <c r="C78" s="20" t="s">
        <v>250</v>
      </c>
      <c r="D78" s="21" t="s">
        <v>251</v>
      </c>
      <c r="E78" s="28" t="s">
        <v>252</v>
      </c>
      <c r="G78" s="5">
        <f t="shared" si="14"/>
        <v>59</v>
      </c>
      <c r="H78" s="5">
        <f t="shared" si="15"/>
        <v>10</v>
      </c>
      <c r="I78" s="5">
        <f t="shared" si="16"/>
        <v>9</v>
      </c>
      <c r="J78" s="5">
        <f t="shared" si="17"/>
        <v>0</v>
      </c>
      <c r="K78" s="5">
        <f t="shared" si="18"/>
        <v>0</v>
      </c>
      <c r="L78" s="5">
        <f t="shared" si="19"/>
        <v>0</v>
      </c>
      <c r="M78" s="5">
        <f t="shared" si="20"/>
        <v>0</v>
      </c>
      <c r="N78" s="5">
        <f t="shared" si="21"/>
        <v>40</v>
      </c>
      <c r="O78" s="7">
        <f t="shared" si="22"/>
        <v>10</v>
      </c>
      <c r="P78" s="7">
        <f t="shared" si="23"/>
        <v>10</v>
      </c>
      <c r="Q78" s="7">
        <f t="shared" si="24"/>
        <v>10</v>
      </c>
      <c r="R78" s="8" t="e">
        <f>+Q78/#REF!</f>
        <v>#REF!</v>
      </c>
      <c r="S78" s="8" t="e">
        <f t="shared" si="25"/>
        <v>#REF!</v>
      </c>
      <c r="T78" s="5" t="e">
        <f t="shared" si="26"/>
        <v>#REF!</v>
      </c>
    </row>
    <row r="79" spans="1:24" s="18" customFormat="1" ht="17.100000000000001" customHeight="1">
      <c r="A79" s="10">
        <f t="shared" si="27"/>
        <v>76</v>
      </c>
      <c r="B79" s="19" t="s">
        <v>249</v>
      </c>
      <c r="C79" s="20" t="s">
        <v>253</v>
      </c>
      <c r="D79" s="21" t="s">
        <v>254</v>
      </c>
      <c r="E79" s="28" t="s">
        <v>255</v>
      </c>
      <c r="G79" s="5">
        <f t="shared" si="14"/>
        <v>64</v>
      </c>
      <c r="H79" s="5">
        <f t="shared" si="15"/>
        <v>10</v>
      </c>
      <c r="I79" s="5">
        <f t="shared" si="16"/>
        <v>8</v>
      </c>
      <c r="J79" s="5">
        <f t="shared" si="17"/>
        <v>0</v>
      </c>
      <c r="K79" s="5">
        <f t="shared" si="18"/>
        <v>0</v>
      </c>
      <c r="L79" s="5">
        <f t="shared" si="19"/>
        <v>2</v>
      </c>
      <c r="M79" s="5">
        <f t="shared" si="20"/>
        <v>4</v>
      </c>
      <c r="N79" s="5">
        <f t="shared" si="21"/>
        <v>40</v>
      </c>
      <c r="O79" s="7">
        <f t="shared" si="22"/>
        <v>10</v>
      </c>
      <c r="P79" s="7">
        <f t="shared" si="23"/>
        <v>10</v>
      </c>
      <c r="Q79" s="7">
        <f t="shared" si="24"/>
        <v>10</v>
      </c>
      <c r="R79" s="8" t="e">
        <f>+Q79/#REF!</f>
        <v>#REF!</v>
      </c>
      <c r="S79" s="8" t="e">
        <f t="shared" si="25"/>
        <v>#REF!</v>
      </c>
      <c r="T79" s="5" t="e">
        <f t="shared" si="26"/>
        <v>#REF!</v>
      </c>
    </row>
    <row r="80" spans="1:24" s="23" customFormat="1" ht="17.100000000000001" customHeight="1">
      <c r="A80" s="10">
        <f t="shared" si="27"/>
        <v>77</v>
      </c>
      <c r="B80" s="19" t="s">
        <v>256</v>
      </c>
      <c r="C80" s="29" t="s">
        <v>257</v>
      </c>
      <c r="D80" s="30" t="s">
        <v>258</v>
      </c>
      <c r="E80" s="28" t="s">
        <v>1037</v>
      </c>
      <c r="F80" s="18"/>
      <c r="G80" s="5">
        <f t="shared" si="14"/>
        <v>66</v>
      </c>
      <c r="H80" s="5">
        <f t="shared" si="15"/>
        <v>10</v>
      </c>
      <c r="I80" s="5">
        <f t="shared" si="16"/>
        <v>8</v>
      </c>
      <c r="J80" s="5">
        <f t="shared" si="17"/>
        <v>0</v>
      </c>
      <c r="K80" s="5">
        <f t="shared" si="18"/>
        <v>0</v>
      </c>
      <c r="L80" s="5">
        <f t="shared" si="19"/>
        <v>4</v>
      </c>
      <c r="M80" s="5">
        <f t="shared" si="20"/>
        <v>4</v>
      </c>
      <c r="N80" s="5">
        <f t="shared" si="21"/>
        <v>40</v>
      </c>
      <c r="O80" s="7">
        <f t="shared" si="22"/>
        <v>10</v>
      </c>
      <c r="P80" s="7">
        <f t="shared" si="23"/>
        <v>10</v>
      </c>
      <c r="Q80" s="7">
        <f t="shared" si="24"/>
        <v>10</v>
      </c>
      <c r="R80" s="8" t="e">
        <f>+Q80/#REF!</f>
        <v>#REF!</v>
      </c>
      <c r="S80" s="8" t="e">
        <f t="shared" si="25"/>
        <v>#REF!</v>
      </c>
      <c r="T80" s="5" t="e">
        <f t="shared" si="26"/>
        <v>#REF!</v>
      </c>
      <c r="U80" s="18"/>
      <c r="V80" s="18"/>
      <c r="W80" s="18"/>
      <c r="X80" s="18"/>
    </row>
    <row r="81" spans="1:24" s="18" customFormat="1" ht="17.100000000000001" customHeight="1">
      <c r="A81" s="10">
        <f t="shared" si="27"/>
        <v>78</v>
      </c>
      <c r="B81" s="19" t="s">
        <v>259</v>
      </c>
      <c r="C81" s="20" t="s">
        <v>260</v>
      </c>
      <c r="D81" s="21" t="s">
        <v>261</v>
      </c>
      <c r="E81" s="28" t="s">
        <v>966</v>
      </c>
      <c r="G81" s="5">
        <f t="shared" si="14"/>
        <v>59</v>
      </c>
      <c r="H81" s="5">
        <f t="shared" si="15"/>
        <v>10</v>
      </c>
      <c r="I81" s="5">
        <f t="shared" si="16"/>
        <v>9</v>
      </c>
      <c r="J81" s="5">
        <f t="shared" si="17"/>
        <v>0</v>
      </c>
      <c r="K81" s="5">
        <f t="shared" si="18"/>
        <v>0</v>
      </c>
      <c r="L81" s="5">
        <f t="shared" si="19"/>
        <v>0</v>
      </c>
      <c r="M81" s="5">
        <f t="shared" si="20"/>
        <v>0</v>
      </c>
      <c r="N81" s="5">
        <f t="shared" si="21"/>
        <v>40</v>
      </c>
      <c r="O81" s="7">
        <f t="shared" si="22"/>
        <v>10</v>
      </c>
      <c r="P81" s="7">
        <f t="shared" si="23"/>
        <v>10</v>
      </c>
      <c r="Q81" s="7">
        <f t="shared" si="24"/>
        <v>10</v>
      </c>
      <c r="R81" s="8" t="e">
        <f>+Q81/#REF!</f>
        <v>#REF!</v>
      </c>
      <c r="S81" s="8" t="e">
        <f t="shared" si="25"/>
        <v>#REF!</v>
      </c>
      <c r="T81" s="5" t="e">
        <f t="shared" si="26"/>
        <v>#REF!</v>
      </c>
    </row>
    <row r="82" spans="1:24" s="18" customFormat="1" ht="17.100000000000001" customHeight="1">
      <c r="A82" s="10">
        <f t="shared" si="27"/>
        <v>79</v>
      </c>
      <c r="B82" s="19" t="s">
        <v>262</v>
      </c>
      <c r="C82" s="20" t="s">
        <v>263</v>
      </c>
      <c r="D82" s="21" t="s">
        <v>264</v>
      </c>
      <c r="E82" s="28" t="s">
        <v>967</v>
      </c>
      <c r="G82" s="5">
        <f t="shared" si="14"/>
        <v>70</v>
      </c>
      <c r="H82" s="5">
        <f t="shared" si="15"/>
        <v>11</v>
      </c>
      <c r="I82" s="5">
        <f t="shared" si="16"/>
        <v>9</v>
      </c>
      <c r="J82" s="5">
        <f t="shared" si="17"/>
        <v>0</v>
      </c>
      <c r="K82" s="5">
        <f t="shared" si="18"/>
        <v>0</v>
      </c>
      <c r="L82" s="5">
        <f t="shared" si="19"/>
        <v>2</v>
      </c>
      <c r="M82" s="5">
        <f t="shared" si="20"/>
        <v>4</v>
      </c>
      <c r="N82" s="5">
        <f t="shared" si="21"/>
        <v>44</v>
      </c>
      <c r="O82" s="7">
        <f t="shared" si="22"/>
        <v>11</v>
      </c>
      <c r="P82" s="7">
        <f t="shared" si="23"/>
        <v>11</v>
      </c>
      <c r="Q82" s="7">
        <f t="shared" si="24"/>
        <v>11</v>
      </c>
      <c r="R82" s="8" t="e">
        <f>+Q82/#REF!</f>
        <v>#REF!</v>
      </c>
      <c r="S82" s="8" t="e">
        <f t="shared" si="25"/>
        <v>#REF!</v>
      </c>
      <c r="T82" s="5" t="e">
        <f t="shared" si="26"/>
        <v>#REF!</v>
      </c>
    </row>
    <row r="83" spans="1:24" s="18" customFormat="1" ht="17.100000000000001" customHeight="1">
      <c r="A83" s="10">
        <f t="shared" si="27"/>
        <v>80</v>
      </c>
      <c r="B83" s="19" t="s">
        <v>265</v>
      </c>
      <c r="C83" s="20" t="s">
        <v>266</v>
      </c>
      <c r="D83" s="21" t="s">
        <v>267</v>
      </c>
      <c r="E83" s="28" t="s">
        <v>968</v>
      </c>
      <c r="G83" s="5">
        <f t="shared" si="14"/>
        <v>59</v>
      </c>
      <c r="H83" s="5">
        <f t="shared" si="15"/>
        <v>10</v>
      </c>
      <c r="I83" s="5">
        <f t="shared" si="16"/>
        <v>9</v>
      </c>
      <c r="J83" s="5">
        <f t="shared" si="17"/>
        <v>0</v>
      </c>
      <c r="K83" s="5">
        <f t="shared" si="18"/>
        <v>0</v>
      </c>
      <c r="L83" s="5">
        <f t="shared" si="19"/>
        <v>0</v>
      </c>
      <c r="M83" s="5">
        <f t="shared" si="20"/>
        <v>0</v>
      </c>
      <c r="N83" s="5">
        <f t="shared" si="21"/>
        <v>40</v>
      </c>
      <c r="O83" s="7">
        <f t="shared" si="22"/>
        <v>10</v>
      </c>
      <c r="P83" s="7">
        <f t="shared" si="23"/>
        <v>10</v>
      </c>
      <c r="Q83" s="7">
        <f t="shared" si="24"/>
        <v>10</v>
      </c>
      <c r="R83" s="8" t="e">
        <f>+Q83/#REF!</f>
        <v>#REF!</v>
      </c>
      <c r="S83" s="8" t="e">
        <f t="shared" si="25"/>
        <v>#REF!</v>
      </c>
      <c r="T83" s="5" t="e">
        <f t="shared" si="26"/>
        <v>#REF!</v>
      </c>
    </row>
    <row r="84" spans="1:24" s="18" customFormat="1" ht="17.100000000000001" customHeight="1">
      <c r="A84" s="10">
        <f t="shared" si="27"/>
        <v>81</v>
      </c>
      <c r="B84" s="19" t="s">
        <v>268</v>
      </c>
      <c r="C84" s="20" t="s">
        <v>269</v>
      </c>
      <c r="D84" s="21" t="s">
        <v>270</v>
      </c>
      <c r="E84" s="28" t="s">
        <v>271</v>
      </c>
      <c r="G84" s="5">
        <f t="shared" si="14"/>
        <v>65</v>
      </c>
      <c r="H84" s="5">
        <f t="shared" si="15"/>
        <v>11</v>
      </c>
      <c r="I84" s="5">
        <f t="shared" si="16"/>
        <v>10</v>
      </c>
      <c r="J84" s="5">
        <f t="shared" si="17"/>
        <v>0</v>
      </c>
      <c r="K84" s="5">
        <f t="shared" si="18"/>
        <v>0</v>
      </c>
      <c r="L84" s="5">
        <f t="shared" si="19"/>
        <v>0</v>
      </c>
      <c r="M84" s="5">
        <f t="shared" si="20"/>
        <v>0</v>
      </c>
      <c r="N84" s="5">
        <f t="shared" si="21"/>
        <v>44</v>
      </c>
      <c r="O84" s="7">
        <f t="shared" si="22"/>
        <v>11</v>
      </c>
      <c r="P84" s="7">
        <f t="shared" si="23"/>
        <v>11</v>
      </c>
      <c r="Q84" s="7">
        <f t="shared" si="24"/>
        <v>11</v>
      </c>
      <c r="R84" s="8" t="e">
        <f>+Q84/#REF!</f>
        <v>#REF!</v>
      </c>
      <c r="S84" s="8" t="e">
        <f t="shared" si="25"/>
        <v>#REF!</v>
      </c>
      <c r="T84" s="5" t="e">
        <f t="shared" si="26"/>
        <v>#REF!</v>
      </c>
    </row>
    <row r="85" spans="1:24" s="23" customFormat="1" ht="17.100000000000001" customHeight="1">
      <c r="A85" s="10">
        <f t="shared" si="27"/>
        <v>82</v>
      </c>
      <c r="B85" s="24" t="s">
        <v>272</v>
      </c>
      <c r="C85" s="25" t="s">
        <v>273</v>
      </c>
      <c r="D85" s="26" t="s">
        <v>274</v>
      </c>
      <c r="E85" s="28" t="s">
        <v>275</v>
      </c>
      <c r="F85" s="18"/>
      <c r="G85" s="5">
        <f t="shared" si="14"/>
        <v>65</v>
      </c>
      <c r="H85" s="5">
        <f t="shared" si="15"/>
        <v>11</v>
      </c>
      <c r="I85" s="5">
        <f t="shared" si="16"/>
        <v>10</v>
      </c>
      <c r="J85" s="5">
        <f t="shared" si="17"/>
        <v>0</v>
      </c>
      <c r="K85" s="5">
        <f t="shared" si="18"/>
        <v>0</v>
      </c>
      <c r="L85" s="5">
        <f t="shared" si="19"/>
        <v>0</v>
      </c>
      <c r="M85" s="5">
        <f t="shared" si="20"/>
        <v>0</v>
      </c>
      <c r="N85" s="5">
        <f t="shared" si="21"/>
        <v>44</v>
      </c>
      <c r="O85" s="7">
        <f t="shared" si="22"/>
        <v>11</v>
      </c>
      <c r="P85" s="7">
        <f t="shared" si="23"/>
        <v>11</v>
      </c>
      <c r="Q85" s="7">
        <f t="shared" si="24"/>
        <v>11</v>
      </c>
      <c r="R85" s="8" t="e">
        <f>+Q85/#REF!</f>
        <v>#REF!</v>
      </c>
      <c r="S85" s="8" t="e">
        <f t="shared" si="25"/>
        <v>#REF!</v>
      </c>
      <c r="T85" s="5" t="e">
        <f t="shared" si="26"/>
        <v>#REF!</v>
      </c>
      <c r="U85" s="18"/>
      <c r="V85" s="18"/>
      <c r="W85" s="18"/>
      <c r="X85" s="18"/>
    </row>
    <row r="86" spans="1:24" s="23" customFormat="1" ht="17.100000000000001" customHeight="1">
      <c r="A86" s="10">
        <f t="shared" si="27"/>
        <v>83</v>
      </c>
      <c r="B86" s="19" t="s">
        <v>276</v>
      </c>
      <c r="C86" s="20" t="s">
        <v>277</v>
      </c>
      <c r="D86" s="21" t="s">
        <v>278</v>
      </c>
      <c r="E86" s="28" t="s">
        <v>279</v>
      </c>
      <c r="F86" s="18"/>
      <c r="G86" s="5">
        <f t="shared" si="14"/>
        <v>78</v>
      </c>
      <c r="H86" s="5">
        <f t="shared" si="15"/>
        <v>13</v>
      </c>
      <c r="I86" s="5">
        <f t="shared" si="16"/>
        <v>12</v>
      </c>
      <c r="J86" s="5">
        <f t="shared" si="17"/>
        <v>0</v>
      </c>
      <c r="K86" s="5">
        <f t="shared" si="18"/>
        <v>0</v>
      </c>
      <c r="L86" s="5">
        <f t="shared" si="19"/>
        <v>1</v>
      </c>
      <c r="M86" s="5">
        <f t="shared" si="20"/>
        <v>0</v>
      </c>
      <c r="N86" s="5">
        <f t="shared" si="21"/>
        <v>52</v>
      </c>
      <c r="O86" s="7">
        <f t="shared" si="22"/>
        <v>13</v>
      </c>
      <c r="P86" s="7">
        <f t="shared" si="23"/>
        <v>13</v>
      </c>
      <c r="Q86" s="7">
        <f t="shared" si="24"/>
        <v>13</v>
      </c>
      <c r="R86" s="8" t="e">
        <f>+Q86/#REF!</f>
        <v>#REF!</v>
      </c>
      <c r="S86" s="8" t="e">
        <f t="shared" si="25"/>
        <v>#REF!</v>
      </c>
      <c r="T86" s="5" t="e">
        <f t="shared" si="26"/>
        <v>#REF!</v>
      </c>
      <c r="U86" s="18"/>
      <c r="V86" s="18"/>
      <c r="W86" s="18"/>
      <c r="X86" s="18"/>
    </row>
    <row r="87" spans="1:24" s="18" customFormat="1" ht="17.100000000000001" customHeight="1">
      <c r="A87" s="10">
        <f t="shared" si="27"/>
        <v>84</v>
      </c>
      <c r="B87" s="19" t="s">
        <v>280</v>
      </c>
      <c r="C87" s="20" t="s">
        <v>281</v>
      </c>
      <c r="D87" s="21" t="s">
        <v>282</v>
      </c>
      <c r="E87" s="28" t="s">
        <v>1038</v>
      </c>
      <c r="G87" s="5">
        <f t="shared" si="14"/>
        <v>72</v>
      </c>
      <c r="H87" s="5">
        <f t="shared" si="15"/>
        <v>11</v>
      </c>
      <c r="I87" s="5">
        <f t="shared" si="16"/>
        <v>9</v>
      </c>
      <c r="J87" s="5">
        <f t="shared" si="17"/>
        <v>0</v>
      </c>
      <c r="K87" s="5">
        <f t="shared" si="18"/>
        <v>0</v>
      </c>
      <c r="L87" s="5">
        <f t="shared" si="19"/>
        <v>4</v>
      </c>
      <c r="M87" s="5">
        <f t="shared" si="20"/>
        <v>4</v>
      </c>
      <c r="N87" s="5">
        <f t="shared" si="21"/>
        <v>44</v>
      </c>
      <c r="O87" s="7">
        <f t="shared" si="22"/>
        <v>11</v>
      </c>
      <c r="P87" s="7">
        <f t="shared" si="23"/>
        <v>11</v>
      </c>
      <c r="Q87" s="7">
        <f t="shared" si="24"/>
        <v>11</v>
      </c>
      <c r="R87" s="8" t="e">
        <f>+Q87/#REF!</f>
        <v>#REF!</v>
      </c>
      <c r="S87" s="8" t="e">
        <f t="shared" si="25"/>
        <v>#REF!</v>
      </c>
      <c r="T87" s="5" t="e">
        <f t="shared" si="26"/>
        <v>#REF!</v>
      </c>
    </row>
    <row r="88" spans="1:24" s="18" customFormat="1" ht="17.100000000000001" customHeight="1">
      <c r="A88" s="10">
        <f t="shared" si="27"/>
        <v>85</v>
      </c>
      <c r="B88" s="19" t="s">
        <v>283</v>
      </c>
      <c r="C88" s="20" t="s">
        <v>284</v>
      </c>
      <c r="D88" s="21" t="s">
        <v>285</v>
      </c>
      <c r="E88" s="28" t="s">
        <v>969</v>
      </c>
      <c r="G88" s="5">
        <f t="shared" si="14"/>
        <v>90</v>
      </c>
      <c r="H88" s="5">
        <f t="shared" si="15"/>
        <v>14</v>
      </c>
      <c r="I88" s="5">
        <f t="shared" si="16"/>
        <v>12</v>
      </c>
      <c r="J88" s="5">
        <f t="shared" si="17"/>
        <v>0</v>
      </c>
      <c r="K88" s="5">
        <f t="shared" si="18"/>
        <v>0</v>
      </c>
      <c r="L88" s="5">
        <f t="shared" si="19"/>
        <v>4</v>
      </c>
      <c r="M88" s="5">
        <f t="shared" si="20"/>
        <v>4</v>
      </c>
      <c r="N88" s="5">
        <f t="shared" si="21"/>
        <v>56</v>
      </c>
      <c r="O88" s="7">
        <f t="shared" si="22"/>
        <v>14</v>
      </c>
      <c r="P88" s="7">
        <f t="shared" si="23"/>
        <v>14</v>
      </c>
      <c r="Q88" s="7">
        <f t="shared" si="24"/>
        <v>14</v>
      </c>
      <c r="R88" s="8" t="e">
        <f>+Q88/#REF!</f>
        <v>#REF!</v>
      </c>
      <c r="S88" s="8" t="e">
        <f t="shared" si="25"/>
        <v>#REF!</v>
      </c>
      <c r="T88" s="5" t="e">
        <f t="shared" si="26"/>
        <v>#REF!</v>
      </c>
    </row>
    <row r="89" spans="1:24" s="18" customFormat="1" ht="17.100000000000001" customHeight="1">
      <c r="A89" s="10">
        <f t="shared" si="27"/>
        <v>86</v>
      </c>
      <c r="B89" s="34" t="s">
        <v>286</v>
      </c>
      <c r="C89" s="35" t="s">
        <v>287</v>
      </c>
      <c r="D89" s="36" t="s">
        <v>288</v>
      </c>
      <c r="E89" s="28" t="s">
        <v>970</v>
      </c>
      <c r="G89" s="5">
        <f t="shared" si="14"/>
        <v>94</v>
      </c>
      <c r="H89" s="5">
        <f t="shared" si="15"/>
        <v>15</v>
      </c>
      <c r="I89" s="5">
        <f t="shared" si="16"/>
        <v>13</v>
      </c>
      <c r="J89" s="5">
        <f t="shared" si="17"/>
        <v>0</v>
      </c>
      <c r="K89" s="5">
        <f t="shared" si="18"/>
        <v>0</v>
      </c>
      <c r="L89" s="5">
        <f t="shared" si="19"/>
        <v>2</v>
      </c>
      <c r="M89" s="5">
        <f t="shared" si="20"/>
        <v>4</v>
      </c>
      <c r="N89" s="5">
        <f t="shared" si="21"/>
        <v>60</v>
      </c>
      <c r="O89" s="7">
        <f t="shared" si="22"/>
        <v>15</v>
      </c>
      <c r="P89" s="7">
        <f t="shared" si="23"/>
        <v>15</v>
      </c>
      <c r="Q89" s="7">
        <f t="shared" si="24"/>
        <v>15</v>
      </c>
      <c r="R89" s="8" t="e">
        <f>+Q89/#REF!</f>
        <v>#REF!</v>
      </c>
      <c r="S89" s="8" t="e">
        <f t="shared" si="25"/>
        <v>#REF!</v>
      </c>
      <c r="T89" s="5" t="e">
        <f t="shared" si="26"/>
        <v>#REF!</v>
      </c>
    </row>
    <row r="90" spans="1:24" s="18" customFormat="1" ht="17.25" customHeight="1">
      <c r="A90" s="10">
        <f t="shared" si="27"/>
        <v>87</v>
      </c>
      <c r="B90" s="34" t="s">
        <v>286</v>
      </c>
      <c r="C90" s="35" t="s">
        <v>289</v>
      </c>
      <c r="D90" s="36" t="s">
        <v>290</v>
      </c>
      <c r="E90" s="28" t="s">
        <v>291</v>
      </c>
      <c r="G90" s="5">
        <f t="shared" si="14"/>
        <v>70</v>
      </c>
      <c r="H90" s="5">
        <f t="shared" si="15"/>
        <v>11</v>
      </c>
      <c r="I90" s="5">
        <f t="shared" si="16"/>
        <v>9</v>
      </c>
      <c r="J90" s="5">
        <f t="shared" si="17"/>
        <v>0</v>
      </c>
      <c r="K90" s="5">
        <f t="shared" si="18"/>
        <v>0</v>
      </c>
      <c r="L90" s="5">
        <f t="shared" si="19"/>
        <v>2</v>
      </c>
      <c r="M90" s="5">
        <f t="shared" si="20"/>
        <v>4</v>
      </c>
      <c r="N90" s="5">
        <f t="shared" si="21"/>
        <v>44</v>
      </c>
      <c r="O90" s="7">
        <f t="shared" si="22"/>
        <v>11</v>
      </c>
      <c r="P90" s="7">
        <f t="shared" si="23"/>
        <v>11</v>
      </c>
      <c r="Q90" s="7">
        <f t="shared" si="24"/>
        <v>11</v>
      </c>
      <c r="R90" s="8" t="e">
        <f>+Q90/#REF!</f>
        <v>#REF!</v>
      </c>
      <c r="S90" s="8" t="e">
        <f t="shared" si="25"/>
        <v>#REF!</v>
      </c>
      <c r="T90" s="5" t="e">
        <f t="shared" si="26"/>
        <v>#REF!</v>
      </c>
    </row>
    <row r="91" spans="1:24" s="18" customFormat="1" ht="17.25" customHeight="1">
      <c r="A91" s="10">
        <f t="shared" si="27"/>
        <v>88</v>
      </c>
      <c r="B91" s="31" t="s">
        <v>286</v>
      </c>
      <c r="C91" s="32" t="s">
        <v>292</v>
      </c>
      <c r="D91" s="33" t="s">
        <v>293</v>
      </c>
      <c r="E91" s="28" t="s">
        <v>294</v>
      </c>
      <c r="G91" s="5">
        <f t="shared" si="14"/>
        <v>23</v>
      </c>
      <c r="H91" s="5">
        <f t="shared" si="15"/>
        <v>4</v>
      </c>
      <c r="I91" s="5">
        <f t="shared" si="16"/>
        <v>3</v>
      </c>
      <c r="J91" s="5">
        <f t="shared" si="17"/>
        <v>0</v>
      </c>
      <c r="K91" s="5">
        <f t="shared" si="18"/>
        <v>0</v>
      </c>
      <c r="L91" s="5">
        <f t="shared" si="19"/>
        <v>0</v>
      </c>
      <c r="M91" s="5">
        <f t="shared" si="20"/>
        <v>0</v>
      </c>
      <c r="N91" s="5">
        <f t="shared" si="21"/>
        <v>16</v>
      </c>
      <c r="O91" s="7">
        <f t="shared" si="22"/>
        <v>4</v>
      </c>
      <c r="P91" s="7">
        <f t="shared" si="23"/>
        <v>4</v>
      </c>
      <c r="Q91" s="7">
        <f t="shared" si="24"/>
        <v>4</v>
      </c>
      <c r="R91" s="8" t="e">
        <f>+Q91/#REF!</f>
        <v>#REF!</v>
      </c>
      <c r="S91" s="8" t="e">
        <f t="shared" si="25"/>
        <v>#REF!</v>
      </c>
      <c r="T91" s="5" t="e">
        <f t="shared" si="26"/>
        <v>#REF!</v>
      </c>
    </row>
    <row r="92" spans="1:24" s="18" customFormat="1" ht="17.100000000000001" customHeight="1">
      <c r="A92" s="10">
        <f t="shared" si="27"/>
        <v>89</v>
      </c>
      <c r="B92" s="31" t="s">
        <v>286</v>
      </c>
      <c r="C92" s="32" t="s">
        <v>295</v>
      </c>
      <c r="D92" s="33" t="s">
        <v>296</v>
      </c>
      <c r="E92" s="28" t="s">
        <v>297</v>
      </c>
      <c r="G92" s="5">
        <f t="shared" si="14"/>
        <v>72</v>
      </c>
      <c r="H92" s="5">
        <f t="shared" si="15"/>
        <v>12</v>
      </c>
      <c r="I92" s="5">
        <f t="shared" si="16"/>
        <v>11</v>
      </c>
      <c r="J92" s="5">
        <f t="shared" si="17"/>
        <v>0</v>
      </c>
      <c r="K92" s="5">
        <f t="shared" si="18"/>
        <v>0</v>
      </c>
      <c r="L92" s="5">
        <f t="shared" si="19"/>
        <v>1</v>
      </c>
      <c r="M92" s="5">
        <f t="shared" si="20"/>
        <v>0</v>
      </c>
      <c r="N92" s="5">
        <f t="shared" si="21"/>
        <v>48</v>
      </c>
      <c r="O92" s="7">
        <f t="shared" si="22"/>
        <v>12</v>
      </c>
      <c r="P92" s="7">
        <f t="shared" si="23"/>
        <v>12</v>
      </c>
      <c r="Q92" s="7">
        <f t="shared" si="24"/>
        <v>12</v>
      </c>
      <c r="R92" s="8" t="e">
        <f>+Q92/#REF!</f>
        <v>#REF!</v>
      </c>
      <c r="S92" s="8" t="e">
        <f t="shared" si="25"/>
        <v>#REF!</v>
      </c>
      <c r="T92" s="5" t="e">
        <f t="shared" si="26"/>
        <v>#REF!</v>
      </c>
    </row>
    <row r="93" spans="1:24" s="18" customFormat="1" ht="17.100000000000001" customHeight="1">
      <c r="A93" s="10">
        <f t="shared" si="27"/>
        <v>90</v>
      </c>
      <c r="B93" s="19" t="s">
        <v>286</v>
      </c>
      <c r="C93" s="20" t="s">
        <v>298</v>
      </c>
      <c r="D93" s="21" t="s">
        <v>299</v>
      </c>
      <c r="E93" s="28" t="s">
        <v>300</v>
      </c>
      <c r="G93" s="5">
        <f t="shared" si="14"/>
        <v>93</v>
      </c>
      <c r="H93" s="5">
        <f t="shared" si="15"/>
        <v>14</v>
      </c>
      <c r="I93" s="5">
        <f t="shared" si="16"/>
        <v>13</v>
      </c>
      <c r="J93" s="5">
        <f t="shared" si="17"/>
        <v>0</v>
      </c>
      <c r="K93" s="5">
        <f t="shared" si="18"/>
        <v>0</v>
      </c>
      <c r="L93" s="5">
        <f t="shared" si="19"/>
        <v>2</v>
      </c>
      <c r="M93" s="5">
        <f t="shared" si="20"/>
        <v>4</v>
      </c>
      <c r="N93" s="5">
        <f t="shared" si="21"/>
        <v>60</v>
      </c>
      <c r="O93" s="7">
        <f t="shared" si="22"/>
        <v>15</v>
      </c>
      <c r="P93" s="7">
        <f t="shared" si="23"/>
        <v>15</v>
      </c>
      <c r="Q93" s="7">
        <f t="shared" si="24"/>
        <v>15</v>
      </c>
      <c r="R93" s="8" t="e">
        <f>+Q93/#REF!</f>
        <v>#REF!</v>
      </c>
      <c r="S93" s="8" t="e">
        <f t="shared" si="25"/>
        <v>#REF!</v>
      </c>
      <c r="T93" s="5" t="e">
        <f t="shared" si="26"/>
        <v>#REF!</v>
      </c>
    </row>
    <row r="94" spans="1:24" s="18" customFormat="1" ht="17.100000000000001" customHeight="1">
      <c r="A94" s="10">
        <f t="shared" si="27"/>
        <v>91</v>
      </c>
      <c r="B94" s="24" t="s">
        <v>286</v>
      </c>
      <c r="C94" s="25" t="s">
        <v>301</v>
      </c>
      <c r="D94" s="26" t="s">
        <v>302</v>
      </c>
      <c r="E94" s="28" t="s">
        <v>303</v>
      </c>
      <c r="G94" s="5">
        <f t="shared" si="14"/>
        <v>82</v>
      </c>
      <c r="H94" s="5">
        <f t="shared" si="15"/>
        <v>13</v>
      </c>
      <c r="I94" s="5">
        <f t="shared" si="16"/>
        <v>11</v>
      </c>
      <c r="J94" s="5">
        <f t="shared" si="17"/>
        <v>0</v>
      </c>
      <c r="K94" s="5">
        <f t="shared" si="18"/>
        <v>0</v>
      </c>
      <c r="L94" s="5">
        <f t="shared" si="19"/>
        <v>2</v>
      </c>
      <c r="M94" s="5">
        <f t="shared" si="20"/>
        <v>4</v>
      </c>
      <c r="N94" s="5">
        <f t="shared" si="21"/>
        <v>52</v>
      </c>
      <c r="O94" s="7">
        <f t="shared" si="22"/>
        <v>13</v>
      </c>
      <c r="P94" s="7">
        <f t="shared" si="23"/>
        <v>13</v>
      </c>
      <c r="Q94" s="7">
        <f t="shared" si="24"/>
        <v>13</v>
      </c>
      <c r="R94" s="8" t="e">
        <f>+Q94/#REF!</f>
        <v>#REF!</v>
      </c>
      <c r="S94" s="8" t="e">
        <f t="shared" si="25"/>
        <v>#REF!</v>
      </c>
      <c r="T94" s="5" t="e">
        <f t="shared" si="26"/>
        <v>#REF!</v>
      </c>
    </row>
    <row r="95" spans="1:24" s="18" customFormat="1" ht="17.100000000000001" customHeight="1">
      <c r="A95" s="10">
        <f t="shared" si="27"/>
        <v>92</v>
      </c>
      <c r="B95" s="19" t="s">
        <v>286</v>
      </c>
      <c r="C95" s="20" t="s">
        <v>304</v>
      </c>
      <c r="D95" s="21" t="s">
        <v>305</v>
      </c>
      <c r="E95" s="28" t="s">
        <v>306</v>
      </c>
      <c r="G95" s="5">
        <f t="shared" si="14"/>
        <v>112</v>
      </c>
      <c r="H95" s="5">
        <f t="shared" si="15"/>
        <v>18</v>
      </c>
      <c r="I95" s="5">
        <f t="shared" si="16"/>
        <v>16</v>
      </c>
      <c r="J95" s="5">
        <f t="shared" si="17"/>
        <v>0</v>
      </c>
      <c r="K95" s="5">
        <f t="shared" si="18"/>
        <v>0</v>
      </c>
      <c r="L95" s="5">
        <f t="shared" si="19"/>
        <v>2</v>
      </c>
      <c r="M95" s="5">
        <f t="shared" si="20"/>
        <v>4</v>
      </c>
      <c r="N95" s="5">
        <f t="shared" si="21"/>
        <v>72</v>
      </c>
      <c r="O95" s="7">
        <f t="shared" si="22"/>
        <v>18</v>
      </c>
      <c r="P95" s="7">
        <f t="shared" si="23"/>
        <v>18</v>
      </c>
      <c r="Q95" s="7">
        <f t="shared" si="24"/>
        <v>18</v>
      </c>
      <c r="R95" s="8" t="e">
        <f>+Q95/#REF!</f>
        <v>#REF!</v>
      </c>
      <c r="S95" s="8" t="e">
        <f t="shared" si="25"/>
        <v>#REF!</v>
      </c>
      <c r="T95" s="5" t="e">
        <f t="shared" si="26"/>
        <v>#REF!</v>
      </c>
    </row>
    <row r="96" spans="1:24" s="18" customFormat="1" ht="17.100000000000001" customHeight="1">
      <c r="A96" s="10">
        <f t="shared" si="27"/>
        <v>93</v>
      </c>
      <c r="B96" s="19" t="s">
        <v>286</v>
      </c>
      <c r="C96" s="20" t="s">
        <v>307</v>
      </c>
      <c r="D96" s="21" t="s">
        <v>308</v>
      </c>
      <c r="E96" s="28" t="s">
        <v>309</v>
      </c>
      <c r="G96" s="5">
        <f t="shared" si="14"/>
        <v>72</v>
      </c>
      <c r="H96" s="5">
        <f t="shared" si="15"/>
        <v>12</v>
      </c>
      <c r="I96" s="5">
        <f t="shared" si="16"/>
        <v>11</v>
      </c>
      <c r="J96" s="5">
        <f t="shared" si="17"/>
        <v>0</v>
      </c>
      <c r="K96" s="5">
        <f t="shared" si="18"/>
        <v>0</v>
      </c>
      <c r="L96" s="5">
        <f t="shared" si="19"/>
        <v>1</v>
      </c>
      <c r="M96" s="5">
        <f t="shared" si="20"/>
        <v>0</v>
      </c>
      <c r="N96" s="5">
        <f t="shared" si="21"/>
        <v>48</v>
      </c>
      <c r="O96" s="7">
        <f t="shared" si="22"/>
        <v>12</v>
      </c>
      <c r="P96" s="7">
        <f t="shared" si="23"/>
        <v>12</v>
      </c>
      <c r="Q96" s="7">
        <f t="shared" si="24"/>
        <v>12</v>
      </c>
      <c r="R96" s="8" t="e">
        <f>+Q96/#REF!</f>
        <v>#REF!</v>
      </c>
      <c r="S96" s="8" t="e">
        <f t="shared" si="25"/>
        <v>#REF!</v>
      </c>
      <c r="T96" s="5" t="e">
        <f t="shared" si="26"/>
        <v>#REF!</v>
      </c>
    </row>
    <row r="97" spans="1:24" s="18" customFormat="1" ht="17.100000000000001" customHeight="1">
      <c r="A97" s="10">
        <f t="shared" si="27"/>
        <v>94</v>
      </c>
      <c r="B97" s="19" t="s">
        <v>286</v>
      </c>
      <c r="C97" s="20" t="s">
        <v>310</v>
      </c>
      <c r="D97" s="21" t="s">
        <v>311</v>
      </c>
      <c r="E97" s="28" t="s">
        <v>312</v>
      </c>
      <c r="G97" s="5">
        <f t="shared" si="14"/>
        <v>112</v>
      </c>
      <c r="H97" s="5">
        <f t="shared" si="15"/>
        <v>18</v>
      </c>
      <c r="I97" s="5">
        <f t="shared" si="16"/>
        <v>16</v>
      </c>
      <c r="J97" s="5">
        <f t="shared" si="17"/>
        <v>0</v>
      </c>
      <c r="K97" s="5">
        <f t="shared" si="18"/>
        <v>0</v>
      </c>
      <c r="L97" s="5">
        <f t="shared" si="19"/>
        <v>2</v>
      </c>
      <c r="M97" s="5">
        <f t="shared" si="20"/>
        <v>4</v>
      </c>
      <c r="N97" s="5">
        <f t="shared" si="21"/>
        <v>72</v>
      </c>
      <c r="O97" s="7">
        <f t="shared" si="22"/>
        <v>18</v>
      </c>
      <c r="P97" s="7">
        <f t="shared" si="23"/>
        <v>18</v>
      </c>
      <c r="Q97" s="7">
        <f t="shared" si="24"/>
        <v>18</v>
      </c>
      <c r="R97" s="8" t="e">
        <f>+Q97/#REF!</f>
        <v>#REF!</v>
      </c>
      <c r="S97" s="8" t="e">
        <f t="shared" si="25"/>
        <v>#REF!</v>
      </c>
      <c r="T97" s="5" t="e">
        <f t="shared" si="26"/>
        <v>#REF!</v>
      </c>
    </row>
    <row r="98" spans="1:24" s="23" customFormat="1" ht="17.100000000000001" customHeight="1">
      <c r="A98" s="10">
        <f t="shared" si="27"/>
        <v>95</v>
      </c>
      <c r="B98" s="24" t="s">
        <v>286</v>
      </c>
      <c r="C98" s="25" t="s">
        <v>313</v>
      </c>
      <c r="D98" s="26" t="s">
        <v>314</v>
      </c>
      <c r="E98" s="28" t="s">
        <v>315</v>
      </c>
      <c r="F98" s="18"/>
      <c r="G98" s="5">
        <f t="shared" si="14"/>
        <v>95</v>
      </c>
      <c r="H98" s="5">
        <f t="shared" si="15"/>
        <v>16</v>
      </c>
      <c r="I98" s="5">
        <f t="shared" si="16"/>
        <v>15</v>
      </c>
      <c r="J98" s="5">
        <f t="shared" si="17"/>
        <v>0</v>
      </c>
      <c r="K98" s="5">
        <f t="shared" si="18"/>
        <v>0</v>
      </c>
      <c r="L98" s="5">
        <f t="shared" si="19"/>
        <v>0</v>
      </c>
      <c r="M98" s="5">
        <f t="shared" si="20"/>
        <v>0</v>
      </c>
      <c r="N98" s="5">
        <f t="shared" si="21"/>
        <v>64</v>
      </c>
      <c r="O98" s="7">
        <f t="shared" si="22"/>
        <v>16</v>
      </c>
      <c r="P98" s="7">
        <f t="shared" si="23"/>
        <v>16</v>
      </c>
      <c r="Q98" s="7">
        <f t="shared" si="24"/>
        <v>16</v>
      </c>
      <c r="R98" s="8" t="e">
        <f>+Q98/#REF!</f>
        <v>#REF!</v>
      </c>
      <c r="S98" s="8" t="e">
        <f t="shared" si="25"/>
        <v>#REF!</v>
      </c>
      <c r="T98" s="5" t="e">
        <f t="shared" si="26"/>
        <v>#REF!</v>
      </c>
      <c r="U98" s="18"/>
      <c r="V98" s="18"/>
      <c r="W98" s="18"/>
      <c r="X98" s="18"/>
    </row>
    <row r="99" spans="1:24" s="23" customFormat="1" ht="17.100000000000001" customHeight="1">
      <c r="A99" s="10">
        <f t="shared" si="27"/>
        <v>96</v>
      </c>
      <c r="B99" s="19" t="s">
        <v>286</v>
      </c>
      <c r="C99" s="20" t="s">
        <v>316</v>
      </c>
      <c r="D99" s="21" t="s">
        <v>317</v>
      </c>
      <c r="E99" s="28" t="s">
        <v>318</v>
      </c>
      <c r="F99" s="18"/>
      <c r="G99" s="5">
        <f t="shared" si="14"/>
        <v>88</v>
      </c>
      <c r="H99" s="5">
        <f t="shared" si="15"/>
        <v>14</v>
      </c>
      <c r="I99" s="5">
        <f t="shared" si="16"/>
        <v>12</v>
      </c>
      <c r="J99" s="5">
        <f t="shared" si="17"/>
        <v>0</v>
      </c>
      <c r="K99" s="5">
        <f t="shared" si="18"/>
        <v>0</v>
      </c>
      <c r="L99" s="5">
        <f t="shared" si="19"/>
        <v>2</v>
      </c>
      <c r="M99" s="5">
        <f t="shared" si="20"/>
        <v>4</v>
      </c>
      <c r="N99" s="5">
        <f t="shared" si="21"/>
        <v>56</v>
      </c>
      <c r="O99" s="7">
        <f t="shared" si="22"/>
        <v>14</v>
      </c>
      <c r="P99" s="7">
        <f t="shared" si="23"/>
        <v>14</v>
      </c>
      <c r="Q99" s="7">
        <f t="shared" si="24"/>
        <v>14</v>
      </c>
      <c r="R99" s="8" t="e">
        <f>+Q99/#REF!</f>
        <v>#REF!</v>
      </c>
      <c r="S99" s="8" t="e">
        <f t="shared" si="25"/>
        <v>#REF!</v>
      </c>
      <c r="T99" s="5" t="e">
        <f t="shared" si="26"/>
        <v>#REF!</v>
      </c>
      <c r="U99" s="18"/>
      <c r="V99" s="18"/>
      <c r="W99" s="18"/>
      <c r="X99" s="18"/>
    </row>
    <row r="100" spans="1:24" s="23" customFormat="1" ht="17.100000000000001" customHeight="1">
      <c r="A100" s="10">
        <f t="shared" si="27"/>
        <v>97</v>
      </c>
      <c r="B100" s="19" t="s">
        <v>286</v>
      </c>
      <c r="C100" s="20" t="s">
        <v>319</v>
      </c>
      <c r="D100" s="21" t="s">
        <v>320</v>
      </c>
      <c r="E100" s="28" t="s">
        <v>942</v>
      </c>
      <c r="F100" s="18"/>
      <c r="G100" s="5">
        <f t="shared" si="14"/>
        <v>77</v>
      </c>
      <c r="H100" s="5">
        <f t="shared" si="15"/>
        <v>13</v>
      </c>
      <c r="I100" s="5">
        <f t="shared" si="16"/>
        <v>12</v>
      </c>
      <c r="J100" s="5">
        <f t="shared" si="17"/>
        <v>0</v>
      </c>
      <c r="K100" s="5">
        <f t="shared" si="18"/>
        <v>0</v>
      </c>
      <c r="L100" s="5">
        <f t="shared" si="19"/>
        <v>0</v>
      </c>
      <c r="M100" s="5">
        <f t="shared" si="20"/>
        <v>0</v>
      </c>
      <c r="N100" s="5">
        <f t="shared" si="21"/>
        <v>52</v>
      </c>
      <c r="O100" s="7">
        <f t="shared" si="22"/>
        <v>13</v>
      </c>
      <c r="P100" s="7">
        <f t="shared" si="23"/>
        <v>13</v>
      </c>
      <c r="Q100" s="7">
        <f t="shared" si="24"/>
        <v>13</v>
      </c>
      <c r="R100" s="8" t="e">
        <f>+Q100/#REF!</f>
        <v>#REF!</v>
      </c>
      <c r="S100" s="8" t="e">
        <f t="shared" si="25"/>
        <v>#REF!</v>
      </c>
      <c r="T100" s="5" t="e">
        <f t="shared" si="26"/>
        <v>#REF!</v>
      </c>
      <c r="U100" s="18"/>
      <c r="V100" s="18"/>
      <c r="W100" s="18"/>
      <c r="X100" s="18"/>
    </row>
    <row r="101" spans="1:24" s="18" customFormat="1" ht="17.25" customHeight="1">
      <c r="A101" s="10">
        <f t="shared" si="27"/>
        <v>98</v>
      </c>
      <c r="B101" s="19" t="s">
        <v>286</v>
      </c>
      <c r="C101" s="20" t="s">
        <v>321</v>
      </c>
      <c r="D101" s="21" t="s">
        <v>322</v>
      </c>
      <c r="E101" s="28" t="s">
        <v>323</v>
      </c>
      <c r="G101" s="5">
        <f t="shared" si="14"/>
        <v>83</v>
      </c>
      <c r="H101" s="5">
        <f t="shared" si="15"/>
        <v>14</v>
      </c>
      <c r="I101" s="5">
        <f t="shared" si="16"/>
        <v>13</v>
      </c>
      <c r="J101" s="5">
        <f t="shared" si="17"/>
        <v>0</v>
      </c>
      <c r="K101" s="5">
        <f t="shared" si="18"/>
        <v>0</v>
      </c>
      <c r="L101" s="5">
        <f t="shared" si="19"/>
        <v>0</v>
      </c>
      <c r="M101" s="5">
        <f t="shared" si="20"/>
        <v>0</v>
      </c>
      <c r="N101" s="5">
        <f t="shared" si="21"/>
        <v>56</v>
      </c>
      <c r="O101" s="7">
        <f t="shared" si="22"/>
        <v>14</v>
      </c>
      <c r="P101" s="7">
        <f t="shared" si="23"/>
        <v>14</v>
      </c>
      <c r="Q101" s="7">
        <f t="shared" si="24"/>
        <v>14</v>
      </c>
      <c r="R101" s="8" t="e">
        <f>+Q101/#REF!</f>
        <v>#REF!</v>
      </c>
      <c r="S101" s="8" t="e">
        <f t="shared" si="25"/>
        <v>#REF!</v>
      </c>
      <c r="T101" s="5" t="e">
        <f t="shared" si="26"/>
        <v>#REF!</v>
      </c>
    </row>
    <row r="102" spans="1:24" s="18" customFormat="1" ht="17.25" customHeight="1">
      <c r="A102" s="10">
        <f t="shared" si="27"/>
        <v>99</v>
      </c>
      <c r="B102" s="19" t="s">
        <v>286</v>
      </c>
      <c r="C102" s="20" t="s">
        <v>324</v>
      </c>
      <c r="D102" s="21" t="s">
        <v>325</v>
      </c>
      <c r="E102" s="28" t="s">
        <v>971</v>
      </c>
      <c r="G102" s="5">
        <f t="shared" si="14"/>
        <v>108</v>
      </c>
      <c r="H102" s="5">
        <f t="shared" si="15"/>
        <v>17</v>
      </c>
      <c r="I102" s="5">
        <f t="shared" si="16"/>
        <v>15</v>
      </c>
      <c r="J102" s="5">
        <f t="shared" si="17"/>
        <v>0</v>
      </c>
      <c r="K102" s="5">
        <f t="shared" si="18"/>
        <v>0</v>
      </c>
      <c r="L102" s="5">
        <f t="shared" si="19"/>
        <v>4</v>
      </c>
      <c r="M102" s="5">
        <f t="shared" si="20"/>
        <v>4</v>
      </c>
      <c r="N102" s="5">
        <f t="shared" si="21"/>
        <v>68</v>
      </c>
      <c r="O102" s="7">
        <f t="shared" si="22"/>
        <v>17</v>
      </c>
      <c r="P102" s="7">
        <f t="shared" si="23"/>
        <v>17</v>
      </c>
      <c r="Q102" s="7">
        <f t="shared" si="24"/>
        <v>17</v>
      </c>
      <c r="R102" s="8" t="e">
        <f>+Q102/#REF!</f>
        <v>#REF!</v>
      </c>
      <c r="S102" s="8" t="e">
        <f t="shared" si="25"/>
        <v>#REF!</v>
      </c>
      <c r="T102" s="5" t="e">
        <f t="shared" si="26"/>
        <v>#REF!</v>
      </c>
    </row>
    <row r="103" spans="1:24" s="18" customFormat="1" ht="17.25" customHeight="1">
      <c r="A103" s="10">
        <f t="shared" si="27"/>
        <v>100</v>
      </c>
      <c r="B103" s="19" t="s">
        <v>286</v>
      </c>
      <c r="C103" s="20" t="s">
        <v>326</v>
      </c>
      <c r="D103" s="21" t="s">
        <v>327</v>
      </c>
      <c r="E103" s="28" t="s">
        <v>972</v>
      </c>
      <c r="G103" s="5">
        <f t="shared" si="14"/>
        <v>53</v>
      </c>
      <c r="H103" s="5">
        <f t="shared" si="15"/>
        <v>9</v>
      </c>
      <c r="I103" s="5">
        <f t="shared" si="16"/>
        <v>8</v>
      </c>
      <c r="J103" s="5">
        <f t="shared" si="17"/>
        <v>0</v>
      </c>
      <c r="K103" s="5">
        <f t="shared" si="18"/>
        <v>0</v>
      </c>
      <c r="L103" s="5">
        <f t="shared" si="19"/>
        <v>0</v>
      </c>
      <c r="M103" s="5">
        <f t="shared" si="20"/>
        <v>0</v>
      </c>
      <c r="N103" s="5">
        <f t="shared" si="21"/>
        <v>36</v>
      </c>
      <c r="O103" s="7">
        <f t="shared" si="22"/>
        <v>9</v>
      </c>
      <c r="P103" s="7">
        <f t="shared" si="23"/>
        <v>9</v>
      </c>
      <c r="Q103" s="7">
        <f t="shared" si="24"/>
        <v>9</v>
      </c>
      <c r="R103" s="8" t="e">
        <f>+Q103/#REF!</f>
        <v>#REF!</v>
      </c>
      <c r="S103" s="8" t="e">
        <f t="shared" si="25"/>
        <v>#REF!</v>
      </c>
      <c r="T103" s="5" t="e">
        <f t="shared" si="26"/>
        <v>#REF!</v>
      </c>
    </row>
    <row r="104" spans="1:24" s="18" customFormat="1" ht="17.100000000000001" customHeight="1">
      <c r="A104" s="10">
        <f t="shared" si="27"/>
        <v>101</v>
      </c>
      <c r="B104" s="19" t="s">
        <v>286</v>
      </c>
      <c r="C104" s="20" t="s">
        <v>328</v>
      </c>
      <c r="D104" s="21" t="s">
        <v>329</v>
      </c>
      <c r="E104" s="28" t="s">
        <v>973</v>
      </c>
      <c r="G104" s="5">
        <f t="shared" si="14"/>
        <v>53</v>
      </c>
      <c r="H104" s="5">
        <f t="shared" si="15"/>
        <v>9</v>
      </c>
      <c r="I104" s="5">
        <f t="shared" si="16"/>
        <v>8</v>
      </c>
      <c r="J104" s="5">
        <f t="shared" si="17"/>
        <v>0</v>
      </c>
      <c r="K104" s="5">
        <f t="shared" si="18"/>
        <v>0</v>
      </c>
      <c r="L104" s="5">
        <f t="shared" si="19"/>
        <v>0</v>
      </c>
      <c r="M104" s="5">
        <f t="shared" si="20"/>
        <v>0</v>
      </c>
      <c r="N104" s="5">
        <f t="shared" si="21"/>
        <v>36</v>
      </c>
      <c r="O104" s="7">
        <f t="shared" si="22"/>
        <v>9</v>
      </c>
      <c r="P104" s="7">
        <f t="shared" si="23"/>
        <v>9</v>
      </c>
      <c r="Q104" s="7">
        <f t="shared" si="24"/>
        <v>9</v>
      </c>
      <c r="R104" s="8" t="e">
        <f>+Q104/#REF!</f>
        <v>#REF!</v>
      </c>
      <c r="S104" s="8" t="e">
        <f t="shared" si="25"/>
        <v>#REF!</v>
      </c>
      <c r="T104" s="5" t="e">
        <f t="shared" si="26"/>
        <v>#REF!</v>
      </c>
    </row>
    <row r="105" spans="1:24" s="23" customFormat="1" ht="17.100000000000001" customHeight="1">
      <c r="A105" s="10">
        <f t="shared" si="27"/>
        <v>102</v>
      </c>
      <c r="B105" s="31" t="s">
        <v>286</v>
      </c>
      <c r="C105" s="32" t="s">
        <v>330</v>
      </c>
      <c r="D105" s="33" t="s">
        <v>331</v>
      </c>
      <c r="E105" s="28" t="s">
        <v>248</v>
      </c>
      <c r="F105" s="18"/>
      <c r="G105" s="5">
        <f t="shared" si="14"/>
        <v>59</v>
      </c>
      <c r="H105" s="5">
        <f t="shared" si="15"/>
        <v>10</v>
      </c>
      <c r="I105" s="5">
        <f t="shared" si="16"/>
        <v>9</v>
      </c>
      <c r="J105" s="5">
        <f t="shared" si="17"/>
        <v>0</v>
      </c>
      <c r="K105" s="5">
        <f t="shared" si="18"/>
        <v>0</v>
      </c>
      <c r="L105" s="5">
        <f t="shared" si="19"/>
        <v>0</v>
      </c>
      <c r="M105" s="5">
        <f t="shared" si="20"/>
        <v>0</v>
      </c>
      <c r="N105" s="5">
        <f t="shared" si="21"/>
        <v>40</v>
      </c>
      <c r="O105" s="7">
        <f t="shared" si="22"/>
        <v>10</v>
      </c>
      <c r="P105" s="7">
        <f t="shared" si="23"/>
        <v>10</v>
      </c>
      <c r="Q105" s="7">
        <f t="shared" si="24"/>
        <v>10</v>
      </c>
      <c r="R105" s="8" t="e">
        <f>+Q105/#REF!</f>
        <v>#REF!</v>
      </c>
      <c r="S105" s="8" t="e">
        <f t="shared" si="25"/>
        <v>#REF!</v>
      </c>
      <c r="T105" s="5" t="e">
        <f t="shared" si="26"/>
        <v>#REF!</v>
      </c>
      <c r="U105" s="18"/>
      <c r="V105" s="18"/>
      <c r="W105" s="18"/>
      <c r="X105" s="18"/>
    </row>
    <row r="106" spans="1:24" s="18" customFormat="1" ht="17.100000000000001" customHeight="1">
      <c r="A106" s="10">
        <f t="shared" si="27"/>
        <v>103</v>
      </c>
      <c r="B106" s="31" t="s">
        <v>286</v>
      </c>
      <c r="C106" s="32" t="s">
        <v>332</v>
      </c>
      <c r="D106" s="33" t="s">
        <v>333</v>
      </c>
      <c r="E106" s="28" t="s">
        <v>974</v>
      </c>
      <c r="G106" s="5">
        <f t="shared" si="14"/>
        <v>168</v>
      </c>
      <c r="H106" s="5">
        <f t="shared" si="15"/>
        <v>27</v>
      </c>
      <c r="I106" s="5">
        <f t="shared" si="16"/>
        <v>25</v>
      </c>
      <c r="J106" s="5">
        <f t="shared" si="17"/>
        <v>0</v>
      </c>
      <c r="K106" s="5">
        <f t="shared" si="18"/>
        <v>0</v>
      </c>
      <c r="L106" s="5">
        <f t="shared" si="19"/>
        <v>4</v>
      </c>
      <c r="M106" s="5">
        <f t="shared" si="20"/>
        <v>4</v>
      </c>
      <c r="N106" s="5">
        <f t="shared" si="21"/>
        <v>108</v>
      </c>
      <c r="O106" s="7">
        <f t="shared" si="22"/>
        <v>27</v>
      </c>
      <c r="P106" s="7">
        <f t="shared" si="23"/>
        <v>27</v>
      </c>
      <c r="Q106" s="7">
        <f t="shared" si="24"/>
        <v>27</v>
      </c>
      <c r="R106" s="8" t="e">
        <f>+Q106/#REF!</f>
        <v>#REF!</v>
      </c>
      <c r="S106" s="8" t="e">
        <f t="shared" si="25"/>
        <v>#REF!</v>
      </c>
      <c r="T106" s="5" t="e">
        <f t="shared" si="26"/>
        <v>#REF!</v>
      </c>
    </row>
    <row r="107" spans="1:24" s="18" customFormat="1" ht="17.100000000000001" customHeight="1">
      <c r="A107" s="10">
        <f t="shared" si="27"/>
        <v>104</v>
      </c>
      <c r="B107" s="19" t="s">
        <v>286</v>
      </c>
      <c r="C107" s="20" t="s">
        <v>334</v>
      </c>
      <c r="D107" s="21" t="s">
        <v>335</v>
      </c>
      <c r="E107" s="28" t="s">
        <v>975</v>
      </c>
      <c r="G107" s="5">
        <f t="shared" si="14"/>
        <v>65</v>
      </c>
      <c r="H107" s="5">
        <f t="shared" si="15"/>
        <v>11</v>
      </c>
      <c r="I107" s="5">
        <f t="shared" si="16"/>
        <v>10</v>
      </c>
      <c r="J107" s="5">
        <f t="shared" si="17"/>
        <v>0</v>
      </c>
      <c r="K107" s="5">
        <f t="shared" si="18"/>
        <v>0</v>
      </c>
      <c r="L107" s="5">
        <f t="shared" si="19"/>
        <v>0</v>
      </c>
      <c r="M107" s="5">
        <f t="shared" si="20"/>
        <v>0</v>
      </c>
      <c r="N107" s="5">
        <f t="shared" si="21"/>
        <v>44</v>
      </c>
      <c r="O107" s="7">
        <f t="shared" si="22"/>
        <v>11</v>
      </c>
      <c r="P107" s="7">
        <f t="shared" si="23"/>
        <v>11</v>
      </c>
      <c r="Q107" s="7">
        <f t="shared" si="24"/>
        <v>11</v>
      </c>
      <c r="R107" s="8" t="e">
        <f>+Q107/#REF!</f>
        <v>#REF!</v>
      </c>
      <c r="S107" s="8" t="e">
        <f t="shared" si="25"/>
        <v>#REF!</v>
      </c>
      <c r="T107" s="5" t="e">
        <f t="shared" si="26"/>
        <v>#REF!</v>
      </c>
    </row>
    <row r="108" spans="1:24" s="18" customFormat="1" ht="17.100000000000001" customHeight="1">
      <c r="A108" s="10">
        <f t="shared" si="27"/>
        <v>105</v>
      </c>
      <c r="B108" s="19" t="s">
        <v>286</v>
      </c>
      <c r="C108" s="20" t="s">
        <v>336</v>
      </c>
      <c r="D108" s="21" t="s">
        <v>337</v>
      </c>
      <c r="E108" s="28" t="s">
        <v>976</v>
      </c>
      <c r="G108" s="5">
        <f t="shared" si="14"/>
        <v>133</v>
      </c>
      <c r="H108" s="5">
        <f t="shared" si="15"/>
        <v>21</v>
      </c>
      <c r="I108" s="5">
        <f t="shared" si="16"/>
        <v>19</v>
      </c>
      <c r="J108" s="5">
        <f t="shared" si="17"/>
        <v>0</v>
      </c>
      <c r="K108" s="5">
        <f t="shared" si="18"/>
        <v>0</v>
      </c>
      <c r="L108" s="5">
        <f t="shared" si="19"/>
        <v>5</v>
      </c>
      <c r="M108" s="5">
        <f t="shared" si="20"/>
        <v>4</v>
      </c>
      <c r="N108" s="5">
        <f t="shared" si="21"/>
        <v>84</v>
      </c>
      <c r="O108" s="7">
        <f t="shared" si="22"/>
        <v>21</v>
      </c>
      <c r="P108" s="7">
        <f t="shared" si="23"/>
        <v>21</v>
      </c>
      <c r="Q108" s="7">
        <f t="shared" si="24"/>
        <v>21</v>
      </c>
      <c r="R108" s="8" t="e">
        <f>+Q108/#REF!</f>
        <v>#REF!</v>
      </c>
      <c r="S108" s="8" t="e">
        <f t="shared" si="25"/>
        <v>#REF!</v>
      </c>
      <c r="T108" s="5" t="e">
        <f t="shared" si="26"/>
        <v>#REF!</v>
      </c>
    </row>
    <row r="109" spans="1:24" s="18" customFormat="1" ht="17.100000000000001" customHeight="1">
      <c r="A109" s="10">
        <f t="shared" si="27"/>
        <v>106</v>
      </c>
      <c r="B109" s="37" t="s">
        <v>338</v>
      </c>
      <c r="C109" s="38" t="s">
        <v>339</v>
      </c>
      <c r="D109" s="39" t="s">
        <v>340</v>
      </c>
      <c r="E109" s="28" t="s">
        <v>977</v>
      </c>
      <c r="G109" s="5">
        <f t="shared" si="14"/>
        <v>53</v>
      </c>
      <c r="H109" s="5">
        <f t="shared" si="15"/>
        <v>9</v>
      </c>
      <c r="I109" s="5">
        <f t="shared" si="16"/>
        <v>8</v>
      </c>
      <c r="J109" s="5">
        <f t="shared" si="17"/>
        <v>0</v>
      </c>
      <c r="K109" s="5">
        <f t="shared" si="18"/>
        <v>0</v>
      </c>
      <c r="L109" s="5">
        <f t="shared" si="19"/>
        <v>0</v>
      </c>
      <c r="M109" s="5">
        <f t="shared" si="20"/>
        <v>0</v>
      </c>
      <c r="N109" s="5">
        <f t="shared" si="21"/>
        <v>36</v>
      </c>
      <c r="O109" s="7">
        <f t="shared" si="22"/>
        <v>9</v>
      </c>
      <c r="P109" s="7">
        <f t="shared" si="23"/>
        <v>9</v>
      </c>
      <c r="Q109" s="7">
        <f t="shared" si="24"/>
        <v>9</v>
      </c>
      <c r="R109" s="8" t="e">
        <f>+Q109/#REF!</f>
        <v>#REF!</v>
      </c>
      <c r="S109" s="8" t="e">
        <f t="shared" si="25"/>
        <v>#REF!</v>
      </c>
      <c r="T109" s="5" t="e">
        <f t="shared" si="26"/>
        <v>#REF!</v>
      </c>
    </row>
    <row r="110" spans="1:24" s="18" customFormat="1" ht="17.100000000000001" customHeight="1">
      <c r="A110" s="10">
        <f t="shared" si="27"/>
        <v>107</v>
      </c>
      <c r="B110" s="19" t="s">
        <v>338</v>
      </c>
      <c r="C110" s="20" t="s">
        <v>341</v>
      </c>
      <c r="D110" s="21" t="s">
        <v>342</v>
      </c>
      <c r="E110" s="28" t="s">
        <v>343</v>
      </c>
      <c r="G110" s="5">
        <f t="shared" si="14"/>
        <v>41</v>
      </c>
      <c r="H110" s="5">
        <f t="shared" si="15"/>
        <v>7</v>
      </c>
      <c r="I110" s="5">
        <f t="shared" si="16"/>
        <v>6</v>
      </c>
      <c r="J110" s="5">
        <f t="shared" si="17"/>
        <v>0</v>
      </c>
      <c r="K110" s="5">
        <f t="shared" si="18"/>
        <v>0</v>
      </c>
      <c r="L110" s="5">
        <f t="shared" si="19"/>
        <v>0</v>
      </c>
      <c r="M110" s="5">
        <f t="shared" si="20"/>
        <v>0</v>
      </c>
      <c r="N110" s="5">
        <f t="shared" si="21"/>
        <v>28</v>
      </c>
      <c r="O110" s="7">
        <f t="shared" si="22"/>
        <v>7</v>
      </c>
      <c r="P110" s="7">
        <f t="shared" si="23"/>
        <v>7</v>
      </c>
      <c r="Q110" s="7">
        <f t="shared" si="24"/>
        <v>7</v>
      </c>
      <c r="R110" s="8" t="e">
        <f>+Q110/#REF!</f>
        <v>#REF!</v>
      </c>
      <c r="S110" s="8" t="e">
        <f t="shared" si="25"/>
        <v>#REF!</v>
      </c>
      <c r="T110" s="5" t="e">
        <f t="shared" si="26"/>
        <v>#REF!</v>
      </c>
    </row>
    <row r="111" spans="1:24" s="18" customFormat="1" ht="17.100000000000001" customHeight="1">
      <c r="A111" s="10">
        <f t="shared" si="27"/>
        <v>108</v>
      </c>
      <c r="B111" s="24" t="s">
        <v>338</v>
      </c>
      <c r="C111" s="25" t="s">
        <v>344</v>
      </c>
      <c r="D111" s="26" t="s">
        <v>345</v>
      </c>
      <c r="E111" s="28" t="s">
        <v>346</v>
      </c>
      <c r="G111" s="5">
        <f t="shared" si="14"/>
        <v>29</v>
      </c>
      <c r="H111" s="5">
        <f t="shared" si="15"/>
        <v>5</v>
      </c>
      <c r="I111" s="5">
        <f t="shared" si="16"/>
        <v>4</v>
      </c>
      <c r="J111" s="5">
        <f t="shared" si="17"/>
        <v>0</v>
      </c>
      <c r="K111" s="5">
        <f t="shared" si="18"/>
        <v>0</v>
      </c>
      <c r="L111" s="5">
        <f t="shared" si="19"/>
        <v>0</v>
      </c>
      <c r="M111" s="5">
        <f t="shared" si="20"/>
        <v>0</v>
      </c>
      <c r="N111" s="5">
        <f t="shared" si="21"/>
        <v>20</v>
      </c>
      <c r="O111" s="7">
        <f t="shared" si="22"/>
        <v>5</v>
      </c>
      <c r="P111" s="7">
        <f t="shared" si="23"/>
        <v>5</v>
      </c>
      <c r="Q111" s="7">
        <f t="shared" si="24"/>
        <v>5</v>
      </c>
      <c r="R111" s="8" t="e">
        <f>+Q111/#REF!</f>
        <v>#REF!</v>
      </c>
      <c r="S111" s="8" t="e">
        <f t="shared" si="25"/>
        <v>#REF!</v>
      </c>
      <c r="T111" s="5" t="e">
        <f t="shared" si="26"/>
        <v>#REF!</v>
      </c>
    </row>
    <row r="112" spans="1:24" s="23" customFormat="1" ht="17.100000000000001" customHeight="1">
      <c r="A112" s="10">
        <f t="shared" si="27"/>
        <v>109</v>
      </c>
      <c r="B112" s="24" t="s">
        <v>338</v>
      </c>
      <c r="C112" s="25" t="s">
        <v>347</v>
      </c>
      <c r="D112" s="26" t="s">
        <v>348</v>
      </c>
      <c r="E112" s="28" t="s">
        <v>349</v>
      </c>
      <c r="F112" s="18"/>
      <c r="G112" s="5">
        <f t="shared" si="14"/>
        <v>42</v>
      </c>
      <c r="H112" s="5">
        <f t="shared" si="15"/>
        <v>7</v>
      </c>
      <c r="I112" s="5">
        <f t="shared" si="16"/>
        <v>6</v>
      </c>
      <c r="J112" s="5">
        <f t="shared" si="17"/>
        <v>0</v>
      </c>
      <c r="K112" s="5">
        <f t="shared" si="18"/>
        <v>0</v>
      </c>
      <c r="L112" s="5">
        <f t="shared" si="19"/>
        <v>0</v>
      </c>
      <c r="M112" s="5">
        <f t="shared" si="20"/>
        <v>0</v>
      </c>
      <c r="N112" s="5">
        <f t="shared" si="21"/>
        <v>29</v>
      </c>
      <c r="O112" s="7">
        <f t="shared" si="22"/>
        <v>7.25</v>
      </c>
      <c r="P112" s="7">
        <f t="shared" si="23"/>
        <v>7.25</v>
      </c>
      <c r="Q112" s="7">
        <f t="shared" si="24"/>
        <v>7.25</v>
      </c>
      <c r="R112" s="8" t="e">
        <f>+Q112/#REF!</f>
        <v>#REF!</v>
      </c>
      <c r="S112" s="8" t="e">
        <f t="shared" si="25"/>
        <v>#REF!</v>
      </c>
      <c r="T112" s="5" t="e">
        <f t="shared" si="26"/>
        <v>#REF!</v>
      </c>
      <c r="U112" s="18"/>
      <c r="V112" s="18"/>
      <c r="W112" s="18"/>
      <c r="X112" s="18"/>
    </row>
    <row r="113" spans="1:24" s="23" customFormat="1" ht="17.100000000000001" customHeight="1">
      <c r="A113" s="10">
        <f t="shared" si="27"/>
        <v>110</v>
      </c>
      <c r="B113" s="19" t="s">
        <v>338</v>
      </c>
      <c r="C113" s="20" t="s">
        <v>350</v>
      </c>
      <c r="D113" s="21" t="s">
        <v>351</v>
      </c>
      <c r="E113" s="28" t="s">
        <v>352</v>
      </c>
      <c r="F113" s="18"/>
      <c r="G113" s="5">
        <f t="shared" si="14"/>
        <v>70</v>
      </c>
      <c r="H113" s="5">
        <f t="shared" si="15"/>
        <v>11</v>
      </c>
      <c r="I113" s="5">
        <f t="shared" si="16"/>
        <v>9</v>
      </c>
      <c r="J113" s="5">
        <f t="shared" si="17"/>
        <v>0</v>
      </c>
      <c r="K113" s="5">
        <f t="shared" si="18"/>
        <v>0</v>
      </c>
      <c r="L113" s="5">
        <f t="shared" si="19"/>
        <v>2</v>
      </c>
      <c r="M113" s="5">
        <f t="shared" si="20"/>
        <v>4</v>
      </c>
      <c r="N113" s="5">
        <f t="shared" si="21"/>
        <v>44</v>
      </c>
      <c r="O113" s="7">
        <f t="shared" si="22"/>
        <v>11</v>
      </c>
      <c r="P113" s="7">
        <f t="shared" si="23"/>
        <v>11</v>
      </c>
      <c r="Q113" s="7">
        <f t="shared" si="24"/>
        <v>11</v>
      </c>
      <c r="R113" s="8" t="e">
        <f>+Q113/#REF!</f>
        <v>#REF!</v>
      </c>
      <c r="S113" s="8" t="e">
        <f t="shared" si="25"/>
        <v>#REF!</v>
      </c>
      <c r="T113" s="5" t="e">
        <f t="shared" si="26"/>
        <v>#REF!</v>
      </c>
      <c r="U113" s="18"/>
      <c r="V113" s="18"/>
      <c r="W113" s="18"/>
      <c r="X113" s="18"/>
    </row>
    <row r="114" spans="1:24" s="18" customFormat="1" ht="17.100000000000001" customHeight="1">
      <c r="A114" s="10">
        <f t="shared" si="27"/>
        <v>111</v>
      </c>
      <c r="B114" s="19" t="s">
        <v>338</v>
      </c>
      <c r="C114" s="20" t="s">
        <v>353</v>
      </c>
      <c r="D114" s="21" t="s">
        <v>354</v>
      </c>
      <c r="E114" s="28" t="s">
        <v>355</v>
      </c>
      <c r="G114" s="5">
        <f t="shared" si="14"/>
        <v>71</v>
      </c>
      <c r="H114" s="5">
        <f t="shared" si="15"/>
        <v>12</v>
      </c>
      <c r="I114" s="5">
        <f t="shared" si="16"/>
        <v>11</v>
      </c>
      <c r="J114" s="5">
        <f t="shared" si="17"/>
        <v>0</v>
      </c>
      <c r="K114" s="5">
        <f t="shared" si="18"/>
        <v>0</v>
      </c>
      <c r="L114" s="5">
        <f t="shared" si="19"/>
        <v>0</v>
      </c>
      <c r="M114" s="5">
        <f t="shared" si="20"/>
        <v>0</v>
      </c>
      <c r="N114" s="5">
        <f t="shared" si="21"/>
        <v>48</v>
      </c>
      <c r="O114" s="7">
        <f t="shared" si="22"/>
        <v>12</v>
      </c>
      <c r="P114" s="7">
        <f t="shared" si="23"/>
        <v>12</v>
      </c>
      <c r="Q114" s="7">
        <f t="shared" si="24"/>
        <v>12</v>
      </c>
      <c r="R114" s="8" t="e">
        <f>+Q114/#REF!</f>
        <v>#REF!</v>
      </c>
      <c r="S114" s="8" t="e">
        <f t="shared" si="25"/>
        <v>#REF!</v>
      </c>
      <c r="T114" s="5" t="e">
        <f t="shared" si="26"/>
        <v>#REF!</v>
      </c>
    </row>
    <row r="115" spans="1:24" s="18" customFormat="1" ht="17.100000000000001" customHeight="1">
      <c r="A115" s="10">
        <f t="shared" si="27"/>
        <v>112</v>
      </c>
      <c r="B115" s="19" t="s">
        <v>338</v>
      </c>
      <c r="C115" s="20" t="s">
        <v>356</v>
      </c>
      <c r="D115" s="21" t="s">
        <v>357</v>
      </c>
      <c r="E115" s="28" t="s">
        <v>358</v>
      </c>
      <c r="G115" s="5">
        <f t="shared" si="14"/>
        <v>70</v>
      </c>
      <c r="H115" s="5">
        <f t="shared" si="15"/>
        <v>11</v>
      </c>
      <c r="I115" s="5">
        <f t="shared" si="16"/>
        <v>9</v>
      </c>
      <c r="J115" s="5">
        <f t="shared" si="17"/>
        <v>0</v>
      </c>
      <c r="K115" s="5">
        <f t="shared" si="18"/>
        <v>0</v>
      </c>
      <c r="L115" s="5">
        <f t="shared" si="19"/>
        <v>2</v>
      </c>
      <c r="M115" s="5">
        <f t="shared" si="20"/>
        <v>4</v>
      </c>
      <c r="N115" s="5">
        <f t="shared" si="21"/>
        <v>44</v>
      </c>
      <c r="O115" s="7">
        <f t="shared" si="22"/>
        <v>11</v>
      </c>
      <c r="P115" s="7">
        <f t="shared" si="23"/>
        <v>11</v>
      </c>
      <c r="Q115" s="7">
        <f t="shared" si="24"/>
        <v>11</v>
      </c>
      <c r="R115" s="8" t="e">
        <f>+Q115/#REF!</f>
        <v>#REF!</v>
      </c>
      <c r="S115" s="8" t="e">
        <f t="shared" si="25"/>
        <v>#REF!</v>
      </c>
      <c r="T115" s="5" t="e">
        <f t="shared" si="26"/>
        <v>#REF!</v>
      </c>
    </row>
    <row r="116" spans="1:24" s="18" customFormat="1" ht="17.100000000000001" customHeight="1">
      <c r="A116" s="10">
        <f t="shared" si="27"/>
        <v>113</v>
      </c>
      <c r="B116" s="19" t="s">
        <v>338</v>
      </c>
      <c r="C116" s="20" t="s">
        <v>359</v>
      </c>
      <c r="D116" s="21" t="s">
        <v>360</v>
      </c>
      <c r="E116" s="28" t="s">
        <v>361</v>
      </c>
      <c r="G116" s="5">
        <f t="shared" si="14"/>
        <v>48</v>
      </c>
      <c r="H116" s="5">
        <f t="shared" si="15"/>
        <v>8</v>
      </c>
      <c r="I116" s="5">
        <f t="shared" si="16"/>
        <v>7</v>
      </c>
      <c r="J116" s="5">
        <f t="shared" si="17"/>
        <v>0</v>
      </c>
      <c r="K116" s="5">
        <f t="shared" si="18"/>
        <v>0</v>
      </c>
      <c r="L116" s="5">
        <f t="shared" si="19"/>
        <v>1</v>
      </c>
      <c r="M116" s="5">
        <f t="shared" si="20"/>
        <v>0</v>
      </c>
      <c r="N116" s="5">
        <f t="shared" si="21"/>
        <v>32</v>
      </c>
      <c r="O116" s="7">
        <f t="shared" si="22"/>
        <v>8</v>
      </c>
      <c r="P116" s="7">
        <f t="shared" si="23"/>
        <v>8</v>
      </c>
      <c r="Q116" s="7">
        <f t="shared" si="24"/>
        <v>8</v>
      </c>
      <c r="R116" s="8" t="e">
        <f>+Q116/#REF!</f>
        <v>#REF!</v>
      </c>
      <c r="S116" s="8" t="e">
        <f t="shared" si="25"/>
        <v>#REF!</v>
      </c>
      <c r="T116" s="5" t="e">
        <f t="shared" si="26"/>
        <v>#REF!</v>
      </c>
    </row>
    <row r="117" spans="1:24" s="18" customFormat="1" ht="17.25" customHeight="1">
      <c r="A117" s="10">
        <f t="shared" si="27"/>
        <v>114</v>
      </c>
      <c r="B117" s="19" t="s">
        <v>338</v>
      </c>
      <c r="C117" s="20" t="s">
        <v>362</v>
      </c>
      <c r="D117" s="21" t="s">
        <v>363</v>
      </c>
      <c r="E117" s="28" t="s">
        <v>364</v>
      </c>
      <c r="G117" s="5">
        <f t="shared" si="14"/>
        <v>83</v>
      </c>
      <c r="H117" s="5">
        <f t="shared" si="15"/>
        <v>14</v>
      </c>
      <c r="I117" s="5">
        <f t="shared" si="16"/>
        <v>13</v>
      </c>
      <c r="J117" s="5">
        <f t="shared" si="17"/>
        <v>0</v>
      </c>
      <c r="K117" s="5">
        <f t="shared" si="18"/>
        <v>0</v>
      </c>
      <c r="L117" s="5">
        <f t="shared" si="19"/>
        <v>0</v>
      </c>
      <c r="M117" s="5">
        <f t="shared" si="20"/>
        <v>0</v>
      </c>
      <c r="N117" s="5">
        <f t="shared" si="21"/>
        <v>56</v>
      </c>
      <c r="O117" s="7">
        <f t="shared" si="22"/>
        <v>14</v>
      </c>
      <c r="P117" s="7">
        <f t="shared" si="23"/>
        <v>14</v>
      </c>
      <c r="Q117" s="7">
        <f t="shared" si="24"/>
        <v>14</v>
      </c>
      <c r="R117" s="8" t="e">
        <f>+Q117/#REF!</f>
        <v>#REF!</v>
      </c>
      <c r="S117" s="8" t="e">
        <f t="shared" si="25"/>
        <v>#REF!</v>
      </c>
      <c r="T117" s="5" t="e">
        <f t="shared" si="26"/>
        <v>#REF!</v>
      </c>
    </row>
    <row r="118" spans="1:24" s="18" customFormat="1" ht="17.25" customHeight="1">
      <c r="A118" s="10">
        <f t="shared" si="27"/>
        <v>115</v>
      </c>
      <c r="B118" s="19" t="s">
        <v>338</v>
      </c>
      <c r="C118" s="20" t="s">
        <v>365</v>
      </c>
      <c r="D118" s="21" t="s">
        <v>366</v>
      </c>
      <c r="E118" s="28" t="s">
        <v>367</v>
      </c>
      <c r="G118" s="5">
        <f t="shared" si="14"/>
        <v>29</v>
      </c>
      <c r="H118" s="5">
        <f t="shared" si="15"/>
        <v>5</v>
      </c>
      <c r="I118" s="5">
        <f t="shared" si="16"/>
        <v>4</v>
      </c>
      <c r="J118" s="5">
        <f t="shared" si="17"/>
        <v>0</v>
      </c>
      <c r="K118" s="5">
        <f t="shared" si="18"/>
        <v>0</v>
      </c>
      <c r="L118" s="5">
        <f t="shared" si="19"/>
        <v>0</v>
      </c>
      <c r="M118" s="5">
        <f t="shared" si="20"/>
        <v>0</v>
      </c>
      <c r="N118" s="5">
        <f t="shared" si="21"/>
        <v>20</v>
      </c>
      <c r="O118" s="7">
        <f t="shared" si="22"/>
        <v>5</v>
      </c>
      <c r="P118" s="7">
        <f t="shared" si="23"/>
        <v>5</v>
      </c>
      <c r="Q118" s="7">
        <f t="shared" si="24"/>
        <v>5</v>
      </c>
      <c r="R118" s="8" t="e">
        <f>+Q118/#REF!</f>
        <v>#REF!</v>
      </c>
      <c r="S118" s="8" t="e">
        <f t="shared" si="25"/>
        <v>#REF!</v>
      </c>
      <c r="T118" s="5" t="e">
        <f t="shared" si="26"/>
        <v>#REF!</v>
      </c>
    </row>
    <row r="119" spans="1:24" s="18" customFormat="1" ht="17.100000000000001" customHeight="1">
      <c r="A119" s="10">
        <f t="shared" si="27"/>
        <v>116</v>
      </c>
      <c r="B119" s="24" t="s">
        <v>338</v>
      </c>
      <c r="C119" s="25" t="s">
        <v>368</v>
      </c>
      <c r="D119" s="26" t="s">
        <v>369</v>
      </c>
      <c r="E119" s="28" t="s">
        <v>978</v>
      </c>
      <c r="G119" s="5">
        <f t="shared" si="14"/>
        <v>156</v>
      </c>
      <c r="H119" s="5">
        <f t="shared" si="15"/>
        <v>25</v>
      </c>
      <c r="I119" s="5">
        <f t="shared" si="16"/>
        <v>23</v>
      </c>
      <c r="J119" s="5">
        <f t="shared" si="17"/>
        <v>0</v>
      </c>
      <c r="K119" s="5">
        <f t="shared" si="18"/>
        <v>0</v>
      </c>
      <c r="L119" s="5">
        <f t="shared" si="19"/>
        <v>4</v>
      </c>
      <c r="M119" s="5">
        <f t="shared" si="20"/>
        <v>4</v>
      </c>
      <c r="N119" s="5">
        <f t="shared" si="21"/>
        <v>100</v>
      </c>
      <c r="O119" s="7">
        <f t="shared" si="22"/>
        <v>25</v>
      </c>
      <c r="P119" s="7">
        <f t="shared" si="23"/>
        <v>25</v>
      </c>
      <c r="Q119" s="7">
        <f t="shared" si="24"/>
        <v>25</v>
      </c>
      <c r="R119" s="8" t="e">
        <f>+Q119/#REF!</f>
        <v>#REF!</v>
      </c>
      <c r="S119" s="8" t="e">
        <f t="shared" si="25"/>
        <v>#REF!</v>
      </c>
      <c r="T119" s="5" t="e">
        <f t="shared" si="26"/>
        <v>#REF!</v>
      </c>
    </row>
    <row r="120" spans="1:24" s="23" customFormat="1" ht="17.100000000000001" customHeight="1">
      <c r="A120" s="10">
        <f t="shared" si="27"/>
        <v>117</v>
      </c>
      <c r="B120" s="19" t="s">
        <v>338</v>
      </c>
      <c r="C120" s="20" t="s">
        <v>370</v>
      </c>
      <c r="D120" s="21" t="s">
        <v>371</v>
      </c>
      <c r="E120" s="28" t="s">
        <v>372</v>
      </c>
      <c r="F120" s="18"/>
      <c r="G120" s="5">
        <f t="shared" si="14"/>
        <v>53</v>
      </c>
      <c r="H120" s="5">
        <f t="shared" si="15"/>
        <v>9</v>
      </c>
      <c r="I120" s="5">
        <f t="shared" si="16"/>
        <v>8</v>
      </c>
      <c r="J120" s="5">
        <f t="shared" si="17"/>
        <v>0</v>
      </c>
      <c r="K120" s="5">
        <f t="shared" si="18"/>
        <v>0</v>
      </c>
      <c r="L120" s="5">
        <f t="shared" si="19"/>
        <v>0</v>
      </c>
      <c r="M120" s="5">
        <f t="shared" si="20"/>
        <v>0</v>
      </c>
      <c r="N120" s="5">
        <f t="shared" si="21"/>
        <v>36</v>
      </c>
      <c r="O120" s="7">
        <f t="shared" si="22"/>
        <v>9</v>
      </c>
      <c r="P120" s="7">
        <f t="shared" si="23"/>
        <v>9</v>
      </c>
      <c r="Q120" s="7">
        <f t="shared" si="24"/>
        <v>9</v>
      </c>
      <c r="R120" s="8" t="e">
        <f>+Q120/#REF!</f>
        <v>#REF!</v>
      </c>
      <c r="S120" s="8" t="e">
        <f t="shared" si="25"/>
        <v>#REF!</v>
      </c>
      <c r="T120" s="5" t="e">
        <f t="shared" si="26"/>
        <v>#REF!</v>
      </c>
      <c r="U120" s="18"/>
      <c r="V120" s="18"/>
      <c r="W120" s="18"/>
      <c r="X120" s="18"/>
    </row>
    <row r="121" spans="1:24" s="18" customFormat="1" ht="17.100000000000001" customHeight="1">
      <c r="A121" s="10">
        <f t="shared" si="27"/>
        <v>118</v>
      </c>
      <c r="B121" s="40" t="s">
        <v>338</v>
      </c>
      <c r="C121" s="41" t="s">
        <v>373</v>
      </c>
      <c r="D121" s="42" t="s">
        <v>374</v>
      </c>
      <c r="E121" s="28" t="s">
        <v>375</v>
      </c>
      <c r="G121" s="5">
        <f t="shared" si="14"/>
        <v>53</v>
      </c>
      <c r="H121" s="5">
        <f t="shared" si="15"/>
        <v>9</v>
      </c>
      <c r="I121" s="5">
        <f t="shared" si="16"/>
        <v>8</v>
      </c>
      <c r="J121" s="5">
        <f t="shared" si="17"/>
        <v>0</v>
      </c>
      <c r="K121" s="5">
        <f t="shared" si="18"/>
        <v>0</v>
      </c>
      <c r="L121" s="5">
        <f t="shared" si="19"/>
        <v>0</v>
      </c>
      <c r="M121" s="5">
        <f t="shared" si="20"/>
        <v>0</v>
      </c>
      <c r="N121" s="5">
        <f t="shared" si="21"/>
        <v>36</v>
      </c>
      <c r="O121" s="7">
        <f t="shared" si="22"/>
        <v>9</v>
      </c>
      <c r="P121" s="7">
        <f t="shared" si="23"/>
        <v>9</v>
      </c>
      <c r="Q121" s="7">
        <f t="shared" si="24"/>
        <v>9</v>
      </c>
      <c r="R121" s="8" t="e">
        <f>+Q121/#REF!</f>
        <v>#REF!</v>
      </c>
      <c r="S121" s="8" t="e">
        <f t="shared" si="25"/>
        <v>#REF!</v>
      </c>
      <c r="T121" s="5" t="e">
        <f t="shared" si="26"/>
        <v>#REF!</v>
      </c>
    </row>
    <row r="122" spans="1:24" s="18" customFormat="1" ht="17.100000000000001" customHeight="1">
      <c r="A122" s="10">
        <f t="shared" si="27"/>
        <v>119</v>
      </c>
      <c r="B122" s="19" t="s">
        <v>338</v>
      </c>
      <c r="C122" s="20" t="s">
        <v>376</v>
      </c>
      <c r="D122" s="21" t="s">
        <v>377</v>
      </c>
      <c r="E122" s="28" t="s">
        <v>979</v>
      </c>
      <c r="G122" s="5">
        <f t="shared" si="14"/>
        <v>47</v>
      </c>
      <c r="H122" s="5">
        <f t="shared" si="15"/>
        <v>8</v>
      </c>
      <c r="I122" s="5">
        <f t="shared" si="16"/>
        <v>7</v>
      </c>
      <c r="J122" s="5">
        <f t="shared" si="17"/>
        <v>0</v>
      </c>
      <c r="K122" s="5">
        <f t="shared" si="18"/>
        <v>0</v>
      </c>
      <c r="L122" s="5">
        <f t="shared" si="19"/>
        <v>0</v>
      </c>
      <c r="M122" s="5">
        <f t="shared" si="20"/>
        <v>0</v>
      </c>
      <c r="N122" s="5">
        <f t="shared" si="21"/>
        <v>32</v>
      </c>
      <c r="O122" s="7">
        <f t="shared" si="22"/>
        <v>8</v>
      </c>
      <c r="P122" s="7">
        <f t="shared" si="23"/>
        <v>8</v>
      </c>
      <c r="Q122" s="7">
        <f t="shared" si="24"/>
        <v>8</v>
      </c>
      <c r="R122" s="8" t="e">
        <f>+Q122/#REF!</f>
        <v>#REF!</v>
      </c>
      <c r="S122" s="8" t="e">
        <f t="shared" si="25"/>
        <v>#REF!</v>
      </c>
      <c r="T122" s="5" t="e">
        <f t="shared" si="26"/>
        <v>#REF!</v>
      </c>
    </row>
    <row r="123" spans="1:24" s="18" customFormat="1" ht="17.100000000000001" customHeight="1">
      <c r="A123" s="10">
        <f t="shared" si="27"/>
        <v>120</v>
      </c>
      <c r="B123" s="19" t="s">
        <v>338</v>
      </c>
      <c r="C123" s="20" t="s">
        <v>378</v>
      </c>
      <c r="D123" s="21" t="s">
        <v>379</v>
      </c>
      <c r="E123" s="28" t="s">
        <v>980</v>
      </c>
      <c r="G123" s="5">
        <f t="shared" si="14"/>
        <v>47</v>
      </c>
      <c r="H123" s="5">
        <f t="shared" si="15"/>
        <v>8</v>
      </c>
      <c r="I123" s="5">
        <f t="shared" si="16"/>
        <v>7</v>
      </c>
      <c r="J123" s="5">
        <f t="shared" si="17"/>
        <v>0</v>
      </c>
      <c r="K123" s="5">
        <f t="shared" si="18"/>
        <v>0</v>
      </c>
      <c r="L123" s="5">
        <f t="shared" si="19"/>
        <v>0</v>
      </c>
      <c r="M123" s="5">
        <f t="shared" si="20"/>
        <v>0</v>
      </c>
      <c r="N123" s="5">
        <f t="shared" si="21"/>
        <v>32</v>
      </c>
      <c r="O123" s="7">
        <f t="shared" si="22"/>
        <v>8</v>
      </c>
      <c r="P123" s="7">
        <f t="shared" si="23"/>
        <v>8</v>
      </c>
      <c r="Q123" s="7">
        <f t="shared" si="24"/>
        <v>8</v>
      </c>
      <c r="R123" s="8" t="e">
        <f>+Q123/#REF!</f>
        <v>#REF!</v>
      </c>
      <c r="S123" s="8" t="e">
        <f t="shared" si="25"/>
        <v>#REF!</v>
      </c>
      <c r="T123" s="5" t="e">
        <f t="shared" si="26"/>
        <v>#REF!</v>
      </c>
    </row>
    <row r="124" spans="1:24" s="18" customFormat="1" ht="17.25" customHeight="1">
      <c r="A124" s="10">
        <f t="shared" si="27"/>
        <v>121</v>
      </c>
      <c r="B124" s="19" t="s">
        <v>338</v>
      </c>
      <c r="C124" s="20" t="s">
        <v>380</v>
      </c>
      <c r="D124" s="21" t="s">
        <v>381</v>
      </c>
      <c r="E124" s="28" t="s">
        <v>1035</v>
      </c>
      <c r="G124" s="5">
        <f t="shared" si="14"/>
        <v>66</v>
      </c>
      <c r="H124" s="5">
        <f t="shared" si="15"/>
        <v>10</v>
      </c>
      <c r="I124" s="5">
        <f t="shared" si="16"/>
        <v>8</v>
      </c>
      <c r="J124" s="5">
        <f t="shared" si="17"/>
        <v>0</v>
      </c>
      <c r="K124" s="5">
        <f t="shared" si="18"/>
        <v>0</v>
      </c>
      <c r="L124" s="5">
        <f t="shared" si="19"/>
        <v>4</v>
      </c>
      <c r="M124" s="5">
        <f t="shared" si="20"/>
        <v>4</v>
      </c>
      <c r="N124" s="5">
        <f t="shared" si="21"/>
        <v>40</v>
      </c>
      <c r="O124" s="7">
        <f t="shared" si="22"/>
        <v>10</v>
      </c>
      <c r="P124" s="7">
        <f t="shared" si="23"/>
        <v>10</v>
      </c>
      <c r="Q124" s="7">
        <f t="shared" si="24"/>
        <v>10</v>
      </c>
      <c r="R124" s="8" t="e">
        <f>+Q124/#REF!</f>
        <v>#REF!</v>
      </c>
      <c r="S124" s="8" t="e">
        <f t="shared" si="25"/>
        <v>#REF!</v>
      </c>
      <c r="T124" s="5" t="e">
        <f t="shared" si="26"/>
        <v>#REF!</v>
      </c>
    </row>
    <row r="125" spans="1:24" s="18" customFormat="1" ht="17.25" customHeight="1">
      <c r="A125" s="10">
        <f t="shared" si="27"/>
        <v>122</v>
      </c>
      <c r="B125" s="19" t="s">
        <v>338</v>
      </c>
      <c r="C125" s="20" t="s">
        <v>382</v>
      </c>
      <c r="D125" s="21" t="s">
        <v>383</v>
      </c>
      <c r="E125" s="28" t="s">
        <v>384</v>
      </c>
      <c r="G125" s="5">
        <f t="shared" si="14"/>
        <v>41</v>
      </c>
      <c r="H125" s="5">
        <f t="shared" si="15"/>
        <v>7</v>
      </c>
      <c r="I125" s="5">
        <f t="shared" si="16"/>
        <v>6</v>
      </c>
      <c r="J125" s="5">
        <f t="shared" si="17"/>
        <v>0</v>
      </c>
      <c r="K125" s="5">
        <f t="shared" si="18"/>
        <v>0</v>
      </c>
      <c r="L125" s="5">
        <f t="shared" si="19"/>
        <v>0</v>
      </c>
      <c r="M125" s="5">
        <f t="shared" si="20"/>
        <v>0</v>
      </c>
      <c r="N125" s="5">
        <f t="shared" si="21"/>
        <v>28</v>
      </c>
      <c r="O125" s="7">
        <f t="shared" si="22"/>
        <v>7</v>
      </c>
      <c r="P125" s="7">
        <f t="shared" si="23"/>
        <v>7</v>
      </c>
      <c r="Q125" s="7">
        <f t="shared" si="24"/>
        <v>7</v>
      </c>
      <c r="R125" s="8" t="e">
        <f>+Q125/#REF!</f>
        <v>#REF!</v>
      </c>
      <c r="S125" s="8" t="e">
        <f t="shared" si="25"/>
        <v>#REF!</v>
      </c>
      <c r="T125" s="5" t="e">
        <f t="shared" si="26"/>
        <v>#REF!</v>
      </c>
    </row>
    <row r="126" spans="1:24" s="18" customFormat="1" ht="17.100000000000001" customHeight="1">
      <c r="A126" s="10">
        <f t="shared" si="27"/>
        <v>123</v>
      </c>
      <c r="B126" s="19" t="s">
        <v>385</v>
      </c>
      <c r="C126" s="20" t="s">
        <v>386</v>
      </c>
      <c r="D126" s="21" t="s">
        <v>387</v>
      </c>
      <c r="E126" s="28" t="s">
        <v>981</v>
      </c>
      <c r="G126" s="5">
        <f t="shared" si="14"/>
        <v>17</v>
      </c>
      <c r="H126" s="5">
        <f t="shared" si="15"/>
        <v>3</v>
      </c>
      <c r="I126" s="5">
        <f t="shared" si="16"/>
        <v>2</v>
      </c>
      <c r="J126" s="5">
        <f t="shared" si="17"/>
        <v>0</v>
      </c>
      <c r="K126" s="5">
        <f t="shared" si="18"/>
        <v>0</v>
      </c>
      <c r="L126" s="5">
        <f t="shared" si="19"/>
        <v>0</v>
      </c>
      <c r="M126" s="5">
        <f t="shared" si="20"/>
        <v>0</v>
      </c>
      <c r="N126" s="5">
        <f t="shared" si="21"/>
        <v>12</v>
      </c>
      <c r="O126" s="7">
        <f t="shared" si="22"/>
        <v>3</v>
      </c>
      <c r="P126" s="7">
        <f t="shared" si="23"/>
        <v>3</v>
      </c>
      <c r="Q126" s="7">
        <f t="shared" si="24"/>
        <v>3</v>
      </c>
      <c r="R126" s="8" t="e">
        <f>+Q126/#REF!</f>
        <v>#REF!</v>
      </c>
      <c r="S126" s="8" t="e">
        <f t="shared" si="25"/>
        <v>#REF!</v>
      </c>
      <c r="T126" s="5" t="e">
        <f t="shared" si="26"/>
        <v>#REF!</v>
      </c>
    </row>
    <row r="127" spans="1:24" s="18" customFormat="1" ht="17.100000000000001" customHeight="1">
      <c r="A127" s="10">
        <f t="shared" si="27"/>
        <v>124</v>
      </c>
      <c r="B127" s="37" t="s">
        <v>388</v>
      </c>
      <c r="C127" s="38" t="s">
        <v>389</v>
      </c>
      <c r="D127" s="39" t="s">
        <v>390</v>
      </c>
      <c r="E127" s="28" t="s">
        <v>982</v>
      </c>
      <c r="G127" s="5">
        <f t="shared" si="14"/>
        <v>53</v>
      </c>
      <c r="H127" s="5">
        <f t="shared" si="15"/>
        <v>9</v>
      </c>
      <c r="I127" s="5">
        <f t="shared" si="16"/>
        <v>8</v>
      </c>
      <c r="J127" s="5">
        <f t="shared" si="17"/>
        <v>0</v>
      </c>
      <c r="K127" s="5">
        <f t="shared" si="18"/>
        <v>0</v>
      </c>
      <c r="L127" s="5">
        <f t="shared" si="19"/>
        <v>0</v>
      </c>
      <c r="M127" s="5">
        <f t="shared" si="20"/>
        <v>0</v>
      </c>
      <c r="N127" s="5">
        <f t="shared" si="21"/>
        <v>36</v>
      </c>
      <c r="O127" s="7">
        <f t="shared" si="22"/>
        <v>9</v>
      </c>
      <c r="P127" s="7">
        <f t="shared" si="23"/>
        <v>9</v>
      </c>
      <c r="Q127" s="7">
        <f t="shared" si="24"/>
        <v>9</v>
      </c>
      <c r="R127" s="8" t="e">
        <f>+Q127/#REF!</f>
        <v>#REF!</v>
      </c>
      <c r="S127" s="8" t="e">
        <f t="shared" si="25"/>
        <v>#REF!</v>
      </c>
      <c r="T127" s="5" t="e">
        <f t="shared" si="26"/>
        <v>#REF!</v>
      </c>
    </row>
    <row r="128" spans="1:24" s="18" customFormat="1" ht="17.100000000000001" customHeight="1">
      <c r="A128" s="10">
        <f t="shared" si="27"/>
        <v>125</v>
      </c>
      <c r="B128" s="19" t="s">
        <v>388</v>
      </c>
      <c r="C128" s="20" t="s">
        <v>391</v>
      </c>
      <c r="D128" s="21" t="s">
        <v>392</v>
      </c>
      <c r="E128" s="28" t="s">
        <v>393</v>
      </c>
      <c r="G128" s="5">
        <f t="shared" si="14"/>
        <v>72</v>
      </c>
      <c r="H128" s="5">
        <f t="shared" si="15"/>
        <v>12</v>
      </c>
      <c r="I128" s="5">
        <f t="shared" si="16"/>
        <v>11</v>
      </c>
      <c r="J128" s="5">
        <f t="shared" si="17"/>
        <v>0</v>
      </c>
      <c r="K128" s="5">
        <f t="shared" si="18"/>
        <v>0</v>
      </c>
      <c r="L128" s="5">
        <f t="shared" si="19"/>
        <v>1</v>
      </c>
      <c r="M128" s="5">
        <f t="shared" si="20"/>
        <v>0</v>
      </c>
      <c r="N128" s="5">
        <f t="shared" si="21"/>
        <v>48</v>
      </c>
      <c r="O128" s="7">
        <f t="shared" si="22"/>
        <v>12</v>
      </c>
      <c r="P128" s="7">
        <f t="shared" si="23"/>
        <v>12</v>
      </c>
      <c r="Q128" s="7">
        <f t="shared" si="24"/>
        <v>12</v>
      </c>
      <c r="R128" s="8" t="e">
        <f>+Q128/#REF!</f>
        <v>#REF!</v>
      </c>
      <c r="S128" s="8" t="e">
        <f t="shared" si="25"/>
        <v>#REF!</v>
      </c>
      <c r="T128" s="5" t="e">
        <f t="shared" si="26"/>
        <v>#REF!</v>
      </c>
    </row>
    <row r="129" spans="1:24" s="18" customFormat="1" ht="17.100000000000001" customHeight="1">
      <c r="A129" s="10">
        <f t="shared" si="27"/>
        <v>126</v>
      </c>
      <c r="B129" s="19" t="s">
        <v>388</v>
      </c>
      <c r="C129" s="20" t="s">
        <v>394</v>
      </c>
      <c r="D129" s="21" t="s">
        <v>395</v>
      </c>
      <c r="E129" s="28" t="s">
        <v>983</v>
      </c>
      <c r="G129" s="5">
        <f t="shared" si="14"/>
        <v>41</v>
      </c>
      <c r="H129" s="5">
        <f t="shared" si="15"/>
        <v>7</v>
      </c>
      <c r="I129" s="5">
        <f t="shared" si="16"/>
        <v>6</v>
      </c>
      <c r="J129" s="5">
        <f t="shared" si="17"/>
        <v>0</v>
      </c>
      <c r="K129" s="5">
        <f t="shared" si="18"/>
        <v>0</v>
      </c>
      <c r="L129" s="5">
        <f t="shared" si="19"/>
        <v>0</v>
      </c>
      <c r="M129" s="5">
        <f t="shared" si="20"/>
        <v>0</v>
      </c>
      <c r="N129" s="5">
        <f t="shared" si="21"/>
        <v>28</v>
      </c>
      <c r="O129" s="7">
        <f t="shared" si="22"/>
        <v>7</v>
      </c>
      <c r="P129" s="7">
        <f t="shared" si="23"/>
        <v>7</v>
      </c>
      <c r="Q129" s="7">
        <f t="shared" si="24"/>
        <v>7</v>
      </c>
      <c r="R129" s="8" t="e">
        <f>+Q129/#REF!</f>
        <v>#REF!</v>
      </c>
      <c r="S129" s="8" t="e">
        <f t="shared" si="25"/>
        <v>#REF!</v>
      </c>
      <c r="T129" s="5" t="e">
        <f t="shared" si="26"/>
        <v>#REF!</v>
      </c>
    </row>
    <row r="130" spans="1:24" s="18" customFormat="1" ht="17.100000000000001" customHeight="1">
      <c r="A130" s="10">
        <f t="shared" si="27"/>
        <v>127</v>
      </c>
      <c r="B130" s="19" t="s">
        <v>388</v>
      </c>
      <c r="C130" s="20" t="s">
        <v>334</v>
      </c>
      <c r="D130" s="21" t="s">
        <v>396</v>
      </c>
      <c r="E130" s="28" t="s">
        <v>975</v>
      </c>
      <c r="G130" s="5">
        <f t="shared" si="14"/>
        <v>65</v>
      </c>
      <c r="H130" s="5">
        <f t="shared" si="15"/>
        <v>11</v>
      </c>
      <c r="I130" s="5">
        <f t="shared" si="16"/>
        <v>10</v>
      </c>
      <c r="J130" s="5">
        <f t="shared" si="17"/>
        <v>0</v>
      </c>
      <c r="K130" s="5">
        <f t="shared" si="18"/>
        <v>0</v>
      </c>
      <c r="L130" s="5">
        <f t="shared" si="19"/>
        <v>0</v>
      </c>
      <c r="M130" s="5">
        <f t="shared" si="20"/>
        <v>0</v>
      </c>
      <c r="N130" s="5">
        <f t="shared" si="21"/>
        <v>44</v>
      </c>
      <c r="O130" s="7">
        <f t="shared" si="22"/>
        <v>11</v>
      </c>
      <c r="P130" s="7">
        <f t="shared" si="23"/>
        <v>11</v>
      </c>
      <c r="Q130" s="7">
        <f t="shared" si="24"/>
        <v>11</v>
      </c>
      <c r="R130" s="8" t="e">
        <f>+Q130/#REF!</f>
        <v>#REF!</v>
      </c>
      <c r="S130" s="8" t="e">
        <f t="shared" si="25"/>
        <v>#REF!</v>
      </c>
      <c r="T130" s="5" t="e">
        <f t="shared" si="26"/>
        <v>#REF!</v>
      </c>
    </row>
    <row r="131" spans="1:24" s="18" customFormat="1" ht="17.100000000000001" customHeight="1">
      <c r="A131" s="10">
        <f t="shared" si="27"/>
        <v>128</v>
      </c>
      <c r="B131" s="19" t="s">
        <v>397</v>
      </c>
      <c r="C131" s="20" t="s">
        <v>398</v>
      </c>
      <c r="D131" s="21" t="s">
        <v>399</v>
      </c>
      <c r="E131" s="28" t="s">
        <v>248</v>
      </c>
      <c r="G131" s="5">
        <f t="shared" si="14"/>
        <v>59</v>
      </c>
      <c r="H131" s="5">
        <f t="shared" si="15"/>
        <v>10</v>
      </c>
      <c r="I131" s="5">
        <f t="shared" si="16"/>
        <v>9</v>
      </c>
      <c r="J131" s="5">
        <f t="shared" si="17"/>
        <v>0</v>
      </c>
      <c r="K131" s="5">
        <f t="shared" si="18"/>
        <v>0</v>
      </c>
      <c r="L131" s="5">
        <f t="shared" si="19"/>
        <v>0</v>
      </c>
      <c r="M131" s="5">
        <f t="shared" si="20"/>
        <v>0</v>
      </c>
      <c r="N131" s="5">
        <f t="shared" si="21"/>
        <v>40</v>
      </c>
      <c r="O131" s="7">
        <f t="shared" si="22"/>
        <v>10</v>
      </c>
      <c r="P131" s="7">
        <f t="shared" si="23"/>
        <v>10</v>
      </c>
      <c r="Q131" s="7">
        <f t="shared" si="24"/>
        <v>10</v>
      </c>
      <c r="R131" s="8" t="e">
        <f>+Q131/#REF!</f>
        <v>#REF!</v>
      </c>
      <c r="S131" s="8" t="e">
        <f t="shared" si="25"/>
        <v>#REF!</v>
      </c>
      <c r="T131" s="5" t="e">
        <f t="shared" si="26"/>
        <v>#REF!</v>
      </c>
    </row>
    <row r="132" spans="1:24" s="18" customFormat="1" ht="17.100000000000001" customHeight="1">
      <c r="A132" s="10">
        <f t="shared" si="27"/>
        <v>129</v>
      </c>
      <c r="B132" s="19" t="s">
        <v>397</v>
      </c>
      <c r="C132" s="20" t="s">
        <v>400</v>
      </c>
      <c r="D132" s="21" t="s">
        <v>401</v>
      </c>
      <c r="E132" s="28" t="s">
        <v>402</v>
      </c>
      <c r="G132" s="5">
        <f t="shared" ref="G132:G195" si="28">LEN(E132)</f>
        <v>84</v>
      </c>
      <c r="H132" s="5">
        <f t="shared" ref="H132:H195" si="29">LEN(E132)-LEN(SUBSTITUTE(E132,":",""))</f>
        <v>14</v>
      </c>
      <c r="I132" s="5">
        <f t="shared" ref="I132:I195" si="30">LEN(E132)-LEN(SUBSTITUTE(E132,"-",""))</f>
        <v>13</v>
      </c>
      <c r="J132" s="5">
        <f t="shared" ref="J132:J195" si="31">LEN(E132)-LEN(SUBSTITUTE(E132,",",""))</f>
        <v>0</v>
      </c>
      <c r="K132" s="5">
        <f t="shared" ref="K132:K195" si="32">LEN(E132)-LEN(SUBSTITUTE(E132,".",""))</f>
        <v>0</v>
      </c>
      <c r="L132" s="5">
        <f t="shared" ref="L132:L195" si="33">LEN(E132)-LEN(SUBSTITUTE(E132," ",""))</f>
        <v>1</v>
      </c>
      <c r="M132" s="5">
        <f t="shared" ref="M132:M195" si="34">LEN(E132)-LEN(SUBSTITUTE(E132,"C/Ct",""))</f>
        <v>0</v>
      </c>
      <c r="N132" s="5">
        <f t="shared" ref="N132:N195" si="35">+G132-H132-I132-J132-K132-L132-M132</f>
        <v>56</v>
      </c>
      <c r="O132" s="7">
        <f t="shared" ref="O132:O195" si="36">+N132/4</f>
        <v>14</v>
      </c>
      <c r="P132" s="7">
        <f t="shared" ref="P132:P195" si="37">IF(O132&lt;=0.5,1,O132)</f>
        <v>14</v>
      </c>
      <c r="Q132" s="7">
        <f t="shared" ref="Q132:Q195" si="38">IF(G132&lt;&gt;0,(IF(P132=1.5,1,P132)),0)</f>
        <v>14</v>
      </c>
      <c r="R132" s="8" t="e">
        <f>+Q132/#REF!</f>
        <v>#REF!</v>
      </c>
      <c r="S132" s="8" t="e">
        <f t="shared" ref="S132:S195" si="39">IF(Q132&lt;&gt;0,(IF(R132&lt;=0.5,1,R132)),0)</f>
        <v>#REF!</v>
      </c>
      <c r="T132" s="5" t="e">
        <f t="shared" ref="T132:T195" si="40">ROUND(S132,0)</f>
        <v>#REF!</v>
      </c>
    </row>
    <row r="133" spans="1:24" s="18" customFormat="1" ht="17.100000000000001" customHeight="1">
      <c r="A133" s="10">
        <f t="shared" ref="A133:A196" si="41">1+A132</f>
        <v>130</v>
      </c>
      <c r="B133" s="19" t="s">
        <v>397</v>
      </c>
      <c r="C133" s="20" t="s">
        <v>403</v>
      </c>
      <c r="D133" s="21" t="s">
        <v>404</v>
      </c>
      <c r="E133" s="28" t="s">
        <v>405</v>
      </c>
      <c r="G133" s="5">
        <f t="shared" si="28"/>
        <v>82</v>
      </c>
      <c r="H133" s="5">
        <f t="shared" si="29"/>
        <v>13</v>
      </c>
      <c r="I133" s="5">
        <f t="shared" si="30"/>
        <v>11</v>
      </c>
      <c r="J133" s="5">
        <f t="shared" si="31"/>
        <v>0</v>
      </c>
      <c r="K133" s="5">
        <f t="shared" si="32"/>
        <v>0</v>
      </c>
      <c r="L133" s="5">
        <f t="shared" si="33"/>
        <v>2</v>
      </c>
      <c r="M133" s="5">
        <f t="shared" si="34"/>
        <v>4</v>
      </c>
      <c r="N133" s="5">
        <f t="shared" si="35"/>
        <v>52</v>
      </c>
      <c r="O133" s="7">
        <f t="shared" si="36"/>
        <v>13</v>
      </c>
      <c r="P133" s="7">
        <f t="shared" si="37"/>
        <v>13</v>
      </c>
      <c r="Q133" s="7">
        <f t="shared" si="38"/>
        <v>13</v>
      </c>
      <c r="R133" s="8" t="e">
        <f>+Q133/#REF!</f>
        <v>#REF!</v>
      </c>
      <c r="S133" s="8" t="e">
        <f t="shared" si="39"/>
        <v>#REF!</v>
      </c>
      <c r="T133" s="5" t="e">
        <f t="shared" si="40"/>
        <v>#REF!</v>
      </c>
    </row>
    <row r="134" spans="1:24" s="18" customFormat="1" ht="17.100000000000001" customHeight="1">
      <c r="A134" s="10">
        <f t="shared" si="41"/>
        <v>131</v>
      </c>
      <c r="B134" s="19" t="s">
        <v>397</v>
      </c>
      <c r="C134" s="20" t="s">
        <v>406</v>
      </c>
      <c r="D134" s="21" t="s">
        <v>407</v>
      </c>
      <c r="E134" s="28" t="s">
        <v>408</v>
      </c>
      <c r="G134" s="5">
        <f t="shared" si="28"/>
        <v>23</v>
      </c>
      <c r="H134" s="5">
        <f t="shared" si="29"/>
        <v>4</v>
      </c>
      <c r="I134" s="5">
        <f t="shared" si="30"/>
        <v>3</v>
      </c>
      <c r="J134" s="5">
        <f t="shared" si="31"/>
        <v>0</v>
      </c>
      <c r="K134" s="5">
        <f t="shared" si="32"/>
        <v>0</v>
      </c>
      <c r="L134" s="5">
        <f t="shared" si="33"/>
        <v>0</v>
      </c>
      <c r="M134" s="5">
        <f t="shared" si="34"/>
        <v>0</v>
      </c>
      <c r="N134" s="5">
        <f t="shared" si="35"/>
        <v>16</v>
      </c>
      <c r="O134" s="7">
        <f t="shared" si="36"/>
        <v>4</v>
      </c>
      <c r="P134" s="7">
        <f t="shared" si="37"/>
        <v>4</v>
      </c>
      <c r="Q134" s="7">
        <f t="shared" si="38"/>
        <v>4</v>
      </c>
      <c r="R134" s="8" t="e">
        <f>+Q134/#REF!</f>
        <v>#REF!</v>
      </c>
      <c r="S134" s="8" t="e">
        <f t="shared" si="39"/>
        <v>#REF!</v>
      </c>
      <c r="T134" s="5" t="e">
        <f t="shared" si="40"/>
        <v>#REF!</v>
      </c>
    </row>
    <row r="135" spans="1:24" s="18" customFormat="1" ht="17.100000000000001" customHeight="1">
      <c r="A135" s="10">
        <f t="shared" si="41"/>
        <v>132</v>
      </c>
      <c r="B135" s="19" t="s">
        <v>409</v>
      </c>
      <c r="C135" s="20" t="s">
        <v>410</v>
      </c>
      <c r="D135" s="21" t="s">
        <v>411</v>
      </c>
      <c r="E135" s="28" t="s">
        <v>984</v>
      </c>
      <c r="G135" s="5">
        <f t="shared" si="28"/>
        <v>29</v>
      </c>
      <c r="H135" s="5">
        <f t="shared" si="29"/>
        <v>5</v>
      </c>
      <c r="I135" s="5">
        <f t="shared" si="30"/>
        <v>4</v>
      </c>
      <c r="J135" s="5">
        <f t="shared" si="31"/>
        <v>0</v>
      </c>
      <c r="K135" s="5">
        <f t="shared" si="32"/>
        <v>0</v>
      </c>
      <c r="L135" s="5">
        <f t="shared" si="33"/>
        <v>0</v>
      </c>
      <c r="M135" s="5">
        <f t="shared" si="34"/>
        <v>0</v>
      </c>
      <c r="N135" s="5">
        <f t="shared" si="35"/>
        <v>20</v>
      </c>
      <c r="O135" s="7">
        <f t="shared" si="36"/>
        <v>5</v>
      </c>
      <c r="P135" s="7">
        <f t="shared" si="37"/>
        <v>5</v>
      </c>
      <c r="Q135" s="7">
        <f t="shared" si="38"/>
        <v>5</v>
      </c>
      <c r="R135" s="8" t="e">
        <f>+Q135/#REF!</f>
        <v>#REF!</v>
      </c>
      <c r="S135" s="8" t="e">
        <f t="shared" si="39"/>
        <v>#REF!</v>
      </c>
      <c r="T135" s="5" t="e">
        <f t="shared" si="40"/>
        <v>#REF!</v>
      </c>
    </row>
    <row r="136" spans="1:24" s="18" customFormat="1" ht="17.100000000000001" customHeight="1">
      <c r="A136" s="10">
        <f t="shared" si="41"/>
        <v>133</v>
      </c>
      <c r="B136" s="19" t="s">
        <v>412</v>
      </c>
      <c r="C136" s="20" t="s">
        <v>413</v>
      </c>
      <c r="D136" s="21" t="s">
        <v>414</v>
      </c>
      <c r="E136" s="28" t="s">
        <v>985</v>
      </c>
      <c r="G136" s="5">
        <f t="shared" si="28"/>
        <v>48</v>
      </c>
      <c r="H136" s="5">
        <f t="shared" si="29"/>
        <v>9</v>
      </c>
      <c r="I136" s="5">
        <f t="shared" si="30"/>
        <v>7</v>
      </c>
      <c r="J136" s="5">
        <f t="shared" si="31"/>
        <v>0</v>
      </c>
      <c r="K136" s="5">
        <f t="shared" si="32"/>
        <v>0</v>
      </c>
      <c r="L136" s="5">
        <f t="shared" si="33"/>
        <v>0</v>
      </c>
      <c r="M136" s="5">
        <f t="shared" si="34"/>
        <v>0</v>
      </c>
      <c r="N136" s="5">
        <f t="shared" si="35"/>
        <v>32</v>
      </c>
      <c r="O136" s="7">
        <f t="shared" si="36"/>
        <v>8</v>
      </c>
      <c r="P136" s="7">
        <f t="shared" si="37"/>
        <v>8</v>
      </c>
      <c r="Q136" s="7">
        <f t="shared" si="38"/>
        <v>8</v>
      </c>
      <c r="R136" s="8" t="e">
        <f>+Q136/#REF!</f>
        <v>#REF!</v>
      </c>
      <c r="S136" s="8" t="e">
        <f t="shared" si="39"/>
        <v>#REF!</v>
      </c>
      <c r="T136" s="5" t="e">
        <f t="shared" si="40"/>
        <v>#REF!</v>
      </c>
    </row>
    <row r="137" spans="1:24" s="18" customFormat="1" ht="17.100000000000001" customHeight="1">
      <c r="A137" s="10">
        <f t="shared" si="41"/>
        <v>134</v>
      </c>
      <c r="B137" s="19" t="s">
        <v>415</v>
      </c>
      <c r="C137" s="20" t="s">
        <v>416</v>
      </c>
      <c r="D137" s="21" t="s">
        <v>417</v>
      </c>
      <c r="E137" s="28" t="s">
        <v>986</v>
      </c>
      <c r="G137" s="5">
        <f t="shared" si="28"/>
        <v>28</v>
      </c>
      <c r="H137" s="5">
        <f t="shared" si="29"/>
        <v>5</v>
      </c>
      <c r="I137" s="5">
        <f t="shared" si="30"/>
        <v>3</v>
      </c>
      <c r="J137" s="5">
        <f t="shared" si="31"/>
        <v>0</v>
      </c>
      <c r="K137" s="5">
        <f t="shared" si="32"/>
        <v>0</v>
      </c>
      <c r="L137" s="5">
        <f t="shared" si="33"/>
        <v>0</v>
      </c>
      <c r="M137" s="5">
        <f t="shared" si="34"/>
        <v>0</v>
      </c>
      <c r="N137" s="5">
        <f t="shared" si="35"/>
        <v>20</v>
      </c>
      <c r="O137" s="7">
        <f t="shared" si="36"/>
        <v>5</v>
      </c>
      <c r="P137" s="7">
        <f t="shared" si="37"/>
        <v>5</v>
      </c>
      <c r="Q137" s="7">
        <f t="shared" si="38"/>
        <v>5</v>
      </c>
      <c r="R137" s="8" t="e">
        <f>+Q137/#REF!</f>
        <v>#REF!</v>
      </c>
      <c r="S137" s="8" t="e">
        <f t="shared" si="39"/>
        <v>#REF!</v>
      </c>
      <c r="T137" s="5" t="e">
        <f t="shared" si="40"/>
        <v>#REF!</v>
      </c>
    </row>
    <row r="138" spans="1:24" s="18" customFormat="1" ht="17.100000000000001" customHeight="1">
      <c r="A138" s="10">
        <f t="shared" si="41"/>
        <v>135</v>
      </c>
      <c r="B138" s="19" t="s">
        <v>418</v>
      </c>
      <c r="C138" s="20" t="s">
        <v>419</v>
      </c>
      <c r="D138" s="21" t="s">
        <v>420</v>
      </c>
      <c r="E138" s="28" t="s">
        <v>421</v>
      </c>
      <c r="G138" s="5">
        <f t="shared" si="28"/>
        <v>53</v>
      </c>
      <c r="H138" s="5">
        <f t="shared" si="29"/>
        <v>9</v>
      </c>
      <c r="I138" s="5">
        <f t="shared" si="30"/>
        <v>8</v>
      </c>
      <c r="J138" s="5">
        <f t="shared" si="31"/>
        <v>0</v>
      </c>
      <c r="K138" s="5">
        <f t="shared" si="32"/>
        <v>0</v>
      </c>
      <c r="L138" s="5">
        <f t="shared" si="33"/>
        <v>0</v>
      </c>
      <c r="M138" s="5">
        <f t="shared" si="34"/>
        <v>0</v>
      </c>
      <c r="N138" s="5">
        <f t="shared" si="35"/>
        <v>36</v>
      </c>
      <c r="O138" s="7">
        <f t="shared" si="36"/>
        <v>9</v>
      </c>
      <c r="P138" s="7">
        <f t="shared" si="37"/>
        <v>9</v>
      </c>
      <c r="Q138" s="7">
        <f t="shared" si="38"/>
        <v>9</v>
      </c>
      <c r="R138" s="8" t="e">
        <f>+Q138/#REF!</f>
        <v>#REF!</v>
      </c>
      <c r="S138" s="8" t="e">
        <f t="shared" si="39"/>
        <v>#REF!</v>
      </c>
      <c r="T138" s="5" t="e">
        <f t="shared" si="40"/>
        <v>#REF!</v>
      </c>
    </row>
    <row r="139" spans="1:24" s="18" customFormat="1" ht="17.100000000000001" customHeight="1">
      <c r="A139" s="10">
        <f t="shared" si="41"/>
        <v>136</v>
      </c>
      <c r="B139" s="19" t="s">
        <v>422</v>
      </c>
      <c r="C139" s="20" t="s">
        <v>423</v>
      </c>
      <c r="D139" s="21" t="s">
        <v>424</v>
      </c>
      <c r="E139" s="28" t="s">
        <v>131</v>
      </c>
      <c r="G139" s="5">
        <f t="shared" si="28"/>
        <v>47</v>
      </c>
      <c r="H139" s="5">
        <f t="shared" si="29"/>
        <v>8</v>
      </c>
      <c r="I139" s="5">
        <f t="shared" si="30"/>
        <v>7</v>
      </c>
      <c r="J139" s="5">
        <f t="shared" si="31"/>
        <v>0</v>
      </c>
      <c r="K139" s="5">
        <f t="shared" si="32"/>
        <v>0</v>
      </c>
      <c r="L139" s="5">
        <f t="shared" si="33"/>
        <v>0</v>
      </c>
      <c r="M139" s="5">
        <f t="shared" si="34"/>
        <v>0</v>
      </c>
      <c r="N139" s="5">
        <f t="shared" si="35"/>
        <v>32</v>
      </c>
      <c r="O139" s="7">
        <f t="shared" si="36"/>
        <v>8</v>
      </c>
      <c r="P139" s="7">
        <f t="shared" si="37"/>
        <v>8</v>
      </c>
      <c r="Q139" s="7">
        <f t="shared" si="38"/>
        <v>8</v>
      </c>
      <c r="R139" s="8" t="e">
        <f>+Q139/#REF!</f>
        <v>#REF!</v>
      </c>
      <c r="S139" s="8" t="e">
        <f t="shared" si="39"/>
        <v>#REF!</v>
      </c>
      <c r="T139" s="5" t="e">
        <f t="shared" si="40"/>
        <v>#REF!</v>
      </c>
    </row>
    <row r="140" spans="1:24" s="18" customFormat="1" ht="17.100000000000001" customHeight="1">
      <c r="A140" s="10">
        <f t="shared" si="41"/>
        <v>137</v>
      </c>
      <c r="B140" s="43" t="s">
        <v>425</v>
      </c>
      <c r="C140" s="44" t="s">
        <v>426</v>
      </c>
      <c r="D140" s="45" t="s">
        <v>427</v>
      </c>
      <c r="E140" s="28" t="s">
        <v>428</v>
      </c>
      <c r="G140" s="5">
        <f t="shared" si="28"/>
        <v>29</v>
      </c>
      <c r="H140" s="5">
        <f t="shared" si="29"/>
        <v>5</v>
      </c>
      <c r="I140" s="5">
        <f t="shared" si="30"/>
        <v>4</v>
      </c>
      <c r="J140" s="5">
        <f t="shared" si="31"/>
        <v>0</v>
      </c>
      <c r="K140" s="5">
        <f t="shared" si="32"/>
        <v>0</v>
      </c>
      <c r="L140" s="5">
        <f t="shared" si="33"/>
        <v>0</v>
      </c>
      <c r="M140" s="5">
        <f t="shared" si="34"/>
        <v>0</v>
      </c>
      <c r="N140" s="5">
        <f t="shared" si="35"/>
        <v>20</v>
      </c>
      <c r="O140" s="7">
        <f t="shared" si="36"/>
        <v>5</v>
      </c>
      <c r="P140" s="7">
        <f t="shared" si="37"/>
        <v>5</v>
      </c>
      <c r="Q140" s="7">
        <f t="shared" si="38"/>
        <v>5</v>
      </c>
      <c r="R140" s="8" t="e">
        <f>+Q140/#REF!</f>
        <v>#REF!</v>
      </c>
      <c r="S140" s="8" t="e">
        <f t="shared" si="39"/>
        <v>#REF!</v>
      </c>
      <c r="T140" s="5" t="e">
        <f t="shared" si="40"/>
        <v>#REF!</v>
      </c>
    </row>
    <row r="141" spans="1:24" s="23" customFormat="1" ht="17.100000000000001" customHeight="1">
      <c r="A141" s="10">
        <f t="shared" si="41"/>
        <v>138</v>
      </c>
      <c r="B141" s="46" t="s">
        <v>425</v>
      </c>
      <c r="C141" s="47" t="s">
        <v>429</v>
      </c>
      <c r="D141" s="48" t="s">
        <v>430</v>
      </c>
      <c r="E141" s="28" t="s">
        <v>431</v>
      </c>
      <c r="F141" s="18"/>
      <c r="G141" s="5">
        <f t="shared" si="28"/>
        <v>53</v>
      </c>
      <c r="H141" s="5">
        <f t="shared" si="29"/>
        <v>9</v>
      </c>
      <c r="I141" s="5">
        <f t="shared" si="30"/>
        <v>8</v>
      </c>
      <c r="J141" s="5">
        <f t="shared" si="31"/>
        <v>0</v>
      </c>
      <c r="K141" s="5">
        <f t="shared" si="32"/>
        <v>0</v>
      </c>
      <c r="L141" s="5">
        <f t="shared" si="33"/>
        <v>0</v>
      </c>
      <c r="M141" s="5">
        <f t="shared" si="34"/>
        <v>0</v>
      </c>
      <c r="N141" s="5">
        <f t="shared" si="35"/>
        <v>36</v>
      </c>
      <c r="O141" s="7">
        <f t="shared" si="36"/>
        <v>9</v>
      </c>
      <c r="P141" s="7">
        <f t="shared" si="37"/>
        <v>9</v>
      </c>
      <c r="Q141" s="7">
        <f t="shared" si="38"/>
        <v>9</v>
      </c>
      <c r="R141" s="8" t="e">
        <f>+Q141/#REF!</f>
        <v>#REF!</v>
      </c>
      <c r="S141" s="8" t="e">
        <f t="shared" si="39"/>
        <v>#REF!</v>
      </c>
      <c r="T141" s="5" t="e">
        <f t="shared" si="40"/>
        <v>#REF!</v>
      </c>
      <c r="U141" s="18"/>
      <c r="V141" s="18"/>
      <c r="W141" s="18"/>
      <c r="X141" s="18"/>
    </row>
    <row r="142" spans="1:24" s="23" customFormat="1" ht="17.100000000000001" customHeight="1">
      <c r="A142" s="10">
        <f t="shared" si="41"/>
        <v>139</v>
      </c>
      <c r="B142" s="19" t="s">
        <v>432</v>
      </c>
      <c r="C142" s="20" t="s">
        <v>433</v>
      </c>
      <c r="D142" s="21" t="s">
        <v>434</v>
      </c>
      <c r="E142" s="28" t="s">
        <v>987</v>
      </c>
      <c r="F142" s="18"/>
      <c r="G142" s="5">
        <f t="shared" si="28"/>
        <v>59</v>
      </c>
      <c r="H142" s="5">
        <f t="shared" si="29"/>
        <v>10</v>
      </c>
      <c r="I142" s="5">
        <f t="shared" si="30"/>
        <v>9</v>
      </c>
      <c r="J142" s="5">
        <f t="shared" si="31"/>
        <v>0</v>
      </c>
      <c r="K142" s="5">
        <f t="shared" si="32"/>
        <v>0</v>
      </c>
      <c r="L142" s="5">
        <f t="shared" si="33"/>
        <v>0</v>
      </c>
      <c r="M142" s="5">
        <f t="shared" si="34"/>
        <v>0</v>
      </c>
      <c r="N142" s="5">
        <f t="shared" si="35"/>
        <v>40</v>
      </c>
      <c r="O142" s="7">
        <f t="shared" si="36"/>
        <v>10</v>
      </c>
      <c r="P142" s="7">
        <f t="shared" si="37"/>
        <v>10</v>
      </c>
      <c r="Q142" s="7">
        <f t="shared" si="38"/>
        <v>10</v>
      </c>
      <c r="R142" s="8" t="e">
        <f>+Q142/#REF!</f>
        <v>#REF!</v>
      </c>
      <c r="S142" s="8" t="e">
        <f t="shared" si="39"/>
        <v>#REF!</v>
      </c>
      <c r="T142" s="5" t="e">
        <f t="shared" si="40"/>
        <v>#REF!</v>
      </c>
      <c r="U142" s="18"/>
      <c r="V142" s="18"/>
      <c r="W142" s="18"/>
      <c r="X142" s="18"/>
    </row>
    <row r="143" spans="1:24" s="18" customFormat="1" ht="17.100000000000001" customHeight="1">
      <c r="A143" s="10">
        <f t="shared" si="41"/>
        <v>140</v>
      </c>
      <c r="B143" s="19" t="s">
        <v>432</v>
      </c>
      <c r="C143" s="20" t="s">
        <v>260</v>
      </c>
      <c r="D143" s="21" t="s">
        <v>435</v>
      </c>
      <c r="E143" s="28" t="s">
        <v>1039</v>
      </c>
      <c r="G143" s="5">
        <f t="shared" si="28"/>
        <v>72</v>
      </c>
      <c r="H143" s="5">
        <f t="shared" si="29"/>
        <v>11</v>
      </c>
      <c r="I143" s="5">
        <f t="shared" si="30"/>
        <v>10</v>
      </c>
      <c r="J143" s="5">
        <f t="shared" si="31"/>
        <v>0</v>
      </c>
      <c r="K143" s="5">
        <f t="shared" si="32"/>
        <v>0</v>
      </c>
      <c r="L143" s="5">
        <f t="shared" si="33"/>
        <v>3</v>
      </c>
      <c r="M143" s="5">
        <f t="shared" si="34"/>
        <v>4</v>
      </c>
      <c r="N143" s="5">
        <f t="shared" si="35"/>
        <v>44</v>
      </c>
      <c r="O143" s="7">
        <f t="shared" si="36"/>
        <v>11</v>
      </c>
      <c r="P143" s="7">
        <f t="shared" si="37"/>
        <v>11</v>
      </c>
      <c r="Q143" s="7">
        <f t="shared" si="38"/>
        <v>11</v>
      </c>
      <c r="R143" s="8" t="e">
        <f>+Q143/#REF!</f>
        <v>#REF!</v>
      </c>
      <c r="S143" s="8" t="e">
        <f t="shared" si="39"/>
        <v>#REF!</v>
      </c>
      <c r="T143" s="5" t="e">
        <f t="shared" si="40"/>
        <v>#REF!</v>
      </c>
    </row>
    <row r="144" spans="1:24" s="18" customFormat="1" ht="17.100000000000001" customHeight="1">
      <c r="A144" s="10">
        <f t="shared" si="41"/>
        <v>141</v>
      </c>
      <c r="B144" s="24" t="s">
        <v>432</v>
      </c>
      <c r="C144" s="25" t="s">
        <v>436</v>
      </c>
      <c r="D144" s="26" t="s">
        <v>437</v>
      </c>
      <c r="E144" s="28" t="s">
        <v>438</v>
      </c>
      <c r="G144" s="5">
        <f t="shared" si="28"/>
        <v>70</v>
      </c>
      <c r="H144" s="5">
        <f t="shared" si="29"/>
        <v>11</v>
      </c>
      <c r="I144" s="5">
        <f t="shared" si="30"/>
        <v>9</v>
      </c>
      <c r="J144" s="5">
        <f t="shared" si="31"/>
        <v>0</v>
      </c>
      <c r="K144" s="5">
        <f t="shared" si="32"/>
        <v>0</v>
      </c>
      <c r="L144" s="5">
        <f t="shared" si="33"/>
        <v>2</v>
      </c>
      <c r="M144" s="5">
        <f t="shared" si="34"/>
        <v>4</v>
      </c>
      <c r="N144" s="5">
        <f t="shared" si="35"/>
        <v>44</v>
      </c>
      <c r="O144" s="7">
        <f t="shared" si="36"/>
        <v>11</v>
      </c>
      <c r="P144" s="7">
        <f t="shared" si="37"/>
        <v>11</v>
      </c>
      <c r="Q144" s="7">
        <f t="shared" si="38"/>
        <v>11</v>
      </c>
      <c r="R144" s="8" t="e">
        <f>+Q144/#REF!</f>
        <v>#REF!</v>
      </c>
      <c r="S144" s="8" t="e">
        <f t="shared" si="39"/>
        <v>#REF!</v>
      </c>
      <c r="T144" s="5" t="e">
        <f t="shared" si="40"/>
        <v>#REF!</v>
      </c>
    </row>
    <row r="145" spans="1:24" s="18" customFormat="1" ht="17.100000000000001" customHeight="1">
      <c r="A145" s="10">
        <f t="shared" si="41"/>
        <v>142</v>
      </c>
      <c r="B145" s="19" t="s">
        <v>432</v>
      </c>
      <c r="C145" s="20" t="s">
        <v>439</v>
      </c>
      <c r="D145" s="21" t="s">
        <v>440</v>
      </c>
      <c r="E145" s="28" t="s">
        <v>956</v>
      </c>
      <c r="G145" s="5">
        <f t="shared" si="28"/>
        <v>71</v>
      </c>
      <c r="H145" s="5">
        <f t="shared" si="29"/>
        <v>12</v>
      </c>
      <c r="I145" s="5">
        <f t="shared" si="30"/>
        <v>11</v>
      </c>
      <c r="J145" s="5">
        <f t="shared" si="31"/>
        <v>0</v>
      </c>
      <c r="K145" s="5">
        <f t="shared" si="32"/>
        <v>0</v>
      </c>
      <c r="L145" s="5">
        <f t="shared" si="33"/>
        <v>0</v>
      </c>
      <c r="M145" s="5">
        <f t="shared" si="34"/>
        <v>0</v>
      </c>
      <c r="N145" s="5">
        <f t="shared" si="35"/>
        <v>48</v>
      </c>
      <c r="O145" s="7">
        <f t="shared" si="36"/>
        <v>12</v>
      </c>
      <c r="P145" s="7">
        <f t="shared" si="37"/>
        <v>12</v>
      </c>
      <c r="Q145" s="7">
        <f t="shared" si="38"/>
        <v>12</v>
      </c>
      <c r="R145" s="8" t="e">
        <f>+Q145/#REF!</f>
        <v>#REF!</v>
      </c>
      <c r="S145" s="8" t="e">
        <f t="shared" si="39"/>
        <v>#REF!</v>
      </c>
      <c r="T145" s="5" t="e">
        <f t="shared" si="40"/>
        <v>#REF!</v>
      </c>
    </row>
    <row r="146" spans="1:24" s="18" customFormat="1" ht="17.25" customHeight="1">
      <c r="A146" s="10">
        <f t="shared" si="41"/>
        <v>143</v>
      </c>
      <c r="B146" s="19" t="s">
        <v>432</v>
      </c>
      <c r="C146" s="20" t="s">
        <v>441</v>
      </c>
      <c r="D146" s="21" t="s">
        <v>442</v>
      </c>
      <c r="E146" s="28" t="s">
        <v>443</v>
      </c>
      <c r="G146" s="5">
        <f t="shared" si="28"/>
        <v>118</v>
      </c>
      <c r="H146" s="5">
        <f t="shared" si="29"/>
        <v>19</v>
      </c>
      <c r="I146" s="5">
        <f t="shared" si="30"/>
        <v>17</v>
      </c>
      <c r="J146" s="5">
        <f t="shared" si="31"/>
        <v>0</v>
      </c>
      <c r="K146" s="5">
        <f t="shared" si="32"/>
        <v>0</v>
      </c>
      <c r="L146" s="5">
        <f t="shared" si="33"/>
        <v>2</v>
      </c>
      <c r="M146" s="5">
        <f t="shared" si="34"/>
        <v>4</v>
      </c>
      <c r="N146" s="5">
        <f t="shared" si="35"/>
        <v>76</v>
      </c>
      <c r="O146" s="7">
        <f t="shared" si="36"/>
        <v>19</v>
      </c>
      <c r="P146" s="7">
        <f t="shared" si="37"/>
        <v>19</v>
      </c>
      <c r="Q146" s="7">
        <f t="shared" si="38"/>
        <v>19</v>
      </c>
      <c r="R146" s="8" t="e">
        <f>+Q146/#REF!</f>
        <v>#REF!</v>
      </c>
      <c r="S146" s="8" t="e">
        <f t="shared" si="39"/>
        <v>#REF!</v>
      </c>
      <c r="T146" s="5" t="e">
        <f t="shared" si="40"/>
        <v>#REF!</v>
      </c>
    </row>
    <row r="147" spans="1:24" s="18" customFormat="1" ht="17.25" customHeight="1">
      <c r="A147" s="10">
        <f t="shared" si="41"/>
        <v>144</v>
      </c>
      <c r="B147" s="19" t="s">
        <v>432</v>
      </c>
      <c r="C147" s="20" t="s">
        <v>444</v>
      </c>
      <c r="D147" s="21" t="s">
        <v>445</v>
      </c>
      <c r="E147" s="28" t="s">
        <v>988</v>
      </c>
      <c r="G147" s="5">
        <f t="shared" si="28"/>
        <v>59</v>
      </c>
      <c r="H147" s="5">
        <f t="shared" si="29"/>
        <v>10</v>
      </c>
      <c r="I147" s="5">
        <f t="shared" si="30"/>
        <v>9</v>
      </c>
      <c r="J147" s="5">
        <f t="shared" si="31"/>
        <v>0</v>
      </c>
      <c r="K147" s="5">
        <f t="shared" si="32"/>
        <v>0</v>
      </c>
      <c r="L147" s="5">
        <f t="shared" si="33"/>
        <v>0</v>
      </c>
      <c r="M147" s="5">
        <f t="shared" si="34"/>
        <v>0</v>
      </c>
      <c r="N147" s="5">
        <f t="shared" si="35"/>
        <v>40</v>
      </c>
      <c r="O147" s="7">
        <f t="shared" si="36"/>
        <v>10</v>
      </c>
      <c r="P147" s="7">
        <f t="shared" si="37"/>
        <v>10</v>
      </c>
      <c r="Q147" s="7">
        <f t="shared" si="38"/>
        <v>10</v>
      </c>
      <c r="R147" s="8" t="e">
        <f>+Q147/#REF!</f>
        <v>#REF!</v>
      </c>
      <c r="S147" s="8" t="e">
        <f t="shared" si="39"/>
        <v>#REF!</v>
      </c>
      <c r="T147" s="5" t="e">
        <f t="shared" si="40"/>
        <v>#REF!</v>
      </c>
    </row>
    <row r="148" spans="1:24" s="18" customFormat="1" ht="17.100000000000001" customHeight="1">
      <c r="A148" s="10">
        <f t="shared" si="41"/>
        <v>145</v>
      </c>
      <c r="B148" s="19" t="s">
        <v>432</v>
      </c>
      <c r="C148" s="20" t="s">
        <v>446</v>
      </c>
      <c r="D148" s="21" t="s">
        <v>447</v>
      </c>
      <c r="E148" s="28" t="s">
        <v>448</v>
      </c>
      <c r="G148" s="5">
        <f t="shared" si="28"/>
        <v>71</v>
      </c>
      <c r="H148" s="5">
        <f t="shared" si="29"/>
        <v>12</v>
      </c>
      <c r="I148" s="5">
        <f t="shared" si="30"/>
        <v>11</v>
      </c>
      <c r="J148" s="5">
        <f t="shared" si="31"/>
        <v>0</v>
      </c>
      <c r="K148" s="5">
        <f t="shared" si="32"/>
        <v>0</v>
      </c>
      <c r="L148" s="5">
        <f t="shared" si="33"/>
        <v>0</v>
      </c>
      <c r="M148" s="5">
        <f t="shared" si="34"/>
        <v>0</v>
      </c>
      <c r="N148" s="5">
        <f t="shared" si="35"/>
        <v>48</v>
      </c>
      <c r="O148" s="7">
        <f t="shared" si="36"/>
        <v>12</v>
      </c>
      <c r="P148" s="7">
        <f t="shared" si="37"/>
        <v>12</v>
      </c>
      <c r="Q148" s="7">
        <f t="shared" si="38"/>
        <v>12</v>
      </c>
      <c r="R148" s="8" t="e">
        <f>+Q148/#REF!</f>
        <v>#REF!</v>
      </c>
      <c r="S148" s="8" t="e">
        <f t="shared" si="39"/>
        <v>#REF!</v>
      </c>
      <c r="T148" s="5" t="e">
        <f t="shared" si="40"/>
        <v>#REF!</v>
      </c>
    </row>
    <row r="149" spans="1:24" s="23" customFormat="1" ht="17.100000000000001" customHeight="1">
      <c r="A149" s="10">
        <f t="shared" si="41"/>
        <v>146</v>
      </c>
      <c r="B149" s="19" t="s">
        <v>432</v>
      </c>
      <c r="C149" s="20" t="s">
        <v>449</v>
      </c>
      <c r="D149" s="21" t="s">
        <v>450</v>
      </c>
      <c r="E149" s="28" t="s">
        <v>988</v>
      </c>
      <c r="F149" s="18"/>
      <c r="G149" s="5">
        <f t="shared" si="28"/>
        <v>59</v>
      </c>
      <c r="H149" s="5">
        <f t="shared" si="29"/>
        <v>10</v>
      </c>
      <c r="I149" s="5">
        <f t="shared" si="30"/>
        <v>9</v>
      </c>
      <c r="J149" s="5">
        <f t="shared" si="31"/>
        <v>0</v>
      </c>
      <c r="K149" s="5">
        <f t="shared" si="32"/>
        <v>0</v>
      </c>
      <c r="L149" s="5">
        <f t="shared" si="33"/>
        <v>0</v>
      </c>
      <c r="M149" s="5">
        <f t="shared" si="34"/>
        <v>0</v>
      </c>
      <c r="N149" s="5">
        <f t="shared" si="35"/>
        <v>40</v>
      </c>
      <c r="O149" s="7">
        <f t="shared" si="36"/>
        <v>10</v>
      </c>
      <c r="P149" s="7">
        <f t="shared" si="37"/>
        <v>10</v>
      </c>
      <c r="Q149" s="7">
        <f t="shared" si="38"/>
        <v>10</v>
      </c>
      <c r="R149" s="8" t="e">
        <f>+Q149/#REF!</f>
        <v>#REF!</v>
      </c>
      <c r="S149" s="8" t="e">
        <f t="shared" si="39"/>
        <v>#REF!</v>
      </c>
      <c r="T149" s="5" t="e">
        <f t="shared" si="40"/>
        <v>#REF!</v>
      </c>
      <c r="U149" s="18"/>
      <c r="V149" s="18"/>
      <c r="W149" s="18"/>
      <c r="X149" s="18"/>
    </row>
    <row r="150" spans="1:24" s="18" customFormat="1" ht="17.100000000000001" customHeight="1">
      <c r="A150" s="10">
        <f t="shared" si="41"/>
        <v>147</v>
      </c>
      <c r="B150" s="19" t="s">
        <v>432</v>
      </c>
      <c r="C150" s="20" t="s">
        <v>451</v>
      </c>
      <c r="D150" s="21" t="s">
        <v>452</v>
      </c>
      <c r="E150" s="28" t="s">
        <v>1040</v>
      </c>
      <c r="G150" s="5">
        <f t="shared" si="28"/>
        <v>66</v>
      </c>
      <c r="H150" s="5">
        <f t="shared" si="29"/>
        <v>10</v>
      </c>
      <c r="I150" s="5">
        <f t="shared" si="30"/>
        <v>8</v>
      </c>
      <c r="J150" s="5">
        <f t="shared" si="31"/>
        <v>0</v>
      </c>
      <c r="K150" s="5">
        <f t="shared" si="32"/>
        <v>0</v>
      </c>
      <c r="L150" s="5">
        <f t="shared" si="33"/>
        <v>4</v>
      </c>
      <c r="M150" s="5">
        <f t="shared" si="34"/>
        <v>4</v>
      </c>
      <c r="N150" s="5">
        <f t="shared" si="35"/>
        <v>40</v>
      </c>
      <c r="O150" s="7">
        <f t="shared" si="36"/>
        <v>10</v>
      </c>
      <c r="P150" s="7">
        <f t="shared" si="37"/>
        <v>10</v>
      </c>
      <c r="Q150" s="7">
        <f t="shared" si="38"/>
        <v>10</v>
      </c>
      <c r="R150" s="8" t="e">
        <f>+Q150/#REF!</f>
        <v>#REF!</v>
      </c>
      <c r="S150" s="8" t="e">
        <f t="shared" si="39"/>
        <v>#REF!</v>
      </c>
      <c r="T150" s="5" t="e">
        <f t="shared" si="40"/>
        <v>#REF!</v>
      </c>
    </row>
    <row r="151" spans="1:24" s="18" customFormat="1" ht="17.100000000000001" customHeight="1">
      <c r="A151" s="10">
        <f t="shared" si="41"/>
        <v>148</v>
      </c>
      <c r="B151" s="19" t="s">
        <v>453</v>
      </c>
      <c r="C151" s="20" t="s">
        <v>454</v>
      </c>
      <c r="D151" s="21" t="s">
        <v>455</v>
      </c>
      <c r="E151" s="28" t="s">
        <v>171</v>
      </c>
      <c r="G151" s="5">
        <f t="shared" si="28"/>
        <v>53</v>
      </c>
      <c r="H151" s="5">
        <f t="shared" si="29"/>
        <v>9</v>
      </c>
      <c r="I151" s="5">
        <f t="shared" si="30"/>
        <v>8</v>
      </c>
      <c r="J151" s="5">
        <f t="shared" si="31"/>
        <v>0</v>
      </c>
      <c r="K151" s="5">
        <f t="shared" si="32"/>
        <v>0</v>
      </c>
      <c r="L151" s="5">
        <f t="shared" si="33"/>
        <v>0</v>
      </c>
      <c r="M151" s="5">
        <f t="shared" si="34"/>
        <v>0</v>
      </c>
      <c r="N151" s="5">
        <f t="shared" si="35"/>
        <v>36</v>
      </c>
      <c r="O151" s="7">
        <f t="shared" si="36"/>
        <v>9</v>
      </c>
      <c r="P151" s="7">
        <f t="shared" si="37"/>
        <v>9</v>
      </c>
      <c r="Q151" s="7">
        <f t="shared" si="38"/>
        <v>9</v>
      </c>
      <c r="R151" s="8" t="e">
        <f>+Q151/#REF!</f>
        <v>#REF!</v>
      </c>
      <c r="S151" s="8" t="e">
        <f t="shared" si="39"/>
        <v>#REF!</v>
      </c>
      <c r="T151" s="5" t="e">
        <f t="shared" si="40"/>
        <v>#REF!</v>
      </c>
    </row>
    <row r="152" spans="1:24" s="18" customFormat="1" ht="17.100000000000001" customHeight="1">
      <c r="A152" s="10">
        <f t="shared" si="41"/>
        <v>149</v>
      </c>
      <c r="B152" s="19" t="s">
        <v>456</v>
      </c>
      <c r="C152" s="20" t="s">
        <v>457</v>
      </c>
      <c r="D152" s="21" t="s">
        <v>458</v>
      </c>
      <c r="E152" s="28" t="s">
        <v>469</v>
      </c>
      <c r="G152" s="5">
        <f t="shared" si="28"/>
        <v>23</v>
      </c>
      <c r="H152" s="5">
        <f t="shared" si="29"/>
        <v>4</v>
      </c>
      <c r="I152" s="5">
        <f t="shared" si="30"/>
        <v>3</v>
      </c>
      <c r="J152" s="5">
        <f t="shared" si="31"/>
        <v>0</v>
      </c>
      <c r="K152" s="5">
        <f t="shared" si="32"/>
        <v>0</v>
      </c>
      <c r="L152" s="5">
        <f t="shared" si="33"/>
        <v>0</v>
      </c>
      <c r="M152" s="5">
        <f t="shared" si="34"/>
        <v>0</v>
      </c>
      <c r="N152" s="5">
        <f t="shared" si="35"/>
        <v>16</v>
      </c>
      <c r="O152" s="7">
        <f t="shared" si="36"/>
        <v>4</v>
      </c>
      <c r="P152" s="7">
        <f t="shared" si="37"/>
        <v>4</v>
      </c>
      <c r="Q152" s="7">
        <f t="shared" si="38"/>
        <v>4</v>
      </c>
      <c r="R152" s="8" t="e">
        <f>+Q152/#REF!</f>
        <v>#REF!</v>
      </c>
      <c r="S152" s="8" t="e">
        <f t="shared" si="39"/>
        <v>#REF!</v>
      </c>
      <c r="T152" s="5" t="e">
        <f t="shared" si="40"/>
        <v>#REF!</v>
      </c>
    </row>
    <row r="153" spans="1:24" s="18" customFormat="1" ht="17.100000000000001" customHeight="1">
      <c r="A153" s="10">
        <f t="shared" si="41"/>
        <v>150</v>
      </c>
      <c r="B153" s="19" t="s">
        <v>459</v>
      </c>
      <c r="C153" s="20" t="s">
        <v>460</v>
      </c>
      <c r="D153" s="21" t="s">
        <v>461</v>
      </c>
      <c r="E153" s="28" t="s">
        <v>462</v>
      </c>
      <c r="G153" s="5">
        <f t="shared" si="28"/>
        <v>72</v>
      </c>
      <c r="H153" s="5">
        <f t="shared" si="29"/>
        <v>12</v>
      </c>
      <c r="I153" s="5">
        <f t="shared" si="30"/>
        <v>11</v>
      </c>
      <c r="J153" s="5">
        <f t="shared" si="31"/>
        <v>0</v>
      </c>
      <c r="K153" s="5">
        <f t="shared" si="32"/>
        <v>0</v>
      </c>
      <c r="L153" s="5">
        <f t="shared" si="33"/>
        <v>1</v>
      </c>
      <c r="M153" s="5">
        <f t="shared" si="34"/>
        <v>0</v>
      </c>
      <c r="N153" s="5">
        <f t="shared" si="35"/>
        <v>48</v>
      </c>
      <c r="O153" s="7">
        <f t="shared" si="36"/>
        <v>12</v>
      </c>
      <c r="P153" s="7">
        <f t="shared" si="37"/>
        <v>12</v>
      </c>
      <c r="Q153" s="7">
        <f t="shared" si="38"/>
        <v>12</v>
      </c>
      <c r="R153" s="8" t="e">
        <f>+Q153/#REF!</f>
        <v>#REF!</v>
      </c>
      <c r="S153" s="8" t="e">
        <f t="shared" si="39"/>
        <v>#REF!</v>
      </c>
      <c r="T153" s="5" t="e">
        <f t="shared" si="40"/>
        <v>#REF!</v>
      </c>
    </row>
    <row r="154" spans="1:24" s="18" customFormat="1" ht="17.25" customHeight="1">
      <c r="A154" s="10">
        <f t="shared" si="41"/>
        <v>151</v>
      </c>
      <c r="B154" s="19" t="s">
        <v>463</v>
      </c>
      <c r="C154" s="20" t="s">
        <v>464</v>
      </c>
      <c r="D154" s="21" t="s">
        <v>465</v>
      </c>
      <c r="E154" s="28" t="s">
        <v>989</v>
      </c>
      <c r="G154" s="5">
        <f t="shared" si="28"/>
        <v>65</v>
      </c>
      <c r="H154" s="5">
        <f t="shared" si="29"/>
        <v>11</v>
      </c>
      <c r="I154" s="5">
        <f t="shared" si="30"/>
        <v>10</v>
      </c>
      <c r="J154" s="5">
        <f t="shared" si="31"/>
        <v>0</v>
      </c>
      <c r="K154" s="5">
        <f t="shared" si="32"/>
        <v>0</v>
      </c>
      <c r="L154" s="5">
        <f t="shared" si="33"/>
        <v>0</v>
      </c>
      <c r="M154" s="5">
        <f t="shared" si="34"/>
        <v>0</v>
      </c>
      <c r="N154" s="5">
        <f t="shared" si="35"/>
        <v>44</v>
      </c>
      <c r="O154" s="7">
        <f t="shared" si="36"/>
        <v>11</v>
      </c>
      <c r="P154" s="7">
        <f t="shared" si="37"/>
        <v>11</v>
      </c>
      <c r="Q154" s="7">
        <f t="shared" si="38"/>
        <v>11</v>
      </c>
      <c r="R154" s="8" t="e">
        <f>+Q154/#REF!</f>
        <v>#REF!</v>
      </c>
      <c r="S154" s="8" t="e">
        <f t="shared" si="39"/>
        <v>#REF!</v>
      </c>
      <c r="T154" s="5" t="e">
        <f t="shared" si="40"/>
        <v>#REF!</v>
      </c>
    </row>
    <row r="155" spans="1:24" s="18" customFormat="1" ht="17.100000000000001" customHeight="1">
      <c r="A155" s="10">
        <f t="shared" si="41"/>
        <v>152</v>
      </c>
      <c r="B155" s="19" t="s">
        <v>466</v>
      </c>
      <c r="C155" s="20" t="s">
        <v>467</v>
      </c>
      <c r="D155" s="21" t="s">
        <v>468</v>
      </c>
      <c r="E155" s="28" t="s">
        <v>469</v>
      </c>
      <c r="G155" s="5">
        <f t="shared" si="28"/>
        <v>23</v>
      </c>
      <c r="H155" s="5">
        <f t="shared" si="29"/>
        <v>4</v>
      </c>
      <c r="I155" s="5">
        <f t="shared" si="30"/>
        <v>3</v>
      </c>
      <c r="J155" s="5">
        <f t="shared" si="31"/>
        <v>0</v>
      </c>
      <c r="K155" s="5">
        <f t="shared" si="32"/>
        <v>0</v>
      </c>
      <c r="L155" s="5">
        <f t="shared" si="33"/>
        <v>0</v>
      </c>
      <c r="M155" s="5">
        <f t="shared" si="34"/>
        <v>0</v>
      </c>
      <c r="N155" s="5">
        <f t="shared" si="35"/>
        <v>16</v>
      </c>
      <c r="O155" s="7">
        <f t="shared" si="36"/>
        <v>4</v>
      </c>
      <c r="P155" s="7">
        <f t="shared" si="37"/>
        <v>4</v>
      </c>
      <c r="Q155" s="7">
        <f t="shared" si="38"/>
        <v>4</v>
      </c>
      <c r="R155" s="8" t="e">
        <f>+Q155/#REF!</f>
        <v>#REF!</v>
      </c>
      <c r="S155" s="8" t="e">
        <f t="shared" si="39"/>
        <v>#REF!</v>
      </c>
      <c r="T155" s="5" t="e">
        <f t="shared" si="40"/>
        <v>#REF!</v>
      </c>
    </row>
    <row r="156" spans="1:24" s="18" customFormat="1" ht="17.100000000000001" customHeight="1">
      <c r="A156" s="10">
        <f t="shared" si="41"/>
        <v>153</v>
      </c>
      <c r="B156" s="19" t="s">
        <v>470</v>
      </c>
      <c r="C156" s="20" t="s">
        <v>471</v>
      </c>
      <c r="D156" s="21" t="s">
        <v>472</v>
      </c>
      <c r="E156" s="28" t="s">
        <v>990</v>
      </c>
      <c r="G156" s="5">
        <f t="shared" si="28"/>
        <v>65</v>
      </c>
      <c r="H156" s="5">
        <f t="shared" si="29"/>
        <v>11</v>
      </c>
      <c r="I156" s="5">
        <f t="shared" si="30"/>
        <v>10</v>
      </c>
      <c r="J156" s="5">
        <f t="shared" si="31"/>
        <v>0</v>
      </c>
      <c r="K156" s="5">
        <f t="shared" si="32"/>
        <v>0</v>
      </c>
      <c r="L156" s="5">
        <f t="shared" si="33"/>
        <v>0</v>
      </c>
      <c r="M156" s="5">
        <f t="shared" si="34"/>
        <v>0</v>
      </c>
      <c r="N156" s="5">
        <f t="shared" si="35"/>
        <v>44</v>
      </c>
      <c r="O156" s="7">
        <f t="shared" si="36"/>
        <v>11</v>
      </c>
      <c r="P156" s="7">
        <f t="shared" si="37"/>
        <v>11</v>
      </c>
      <c r="Q156" s="7">
        <f t="shared" si="38"/>
        <v>11</v>
      </c>
      <c r="R156" s="8" t="e">
        <f>+Q156/#REF!</f>
        <v>#REF!</v>
      </c>
      <c r="S156" s="8" t="e">
        <f t="shared" si="39"/>
        <v>#REF!</v>
      </c>
      <c r="T156" s="5" t="e">
        <f t="shared" si="40"/>
        <v>#REF!</v>
      </c>
    </row>
    <row r="157" spans="1:24" s="18" customFormat="1" ht="17.100000000000001" customHeight="1">
      <c r="A157" s="10">
        <f t="shared" si="41"/>
        <v>154</v>
      </c>
      <c r="B157" s="19" t="s">
        <v>473</v>
      </c>
      <c r="C157" s="20" t="s">
        <v>89</v>
      </c>
      <c r="D157" s="21" t="s">
        <v>474</v>
      </c>
      <c r="E157" s="28" t="s">
        <v>346</v>
      </c>
      <c r="G157" s="5">
        <f t="shared" si="28"/>
        <v>29</v>
      </c>
      <c r="H157" s="5">
        <f t="shared" si="29"/>
        <v>5</v>
      </c>
      <c r="I157" s="5">
        <f t="shared" si="30"/>
        <v>4</v>
      </c>
      <c r="J157" s="5">
        <f t="shared" si="31"/>
        <v>0</v>
      </c>
      <c r="K157" s="5">
        <f t="shared" si="32"/>
        <v>0</v>
      </c>
      <c r="L157" s="5">
        <f t="shared" si="33"/>
        <v>0</v>
      </c>
      <c r="M157" s="5">
        <f t="shared" si="34"/>
        <v>0</v>
      </c>
      <c r="N157" s="5">
        <f t="shared" si="35"/>
        <v>20</v>
      </c>
      <c r="O157" s="7">
        <f t="shared" si="36"/>
        <v>5</v>
      </c>
      <c r="P157" s="7">
        <f t="shared" si="37"/>
        <v>5</v>
      </c>
      <c r="Q157" s="7">
        <f t="shared" si="38"/>
        <v>5</v>
      </c>
      <c r="R157" s="8" t="e">
        <f>+Q157/#REF!</f>
        <v>#REF!</v>
      </c>
      <c r="S157" s="8" t="e">
        <f t="shared" si="39"/>
        <v>#REF!</v>
      </c>
      <c r="T157" s="5" t="e">
        <f t="shared" si="40"/>
        <v>#REF!</v>
      </c>
    </row>
    <row r="158" spans="1:24" s="23" customFormat="1" ht="17.100000000000001" customHeight="1">
      <c r="A158" s="10">
        <f t="shared" si="41"/>
        <v>155</v>
      </c>
      <c r="B158" s="19" t="s">
        <v>475</v>
      </c>
      <c r="C158" s="20" t="s">
        <v>476</v>
      </c>
      <c r="D158" s="21" t="s">
        <v>477</v>
      </c>
      <c r="E158" s="28" t="s">
        <v>408</v>
      </c>
      <c r="F158" s="18"/>
      <c r="G158" s="5">
        <f t="shared" si="28"/>
        <v>23</v>
      </c>
      <c r="H158" s="5">
        <f t="shared" si="29"/>
        <v>4</v>
      </c>
      <c r="I158" s="5">
        <f t="shared" si="30"/>
        <v>3</v>
      </c>
      <c r="J158" s="5">
        <f t="shared" si="31"/>
        <v>0</v>
      </c>
      <c r="K158" s="5">
        <f t="shared" si="32"/>
        <v>0</v>
      </c>
      <c r="L158" s="5">
        <f t="shared" si="33"/>
        <v>0</v>
      </c>
      <c r="M158" s="5">
        <f t="shared" si="34"/>
        <v>0</v>
      </c>
      <c r="N158" s="5">
        <f t="shared" si="35"/>
        <v>16</v>
      </c>
      <c r="O158" s="7">
        <f t="shared" si="36"/>
        <v>4</v>
      </c>
      <c r="P158" s="7">
        <f t="shared" si="37"/>
        <v>4</v>
      </c>
      <c r="Q158" s="7">
        <f t="shared" si="38"/>
        <v>4</v>
      </c>
      <c r="R158" s="8" t="e">
        <f>+Q158/#REF!</f>
        <v>#REF!</v>
      </c>
      <c r="S158" s="8" t="e">
        <f t="shared" si="39"/>
        <v>#REF!</v>
      </c>
      <c r="T158" s="5" t="e">
        <f t="shared" si="40"/>
        <v>#REF!</v>
      </c>
      <c r="U158" s="18"/>
      <c r="V158" s="18"/>
      <c r="W158" s="18"/>
      <c r="X158" s="18"/>
    </row>
    <row r="159" spans="1:24" s="18" customFormat="1" ht="17.100000000000001" customHeight="1">
      <c r="A159" s="10">
        <f t="shared" si="41"/>
        <v>156</v>
      </c>
      <c r="B159" s="19" t="s">
        <v>478</v>
      </c>
      <c r="C159" s="20" t="s">
        <v>479</v>
      </c>
      <c r="D159" s="21" t="s">
        <v>480</v>
      </c>
      <c r="E159" s="28" t="s">
        <v>238</v>
      </c>
      <c r="G159" s="5">
        <f t="shared" si="28"/>
        <v>53</v>
      </c>
      <c r="H159" s="5">
        <f t="shared" si="29"/>
        <v>9</v>
      </c>
      <c r="I159" s="5">
        <f t="shared" si="30"/>
        <v>8</v>
      </c>
      <c r="J159" s="5">
        <f t="shared" si="31"/>
        <v>0</v>
      </c>
      <c r="K159" s="5">
        <f t="shared" si="32"/>
        <v>0</v>
      </c>
      <c r="L159" s="5">
        <f t="shared" si="33"/>
        <v>0</v>
      </c>
      <c r="M159" s="5">
        <f t="shared" si="34"/>
        <v>0</v>
      </c>
      <c r="N159" s="5">
        <f t="shared" si="35"/>
        <v>36</v>
      </c>
      <c r="O159" s="7">
        <f t="shared" si="36"/>
        <v>9</v>
      </c>
      <c r="P159" s="7">
        <f t="shared" si="37"/>
        <v>9</v>
      </c>
      <c r="Q159" s="7">
        <f t="shared" si="38"/>
        <v>9</v>
      </c>
      <c r="R159" s="8" t="e">
        <f>+Q159/#REF!</f>
        <v>#REF!</v>
      </c>
      <c r="S159" s="8" t="e">
        <f t="shared" si="39"/>
        <v>#REF!</v>
      </c>
      <c r="T159" s="5" t="e">
        <f t="shared" si="40"/>
        <v>#REF!</v>
      </c>
    </row>
    <row r="160" spans="1:24" s="18" customFormat="1" ht="17.100000000000001" customHeight="1">
      <c r="A160" s="10">
        <f t="shared" si="41"/>
        <v>157</v>
      </c>
      <c r="B160" s="19" t="s">
        <v>481</v>
      </c>
      <c r="C160" s="20" t="s">
        <v>482</v>
      </c>
      <c r="D160" s="21" t="s">
        <v>483</v>
      </c>
      <c r="E160" s="28" t="s">
        <v>991</v>
      </c>
      <c r="G160" s="5">
        <f t="shared" si="28"/>
        <v>83</v>
      </c>
      <c r="H160" s="5">
        <f t="shared" si="29"/>
        <v>14</v>
      </c>
      <c r="I160" s="5">
        <f t="shared" si="30"/>
        <v>13</v>
      </c>
      <c r="J160" s="5">
        <f t="shared" si="31"/>
        <v>0</v>
      </c>
      <c r="K160" s="5">
        <f t="shared" si="32"/>
        <v>0</v>
      </c>
      <c r="L160" s="5">
        <f t="shared" si="33"/>
        <v>0</v>
      </c>
      <c r="M160" s="5">
        <f t="shared" si="34"/>
        <v>0</v>
      </c>
      <c r="N160" s="5">
        <f t="shared" si="35"/>
        <v>56</v>
      </c>
      <c r="O160" s="7">
        <f t="shared" si="36"/>
        <v>14</v>
      </c>
      <c r="P160" s="7">
        <f t="shared" si="37"/>
        <v>14</v>
      </c>
      <c r="Q160" s="7">
        <f t="shared" si="38"/>
        <v>14</v>
      </c>
      <c r="R160" s="8" t="e">
        <f>+Q160/#REF!</f>
        <v>#REF!</v>
      </c>
      <c r="S160" s="8" t="e">
        <f t="shared" si="39"/>
        <v>#REF!</v>
      </c>
      <c r="T160" s="5" t="e">
        <f t="shared" si="40"/>
        <v>#REF!</v>
      </c>
    </row>
    <row r="161" spans="1:24" s="18" customFormat="1" ht="17.100000000000001" customHeight="1">
      <c r="A161" s="10">
        <f t="shared" si="41"/>
        <v>158</v>
      </c>
      <c r="B161" s="19" t="s">
        <v>484</v>
      </c>
      <c r="C161" s="20" t="s">
        <v>485</v>
      </c>
      <c r="D161" s="21" t="s">
        <v>486</v>
      </c>
      <c r="E161" s="54" t="s">
        <v>487</v>
      </c>
      <c r="G161" s="5">
        <f t="shared" si="28"/>
        <v>71</v>
      </c>
      <c r="H161" s="5">
        <f t="shared" si="29"/>
        <v>12</v>
      </c>
      <c r="I161" s="5">
        <f t="shared" si="30"/>
        <v>11</v>
      </c>
      <c r="J161" s="5">
        <f t="shared" si="31"/>
        <v>0</v>
      </c>
      <c r="K161" s="5">
        <f t="shared" si="32"/>
        <v>0</v>
      </c>
      <c r="L161" s="5">
        <f t="shared" si="33"/>
        <v>0</v>
      </c>
      <c r="M161" s="5">
        <f t="shared" si="34"/>
        <v>0</v>
      </c>
      <c r="N161" s="5">
        <f t="shared" si="35"/>
        <v>48</v>
      </c>
      <c r="O161" s="7">
        <f t="shared" si="36"/>
        <v>12</v>
      </c>
      <c r="P161" s="7">
        <f t="shared" si="37"/>
        <v>12</v>
      </c>
      <c r="Q161" s="7">
        <f t="shared" si="38"/>
        <v>12</v>
      </c>
      <c r="R161" s="8" t="e">
        <f>+Q161/#REF!</f>
        <v>#REF!</v>
      </c>
      <c r="S161" s="8" t="e">
        <f t="shared" si="39"/>
        <v>#REF!</v>
      </c>
      <c r="T161" s="5" t="e">
        <f t="shared" si="40"/>
        <v>#REF!</v>
      </c>
    </row>
    <row r="162" spans="1:24" s="18" customFormat="1" ht="17.100000000000001" customHeight="1">
      <c r="A162" s="10">
        <f t="shared" si="41"/>
        <v>159</v>
      </c>
      <c r="B162" s="19" t="s">
        <v>488</v>
      </c>
      <c r="C162" s="20" t="s">
        <v>89</v>
      </c>
      <c r="D162" s="21" t="s">
        <v>489</v>
      </c>
      <c r="E162" s="28" t="s">
        <v>992</v>
      </c>
      <c r="G162" s="5">
        <f t="shared" si="28"/>
        <v>40</v>
      </c>
      <c r="H162" s="5">
        <f t="shared" si="29"/>
        <v>7</v>
      </c>
      <c r="I162" s="5">
        <f t="shared" si="30"/>
        <v>5</v>
      </c>
      <c r="J162" s="5">
        <f t="shared" si="31"/>
        <v>0</v>
      </c>
      <c r="K162" s="5">
        <f t="shared" si="32"/>
        <v>0</v>
      </c>
      <c r="L162" s="5">
        <f t="shared" si="33"/>
        <v>0</v>
      </c>
      <c r="M162" s="5">
        <f t="shared" si="34"/>
        <v>0</v>
      </c>
      <c r="N162" s="5">
        <f t="shared" si="35"/>
        <v>28</v>
      </c>
      <c r="O162" s="7">
        <f t="shared" si="36"/>
        <v>7</v>
      </c>
      <c r="P162" s="7">
        <f t="shared" si="37"/>
        <v>7</v>
      </c>
      <c r="Q162" s="7">
        <f t="shared" si="38"/>
        <v>7</v>
      </c>
      <c r="R162" s="8" t="e">
        <f>+Q162/#REF!</f>
        <v>#REF!</v>
      </c>
      <c r="S162" s="8" t="e">
        <f t="shared" si="39"/>
        <v>#REF!</v>
      </c>
      <c r="T162" s="5" t="e">
        <f t="shared" si="40"/>
        <v>#REF!</v>
      </c>
    </row>
    <row r="163" spans="1:24" s="23" customFormat="1" ht="17.100000000000001" customHeight="1">
      <c r="A163" s="10">
        <f t="shared" si="41"/>
        <v>160</v>
      </c>
      <c r="B163" s="19" t="s">
        <v>490</v>
      </c>
      <c r="C163" s="20" t="s">
        <v>491</v>
      </c>
      <c r="D163" s="21" t="s">
        <v>492</v>
      </c>
      <c r="E163" s="28" t="s">
        <v>993</v>
      </c>
      <c r="F163" s="18"/>
      <c r="G163" s="5">
        <f t="shared" si="28"/>
        <v>47</v>
      </c>
      <c r="H163" s="5">
        <f t="shared" si="29"/>
        <v>8</v>
      </c>
      <c r="I163" s="5">
        <f t="shared" si="30"/>
        <v>7</v>
      </c>
      <c r="J163" s="5">
        <f t="shared" si="31"/>
        <v>0</v>
      </c>
      <c r="K163" s="5">
        <f t="shared" si="32"/>
        <v>0</v>
      </c>
      <c r="L163" s="5">
        <f t="shared" si="33"/>
        <v>0</v>
      </c>
      <c r="M163" s="5">
        <f t="shared" si="34"/>
        <v>0</v>
      </c>
      <c r="N163" s="5">
        <f t="shared" si="35"/>
        <v>32</v>
      </c>
      <c r="O163" s="7">
        <f t="shared" si="36"/>
        <v>8</v>
      </c>
      <c r="P163" s="7">
        <f t="shared" si="37"/>
        <v>8</v>
      </c>
      <c r="Q163" s="7">
        <f t="shared" si="38"/>
        <v>8</v>
      </c>
      <c r="R163" s="8" t="e">
        <f>+Q163/#REF!</f>
        <v>#REF!</v>
      </c>
      <c r="S163" s="8" t="e">
        <f t="shared" si="39"/>
        <v>#REF!</v>
      </c>
      <c r="T163" s="5" t="e">
        <f t="shared" si="40"/>
        <v>#REF!</v>
      </c>
      <c r="U163" s="18"/>
      <c r="V163" s="18"/>
      <c r="W163" s="18"/>
      <c r="X163" s="18"/>
    </row>
    <row r="164" spans="1:24" s="23" customFormat="1" ht="17.100000000000001" customHeight="1">
      <c r="A164" s="10">
        <f t="shared" si="41"/>
        <v>161</v>
      </c>
      <c r="B164" s="19" t="s">
        <v>493</v>
      </c>
      <c r="C164" s="20" t="s">
        <v>494</v>
      </c>
      <c r="D164" s="21" t="s">
        <v>495</v>
      </c>
      <c r="E164" s="28" t="s">
        <v>171</v>
      </c>
      <c r="F164" s="18"/>
      <c r="G164" s="5">
        <f t="shared" si="28"/>
        <v>53</v>
      </c>
      <c r="H164" s="5">
        <f t="shared" si="29"/>
        <v>9</v>
      </c>
      <c r="I164" s="5">
        <f t="shared" si="30"/>
        <v>8</v>
      </c>
      <c r="J164" s="5">
        <f t="shared" si="31"/>
        <v>0</v>
      </c>
      <c r="K164" s="5">
        <f t="shared" si="32"/>
        <v>0</v>
      </c>
      <c r="L164" s="5">
        <f t="shared" si="33"/>
        <v>0</v>
      </c>
      <c r="M164" s="5">
        <f t="shared" si="34"/>
        <v>0</v>
      </c>
      <c r="N164" s="5">
        <f t="shared" si="35"/>
        <v>36</v>
      </c>
      <c r="O164" s="7">
        <f t="shared" si="36"/>
        <v>9</v>
      </c>
      <c r="P164" s="7">
        <f t="shared" si="37"/>
        <v>9</v>
      </c>
      <c r="Q164" s="7">
        <f t="shared" si="38"/>
        <v>9</v>
      </c>
      <c r="R164" s="8" t="e">
        <f>+Q164/#REF!</f>
        <v>#REF!</v>
      </c>
      <c r="S164" s="8" t="e">
        <f t="shared" si="39"/>
        <v>#REF!</v>
      </c>
      <c r="T164" s="5" t="e">
        <f t="shared" si="40"/>
        <v>#REF!</v>
      </c>
      <c r="U164" s="18"/>
      <c r="V164" s="18"/>
      <c r="W164" s="18"/>
      <c r="X164" s="18"/>
    </row>
    <row r="165" spans="1:24" s="18" customFormat="1" ht="17.100000000000001" customHeight="1">
      <c r="A165" s="10">
        <f t="shared" si="41"/>
        <v>162</v>
      </c>
      <c r="B165" s="19" t="s">
        <v>493</v>
      </c>
      <c r="C165" s="20" t="s">
        <v>246</v>
      </c>
      <c r="D165" s="21" t="s">
        <v>496</v>
      </c>
      <c r="E165" s="28" t="s">
        <v>994</v>
      </c>
      <c r="G165" s="5">
        <f t="shared" si="28"/>
        <v>65</v>
      </c>
      <c r="H165" s="5">
        <f t="shared" si="29"/>
        <v>11</v>
      </c>
      <c r="I165" s="5">
        <f t="shared" si="30"/>
        <v>10</v>
      </c>
      <c r="J165" s="5">
        <f t="shared" si="31"/>
        <v>0</v>
      </c>
      <c r="K165" s="5">
        <f t="shared" si="32"/>
        <v>0</v>
      </c>
      <c r="L165" s="5">
        <f t="shared" si="33"/>
        <v>0</v>
      </c>
      <c r="M165" s="5">
        <f t="shared" si="34"/>
        <v>0</v>
      </c>
      <c r="N165" s="5">
        <f t="shared" si="35"/>
        <v>44</v>
      </c>
      <c r="O165" s="7">
        <f t="shared" si="36"/>
        <v>11</v>
      </c>
      <c r="P165" s="7">
        <f t="shared" si="37"/>
        <v>11</v>
      </c>
      <c r="Q165" s="7">
        <f t="shared" si="38"/>
        <v>11</v>
      </c>
      <c r="R165" s="8" t="e">
        <f>+Q165/#REF!</f>
        <v>#REF!</v>
      </c>
      <c r="S165" s="8" t="e">
        <f t="shared" si="39"/>
        <v>#REF!</v>
      </c>
      <c r="T165" s="5" t="e">
        <f t="shared" si="40"/>
        <v>#REF!</v>
      </c>
    </row>
    <row r="166" spans="1:24" s="18" customFormat="1" ht="17.100000000000001" customHeight="1">
      <c r="A166" s="10">
        <f t="shared" si="41"/>
        <v>163</v>
      </c>
      <c r="B166" s="19" t="s">
        <v>497</v>
      </c>
      <c r="C166" s="20" t="s">
        <v>498</v>
      </c>
      <c r="D166" s="21" t="s">
        <v>499</v>
      </c>
      <c r="E166" s="28" t="s">
        <v>995</v>
      </c>
      <c r="G166" s="5">
        <f t="shared" si="28"/>
        <v>47</v>
      </c>
      <c r="H166" s="5">
        <f t="shared" si="29"/>
        <v>8</v>
      </c>
      <c r="I166" s="5">
        <f t="shared" si="30"/>
        <v>7</v>
      </c>
      <c r="J166" s="5">
        <f t="shared" si="31"/>
        <v>0</v>
      </c>
      <c r="K166" s="5">
        <f t="shared" si="32"/>
        <v>0</v>
      </c>
      <c r="L166" s="5">
        <f t="shared" si="33"/>
        <v>0</v>
      </c>
      <c r="M166" s="5">
        <f t="shared" si="34"/>
        <v>0</v>
      </c>
      <c r="N166" s="5">
        <f t="shared" si="35"/>
        <v>32</v>
      </c>
      <c r="O166" s="7">
        <f t="shared" si="36"/>
        <v>8</v>
      </c>
      <c r="P166" s="7">
        <f t="shared" si="37"/>
        <v>8</v>
      </c>
      <c r="Q166" s="7">
        <f t="shared" si="38"/>
        <v>8</v>
      </c>
      <c r="R166" s="8" t="e">
        <f>+Q166/#REF!</f>
        <v>#REF!</v>
      </c>
      <c r="S166" s="8" t="e">
        <f t="shared" si="39"/>
        <v>#REF!</v>
      </c>
      <c r="T166" s="5" t="e">
        <f t="shared" si="40"/>
        <v>#REF!</v>
      </c>
    </row>
    <row r="167" spans="1:24" s="18" customFormat="1" ht="17.100000000000001" customHeight="1">
      <c r="A167" s="10">
        <f t="shared" si="41"/>
        <v>164</v>
      </c>
      <c r="B167" s="19" t="s">
        <v>500</v>
      </c>
      <c r="C167" s="20" t="s">
        <v>501</v>
      </c>
      <c r="D167" s="21" t="s">
        <v>502</v>
      </c>
      <c r="E167" s="28" t="s">
        <v>996</v>
      </c>
      <c r="G167" s="5">
        <f t="shared" si="28"/>
        <v>23</v>
      </c>
      <c r="H167" s="5">
        <f t="shared" si="29"/>
        <v>4</v>
      </c>
      <c r="I167" s="5">
        <f t="shared" si="30"/>
        <v>3</v>
      </c>
      <c r="J167" s="5">
        <f t="shared" si="31"/>
        <v>0</v>
      </c>
      <c r="K167" s="5">
        <f t="shared" si="32"/>
        <v>0</v>
      </c>
      <c r="L167" s="5">
        <f t="shared" si="33"/>
        <v>0</v>
      </c>
      <c r="M167" s="5">
        <f t="shared" si="34"/>
        <v>0</v>
      </c>
      <c r="N167" s="5">
        <f t="shared" si="35"/>
        <v>16</v>
      </c>
      <c r="O167" s="7">
        <f t="shared" si="36"/>
        <v>4</v>
      </c>
      <c r="P167" s="7">
        <f t="shared" si="37"/>
        <v>4</v>
      </c>
      <c r="Q167" s="7">
        <f t="shared" si="38"/>
        <v>4</v>
      </c>
      <c r="R167" s="8" t="e">
        <f>+Q167/#REF!</f>
        <v>#REF!</v>
      </c>
      <c r="S167" s="8" t="e">
        <f t="shared" si="39"/>
        <v>#REF!</v>
      </c>
      <c r="T167" s="5" t="e">
        <f t="shared" si="40"/>
        <v>#REF!</v>
      </c>
    </row>
    <row r="168" spans="1:24" s="18" customFormat="1" ht="17.25" customHeight="1">
      <c r="A168" s="10">
        <f t="shared" si="41"/>
        <v>165</v>
      </c>
      <c r="B168" s="19" t="s">
        <v>503</v>
      </c>
      <c r="C168" s="20" t="s">
        <v>504</v>
      </c>
      <c r="D168" s="21" t="s">
        <v>505</v>
      </c>
      <c r="E168" s="28" t="s">
        <v>997</v>
      </c>
      <c r="G168" s="5">
        <f t="shared" si="28"/>
        <v>53</v>
      </c>
      <c r="H168" s="5">
        <f t="shared" si="29"/>
        <v>9</v>
      </c>
      <c r="I168" s="5">
        <f t="shared" si="30"/>
        <v>8</v>
      </c>
      <c r="J168" s="5">
        <f t="shared" si="31"/>
        <v>0</v>
      </c>
      <c r="K168" s="5">
        <f t="shared" si="32"/>
        <v>0</v>
      </c>
      <c r="L168" s="5">
        <f t="shared" si="33"/>
        <v>0</v>
      </c>
      <c r="M168" s="5">
        <f t="shared" si="34"/>
        <v>0</v>
      </c>
      <c r="N168" s="5">
        <f t="shared" si="35"/>
        <v>36</v>
      </c>
      <c r="O168" s="7">
        <f t="shared" si="36"/>
        <v>9</v>
      </c>
      <c r="P168" s="7">
        <f t="shared" si="37"/>
        <v>9</v>
      </c>
      <c r="Q168" s="7">
        <f t="shared" si="38"/>
        <v>9</v>
      </c>
      <c r="R168" s="8" t="e">
        <f>+Q168/#REF!</f>
        <v>#REF!</v>
      </c>
      <c r="S168" s="8" t="e">
        <f t="shared" si="39"/>
        <v>#REF!</v>
      </c>
      <c r="T168" s="5" t="e">
        <f t="shared" si="40"/>
        <v>#REF!</v>
      </c>
    </row>
    <row r="169" spans="1:24" s="18" customFormat="1" ht="17.25" customHeight="1">
      <c r="A169" s="10">
        <f t="shared" si="41"/>
        <v>166</v>
      </c>
      <c r="B169" s="19" t="s">
        <v>503</v>
      </c>
      <c r="C169" s="20" t="s">
        <v>506</v>
      </c>
      <c r="D169" s="21" t="s">
        <v>507</v>
      </c>
      <c r="E169" s="28" t="s">
        <v>508</v>
      </c>
      <c r="G169" s="5">
        <f t="shared" si="28"/>
        <v>65</v>
      </c>
      <c r="H169" s="5">
        <f t="shared" si="29"/>
        <v>11</v>
      </c>
      <c r="I169" s="5">
        <f t="shared" si="30"/>
        <v>10</v>
      </c>
      <c r="J169" s="5">
        <f t="shared" si="31"/>
        <v>0</v>
      </c>
      <c r="K169" s="5">
        <f t="shared" si="32"/>
        <v>0</v>
      </c>
      <c r="L169" s="5">
        <f t="shared" si="33"/>
        <v>0</v>
      </c>
      <c r="M169" s="5">
        <f t="shared" si="34"/>
        <v>0</v>
      </c>
      <c r="N169" s="5">
        <f t="shared" si="35"/>
        <v>44</v>
      </c>
      <c r="O169" s="7">
        <f t="shared" si="36"/>
        <v>11</v>
      </c>
      <c r="P169" s="7">
        <f t="shared" si="37"/>
        <v>11</v>
      </c>
      <c r="Q169" s="7">
        <f t="shared" si="38"/>
        <v>11</v>
      </c>
      <c r="R169" s="8" t="e">
        <f>+Q169/#REF!</f>
        <v>#REF!</v>
      </c>
      <c r="S169" s="8" t="e">
        <f t="shared" si="39"/>
        <v>#REF!</v>
      </c>
      <c r="T169" s="5" t="e">
        <f t="shared" si="40"/>
        <v>#REF!</v>
      </c>
    </row>
    <row r="170" spans="1:24" s="18" customFormat="1" ht="17.100000000000001" customHeight="1">
      <c r="A170" s="10">
        <f t="shared" si="41"/>
        <v>167</v>
      </c>
      <c r="B170" s="19" t="s">
        <v>509</v>
      </c>
      <c r="C170" s="20" t="s">
        <v>242</v>
      </c>
      <c r="D170" s="21" t="s">
        <v>510</v>
      </c>
      <c r="E170" s="28" t="s">
        <v>375</v>
      </c>
      <c r="G170" s="5">
        <f t="shared" si="28"/>
        <v>53</v>
      </c>
      <c r="H170" s="5">
        <f t="shared" si="29"/>
        <v>9</v>
      </c>
      <c r="I170" s="5">
        <f t="shared" si="30"/>
        <v>8</v>
      </c>
      <c r="J170" s="5">
        <f t="shared" si="31"/>
        <v>0</v>
      </c>
      <c r="K170" s="5">
        <f t="shared" si="32"/>
        <v>0</v>
      </c>
      <c r="L170" s="5">
        <f t="shared" si="33"/>
        <v>0</v>
      </c>
      <c r="M170" s="5">
        <f t="shared" si="34"/>
        <v>0</v>
      </c>
      <c r="N170" s="5">
        <f t="shared" si="35"/>
        <v>36</v>
      </c>
      <c r="O170" s="7">
        <f t="shared" si="36"/>
        <v>9</v>
      </c>
      <c r="P170" s="7">
        <f t="shared" si="37"/>
        <v>9</v>
      </c>
      <c r="Q170" s="7">
        <f t="shared" si="38"/>
        <v>9</v>
      </c>
      <c r="R170" s="8" t="e">
        <f>+Q170/#REF!</f>
        <v>#REF!</v>
      </c>
      <c r="S170" s="8" t="e">
        <f t="shared" si="39"/>
        <v>#REF!</v>
      </c>
      <c r="T170" s="5" t="e">
        <f t="shared" si="40"/>
        <v>#REF!</v>
      </c>
    </row>
    <row r="171" spans="1:24" s="18" customFormat="1" ht="17.100000000000001" customHeight="1">
      <c r="A171" s="10">
        <f t="shared" si="41"/>
        <v>168</v>
      </c>
      <c r="B171" s="19" t="s">
        <v>511</v>
      </c>
      <c r="C171" s="20" t="s">
        <v>512</v>
      </c>
      <c r="D171" s="21" t="s">
        <v>513</v>
      </c>
      <c r="E171" s="28" t="s">
        <v>959</v>
      </c>
      <c r="G171" s="5">
        <f t="shared" si="28"/>
        <v>53</v>
      </c>
      <c r="H171" s="5">
        <f t="shared" si="29"/>
        <v>9</v>
      </c>
      <c r="I171" s="5">
        <f t="shared" si="30"/>
        <v>8</v>
      </c>
      <c r="J171" s="5">
        <f t="shared" si="31"/>
        <v>0</v>
      </c>
      <c r="K171" s="5">
        <f t="shared" si="32"/>
        <v>0</v>
      </c>
      <c r="L171" s="5">
        <f t="shared" si="33"/>
        <v>0</v>
      </c>
      <c r="M171" s="5">
        <f t="shared" si="34"/>
        <v>0</v>
      </c>
      <c r="N171" s="5">
        <f t="shared" si="35"/>
        <v>36</v>
      </c>
      <c r="O171" s="7">
        <f t="shared" si="36"/>
        <v>9</v>
      </c>
      <c r="P171" s="7">
        <f t="shared" si="37"/>
        <v>9</v>
      </c>
      <c r="Q171" s="7">
        <f t="shared" si="38"/>
        <v>9</v>
      </c>
      <c r="R171" s="8" t="e">
        <f>+Q171/#REF!</f>
        <v>#REF!</v>
      </c>
      <c r="S171" s="8" t="e">
        <f t="shared" si="39"/>
        <v>#REF!</v>
      </c>
      <c r="T171" s="5" t="e">
        <f t="shared" si="40"/>
        <v>#REF!</v>
      </c>
    </row>
    <row r="172" spans="1:24" s="18" customFormat="1" ht="17.100000000000001" customHeight="1">
      <c r="A172" s="10">
        <f t="shared" si="41"/>
        <v>169</v>
      </c>
      <c r="B172" s="19" t="s">
        <v>511</v>
      </c>
      <c r="C172" s="20" t="s">
        <v>514</v>
      </c>
      <c r="D172" s="21" t="s">
        <v>515</v>
      </c>
      <c r="E172" s="28" t="s">
        <v>516</v>
      </c>
      <c r="G172" s="5">
        <f t="shared" si="28"/>
        <v>47</v>
      </c>
      <c r="H172" s="5">
        <f t="shared" si="29"/>
        <v>8</v>
      </c>
      <c r="I172" s="5">
        <f t="shared" si="30"/>
        <v>7</v>
      </c>
      <c r="J172" s="5">
        <f t="shared" si="31"/>
        <v>0</v>
      </c>
      <c r="K172" s="5">
        <f t="shared" si="32"/>
        <v>0</v>
      </c>
      <c r="L172" s="5">
        <f t="shared" si="33"/>
        <v>0</v>
      </c>
      <c r="M172" s="5">
        <f t="shared" si="34"/>
        <v>0</v>
      </c>
      <c r="N172" s="5">
        <f t="shared" si="35"/>
        <v>32</v>
      </c>
      <c r="O172" s="7">
        <f t="shared" si="36"/>
        <v>8</v>
      </c>
      <c r="P172" s="7">
        <f t="shared" si="37"/>
        <v>8</v>
      </c>
      <c r="Q172" s="7">
        <f t="shared" si="38"/>
        <v>8</v>
      </c>
      <c r="R172" s="8" t="e">
        <f>+Q172/#REF!</f>
        <v>#REF!</v>
      </c>
      <c r="S172" s="8" t="e">
        <f t="shared" si="39"/>
        <v>#REF!</v>
      </c>
      <c r="T172" s="5" t="e">
        <f t="shared" si="40"/>
        <v>#REF!</v>
      </c>
    </row>
    <row r="173" spans="1:24" s="18" customFormat="1" ht="17.100000000000001" customHeight="1">
      <c r="A173" s="10">
        <f t="shared" si="41"/>
        <v>170</v>
      </c>
      <c r="B173" s="24" t="s">
        <v>511</v>
      </c>
      <c r="C173" s="25" t="s">
        <v>517</v>
      </c>
      <c r="D173" s="21" t="s">
        <v>518</v>
      </c>
      <c r="E173" s="28" t="s">
        <v>346</v>
      </c>
      <c r="G173" s="5">
        <f t="shared" si="28"/>
        <v>29</v>
      </c>
      <c r="H173" s="5">
        <f t="shared" si="29"/>
        <v>5</v>
      </c>
      <c r="I173" s="5">
        <f t="shared" si="30"/>
        <v>4</v>
      </c>
      <c r="J173" s="5">
        <f t="shared" si="31"/>
        <v>0</v>
      </c>
      <c r="K173" s="5">
        <f t="shared" si="32"/>
        <v>0</v>
      </c>
      <c r="L173" s="5">
        <f t="shared" si="33"/>
        <v>0</v>
      </c>
      <c r="M173" s="5">
        <f t="shared" si="34"/>
        <v>0</v>
      </c>
      <c r="N173" s="5">
        <f t="shared" si="35"/>
        <v>20</v>
      </c>
      <c r="O173" s="7">
        <f t="shared" si="36"/>
        <v>5</v>
      </c>
      <c r="P173" s="7">
        <f t="shared" si="37"/>
        <v>5</v>
      </c>
      <c r="Q173" s="7">
        <f t="shared" si="38"/>
        <v>5</v>
      </c>
      <c r="R173" s="8" t="e">
        <f>+Q173/#REF!</f>
        <v>#REF!</v>
      </c>
      <c r="S173" s="8" t="e">
        <f t="shared" si="39"/>
        <v>#REF!</v>
      </c>
      <c r="T173" s="5" t="e">
        <f t="shared" si="40"/>
        <v>#REF!</v>
      </c>
    </row>
    <row r="174" spans="1:24" s="18" customFormat="1" ht="17.100000000000001" customHeight="1">
      <c r="A174" s="10">
        <f t="shared" si="41"/>
        <v>171</v>
      </c>
      <c r="B174" s="19" t="s">
        <v>511</v>
      </c>
      <c r="C174" s="20" t="s">
        <v>519</v>
      </c>
      <c r="D174" s="21" t="s">
        <v>520</v>
      </c>
      <c r="E174" s="28" t="s">
        <v>521</v>
      </c>
      <c r="G174" s="5">
        <f t="shared" si="28"/>
        <v>48</v>
      </c>
      <c r="H174" s="5">
        <f t="shared" si="29"/>
        <v>8</v>
      </c>
      <c r="I174" s="5">
        <f t="shared" si="30"/>
        <v>7</v>
      </c>
      <c r="J174" s="5">
        <f t="shared" si="31"/>
        <v>0</v>
      </c>
      <c r="K174" s="5">
        <f t="shared" si="32"/>
        <v>0</v>
      </c>
      <c r="L174" s="5">
        <f t="shared" si="33"/>
        <v>1</v>
      </c>
      <c r="M174" s="5">
        <f t="shared" si="34"/>
        <v>0</v>
      </c>
      <c r="N174" s="5">
        <f t="shared" si="35"/>
        <v>32</v>
      </c>
      <c r="O174" s="7">
        <f t="shared" si="36"/>
        <v>8</v>
      </c>
      <c r="P174" s="7">
        <f t="shared" si="37"/>
        <v>8</v>
      </c>
      <c r="Q174" s="7">
        <f t="shared" si="38"/>
        <v>8</v>
      </c>
      <c r="R174" s="8" t="e">
        <f>+Q174/#REF!</f>
        <v>#REF!</v>
      </c>
      <c r="S174" s="8" t="e">
        <f t="shared" si="39"/>
        <v>#REF!</v>
      </c>
      <c r="T174" s="5" t="e">
        <f t="shared" si="40"/>
        <v>#REF!</v>
      </c>
    </row>
    <row r="175" spans="1:24" s="18" customFormat="1" ht="17.100000000000001" customHeight="1">
      <c r="A175" s="10">
        <f t="shared" si="41"/>
        <v>172</v>
      </c>
      <c r="B175" s="24" t="s">
        <v>511</v>
      </c>
      <c r="C175" s="25" t="s">
        <v>522</v>
      </c>
      <c r="D175" s="26" t="s">
        <v>523</v>
      </c>
      <c r="E175" s="28" t="s">
        <v>975</v>
      </c>
      <c r="G175" s="5">
        <f t="shared" si="28"/>
        <v>65</v>
      </c>
      <c r="H175" s="5">
        <f t="shared" si="29"/>
        <v>11</v>
      </c>
      <c r="I175" s="5">
        <f t="shared" si="30"/>
        <v>10</v>
      </c>
      <c r="J175" s="5">
        <f t="shared" si="31"/>
        <v>0</v>
      </c>
      <c r="K175" s="5">
        <f t="shared" si="32"/>
        <v>0</v>
      </c>
      <c r="L175" s="5">
        <f t="shared" si="33"/>
        <v>0</v>
      </c>
      <c r="M175" s="5">
        <f t="shared" si="34"/>
        <v>0</v>
      </c>
      <c r="N175" s="5">
        <f t="shared" si="35"/>
        <v>44</v>
      </c>
      <c r="O175" s="7">
        <f t="shared" si="36"/>
        <v>11</v>
      </c>
      <c r="P175" s="7">
        <f t="shared" si="37"/>
        <v>11</v>
      </c>
      <c r="Q175" s="7">
        <f t="shared" si="38"/>
        <v>11</v>
      </c>
      <c r="R175" s="8" t="e">
        <f>+Q175/#REF!</f>
        <v>#REF!</v>
      </c>
      <c r="S175" s="8" t="e">
        <f t="shared" si="39"/>
        <v>#REF!</v>
      </c>
      <c r="T175" s="5" t="e">
        <f t="shared" si="40"/>
        <v>#REF!</v>
      </c>
    </row>
    <row r="176" spans="1:24" s="18" customFormat="1" ht="17.100000000000001" customHeight="1">
      <c r="A176" s="10">
        <f t="shared" si="41"/>
        <v>173</v>
      </c>
      <c r="B176" s="19" t="s">
        <v>511</v>
      </c>
      <c r="C176" s="20" t="s">
        <v>524</v>
      </c>
      <c r="D176" s="49" t="s">
        <v>525</v>
      </c>
      <c r="E176" s="28" t="s">
        <v>998</v>
      </c>
      <c r="G176" s="5">
        <f t="shared" si="28"/>
        <v>59</v>
      </c>
      <c r="H176" s="5">
        <f t="shared" si="29"/>
        <v>10</v>
      </c>
      <c r="I176" s="5">
        <f t="shared" si="30"/>
        <v>9</v>
      </c>
      <c r="J176" s="5">
        <f t="shared" si="31"/>
        <v>0</v>
      </c>
      <c r="K176" s="5">
        <f t="shared" si="32"/>
        <v>0</v>
      </c>
      <c r="L176" s="5">
        <f t="shared" si="33"/>
        <v>0</v>
      </c>
      <c r="M176" s="5">
        <f t="shared" si="34"/>
        <v>0</v>
      </c>
      <c r="N176" s="5">
        <f t="shared" si="35"/>
        <v>40</v>
      </c>
      <c r="O176" s="7">
        <f t="shared" si="36"/>
        <v>10</v>
      </c>
      <c r="P176" s="7">
        <f t="shared" si="37"/>
        <v>10</v>
      </c>
      <c r="Q176" s="7">
        <f t="shared" si="38"/>
        <v>10</v>
      </c>
      <c r="R176" s="8" t="e">
        <f>+Q176/#REF!</f>
        <v>#REF!</v>
      </c>
      <c r="S176" s="8" t="e">
        <f t="shared" si="39"/>
        <v>#REF!</v>
      </c>
      <c r="T176" s="5" t="e">
        <f t="shared" si="40"/>
        <v>#REF!</v>
      </c>
    </row>
    <row r="177" spans="1:20" s="18" customFormat="1" ht="17.100000000000001" customHeight="1">
      <c r="A177" s="10">
        <f t="shared" si="41"/>
        <v>174</v>
      </c>
      <c r="B177" s="19" t="s">
        <v>511</v>
      </c>
      <c r="C177" s="20" t="s">
        <v>526</v>
      </c>
      <c r="D177" s="21" t="s">
        <v>527</v>
      </c>
      <c r="E177" s="28" t="s">
        <v>528</v>
      </c>
      <c r="G177" s="5">
        <f t="shared" si="28"/>
        <v>47</v>
      </c>
      <c r="H177" s="5">
        <f t="shared" si="29"/>
        <v>8</v>
      </c>
      <c r="I177" s="5">
        <f t="shared" si="30"/>
        <v>7</v>
      </c>
      <c r="J177" s="5">
        <f t="shared" si="31"/>
        <v>0</v>
      </c>
      <c r="K177" s="5">
        <f t="shared" si="32"/>
        <v>0</v>
      </c>
      <c r="L177" s="5">
        <f t="shared" si="33"/>
        <v>0</v>
      </c>
      <c r="M177" s="5">
        <f t="shared" si="34"/>
        <v>0</v>
      </c>
      <c r="N177" s="5">
        <f t="shared" si="35"/>
        <v>32</v>
      </c>
      <c r="O177" s="7">
        <f t="shared" si="36"/>
        <v>8</v>
      </c>
      <c r="P177" s="7">
        <f t="shared" si="37"/>
        <v>8</v>
      </c>
      <c r="Q177" s="7">
        <f t="shared" si="38"/>
        <v>8</v>
      </c>
      <c r="R177" s="8" t="e">
        <f>+Q177/#REF!</f>
        <v>#REF!</v>
      </c>
      <c r="S177" s="8" t="e">
        <f t="shared" si="39"/>
        <v>#REF!</v>
      </c>
      <c r="T177" s="5" t="e">
        <f t="shared" si="40"/>
        <v>#REF!</v>
      </c>
    </row>
    <row r="178" spans="1:20" s="18" customFormat="1" ht="17.100000000000001" customHeight="1">
      <c r="A178" s="10">
        <f t="shared" si="41"/>
        <v>175</v>
      </c>
      <c r="B178" s="19" t="s">
        <v>511</v>
      </c>
      <c r="C178" s="20" t="s">
        <v>529</v>
      </c>
      <c r="D178" s="21" t="s">
        <v>530</v>
      </c>
      <c r="E178" s="28" t="s">
        <v>999</v>
      </c>
      <c r="G178" s="5">
        <f t="shared" si="28"/>
        <v>65</v>
      </c>
      <c r="H178" s="5">
        <f t="shared" si="29"/>
        <v>11</v>
      </c>
      <c r="I178" s="5">
        <f t="shared" si="30"/>
        <v>10</v>
      </c>
      <c r="J178" s="5">
        <f t="shared" si="31"/>
        <v>0</v>
      </c>
      <c r="K178" s="5">
        <f t="shared" si="32"/>
        <v>0</v>
      </c>
      <c r="L178" s="5">
        <f t="shared" si="33"/>
        <v>0</v>
      </c>
      <c r="M178" s="5">
        <f t="shared" si="34"/>
        <v>0</v>
      </c>
      <c r="N178" s="5">
        <f t="shared" si="35"/>
        <v>44</v>
      </c>
      <c r="O178" s="7">
        <f t="shared" si="36"/>
        <v>11</v>
      </c>
      <c r="P178" s="7">
        <f t="shared" si="37"/>
        <v>11</v>
      </c>
      <c r="Q178" s="7">
        <f t="shared" si="38"/>
        <v>11</v>
      </c>
      <c r="R178" s="8" t="e">
        <f>+Q178/#REF!</f>
        <v>#REF!</v>
      </c>
      <c r="S178" s="8" t="e">
        <f t="shared" si="39"/>
        <v>#REF!</v>
      </c>
      <c r="T178" s="5" t="e">
        <f t="shared" si="40"/>
        <v>#REF!</v>
      </c>
    </row>
    <row r="179" spans="1:20" s="18" customFormat="1" ht="17.100000000000001" customHeight="1">
      <c r="A179" s="10">
        <f t="shared" si="41"/>
        <v>176</v>
      </c>
      <c r="B179" s="24" t="s">
        <v>531</v>
      </c>
      <c r="C179" s="25" t="s">
        <v>532</v>
      </c>
      <c r="D179" s="21" t="s">
        <v>533</v>
      </c>
      <c r="E179" s="28" t="s">
        <v>534</v>
      </c>
      <c r="G179" s="5">
        <f t="shared" si="28"/>
        <v>29</v>
      </c>
      <c r="H179" s="5">
        <f t="shared" si="29"/>
        <v>5</v>
      </c>
      <c r="I179" s="5">
        <f t="shared" si="30"/>
        <v>4</v>
      </c>
      <c r="J179" s="5">
        <f t="shared" si="31"/>
        <v>0</v>
      </c>
      <c r="K179" s="5">
        <f t="shared" si="32"/>
        <v>0</v>
      </c>
      <c r="L179" s="5">
        <f t="shared" si="33"/>
        <v>0</v>
      </c>
      <c r="M179" s="5">
        <f t="shared" si="34"/>
        <v>0</v>
      </c>
      <c r="N179" s="5">
        <f t="shared" si="35"/>
        <v>20</v>
      </c>
      <c r="O179" s="7">
        <f t="shared" si="36"/>
        <v>5</v>
      </c>
      <c r="P179" s="7">
        <f t="shared" si="37"/>
        <v>5</v>
      </c>
      <c r="Q179" s="7">
        <f t="shared" si="38"/>
        <v>5</v>
      </c>
      <c r="R179" s="8" t="e">
        <f>+Q179/#REF!</f>
        <v>#REF!</v>
      </c>
      <c r="S179" s="8" t="e">
        <f t="shared" si="39"/>
        <v>#REF!</v>
      </c>
      <c r="T179" s="5" t="e">
        <f t="shared" si="40"/>
        <v>#REF!</v>
      </c>
    </row>
    <row r="180" spans="1:20" s="18" customFormat="1" ht="17.100000000000001" customHeight="1">
      <c r="A180" s="10">
        <f t="shared" si="41"/>
        <v>177</v>
      </c>
      <c r="B180" s="19" t="s">
        <v>535</v>
      </c>
      <c r="C180" s="20" t="s">
        <v>260</v>
      </c>
      <c r="D180" s="21" t="s">
        <v>536</v>
      </c>
      <c r="E180" s="28" t="s">
        <v>1000</v>
      </c>
      <c r="G180" s="5">
        <f t="shared" si="28"/>
        <v>83</v>
      </c>
      <c r="H180" s="5">
        <f t="shared" si="29"/>
        <v>14</v>
      </c>
      <c r="I180" s="5">
        <f t="shared" si="30"/>
        <v>13</v>
      </c>
      <c r="J180" s="5">
        <f t="shared" si="31"/>
        <v>0</v>
      </c>
      <c r="K180" s="5">
        <f t="shared" si="32"/>
        <v>0</v>
      </c>
      <c r="L180" s="5">
        <f t="shared" si="33"/>
        <v>0</v>
      </c>
      <c r="M180" s="5">
        <f t="shared" si="34"/>
        <v>0</v>
      </c>
      <c r="N180" s="5">
        <f t="shared" si="35"/>
        <v>56</v>
      </c>
      <c r="O180" s="7">
        <f t="shared" si="36"/>
        <v>14</v>
      </c>
      <c r="P180" s="7">
        <f t="shared" si="37"/>
        <v>14</v>
      </c>
      <c r="Q180" s="7">
        <f t="shared" si="38"/>
        <v>14</v>
      </c>
      <c r="R180" s="8" t="e">
        <f>+Q180/#REF!</f>
        <v>#REF!</v>
      </c>
      <c r="S180" s="8" t="e">
        <f t="shared" si="39"/>
        <v>#REF!</v>
      </c>
      <c r="T180" s="5" t="e">
        <f t="shared" si="40"/>
        <v>#REF!</v>
      </c>
    </row>
    <row r="181" spans="1:20" s="18" customFormat="1" ht="17.100000000000001" customHeight="1">
      <c r="A181" s="10">
        <f t="shared" si="41"/>
        <v>178</v>
      </c>
      <c r="B181" s="19" t="s">
        <v>537</v>
      </c>
      <c r="C181" s="20" t="s">
        <v>538</v>
      </c>
      <c r="D181" s="21" t="s">
        <v>539</v>
      </c>
      <c r="E181" s="28" t="s">
        <v>248</v>
      </c>
      <c r="G181" s="5">
        <f t="shared" si="28"/>
        <v>59</v>
      </c>
      <c r="H181" s="5">
        <f t="shared" si="29"/>
        <v>10</v>
      </c>
      <c r="I181" s="5">
        <f t="shared" si="30"/>
        <v>9</v>
      </c>
      <c r="J181" s="5">
        <f t="shared" si="31"/>
        <v>0</v>
      </c>
      <c r="K181" s="5">
        <f t="shared" si="32"/>
        <v>0</v>
      </c>
      <c r="L181" s="5">
        <f t="shared" si="33"/>
        <v>0</v>
      </c>
      <c r="M181" s="5">
        <f t="shared" si="34"/>
        <v>0</v>
      </c>
      <c r="N181" s="5">
        <f t="shared" si="35"/>
        <v>40</v>
      </c>
      <c r="O181" s="7">
        <f t="shared" si="36"/>
        <v>10</v>
      </c>
      <c r="P181" s="7">
        <f t="shared" si="37"/>
        <v>10</v>
      </c>
      <c r="Q181" s="7">
        <f t="shared" si="38"/>
        <v>10</v>
      </c>
      <c r="R181" s="8" t="e">
        <f>+Q181/#REF!</f>
        <v>#REF!</v>
      </c>
      <c r="S181" s="8" t="e">
        <f t="shared" si="39"/>
        <v>#REF!</v>
      </c>
      <c r="T181" s="5" t="e">
        <f t="shared" si="40"/>
        <v>#REF!</v>
      </c>
    </row>
    <row r="182" spans="1:20" s="18" customFormat="1" ht="17.100000000000001" customHeight="1">
      <c r="A182" s="10">
        <f t="shared" si="41"/>
        <v>179</v>
      </c>
      <c r="B182" s="19" t="s">
        <v>540</v>
      </c>
      <c r="C182" s="20" t="s">
        <v>519</v>
      </c>
      <c r="D182" s="21" t="s">
        <v>541</v>
      </c>
      <c r="E182" s="28" t="s">
        <v>542</v>
      </c>
      <c r="G182" s="5">
        <f t="shared" si="28"/>
        <v>88</v>
      </c>
      <c r="H182" s="5">
        <f t="shared" si="29"/>
        <v>14</v>
      </c>
      <c r="I182" s="5">
        <f t="shared" si="30"/>
        <v>12</v>
      </c>
      <c r="J182" s="5">
        <f t="shared" si="31"/>
        <v>0</v>
      </c>
      <c r="K182" s="5">
        <f t="shared" si="32"/>
        <v>0</v>
      </c>
      <c r="L182" s="5">
        <f t="shared" si="33"/>
        <v>2</v>
      </c>
      <c r="M182" s="5">
        <f t="shared" si="34"/>
        <v>4</v>
      </c>
      <c r="N182" s="5">
        <f t="shared" si="35"/>
        <v>56</v>
      </c>
      <c r="O182" s="7">
        <f t="shared" si="36"/>
        <v>14</v>
      </c>
      <c r="P182" s="7">
        <f t="shared" si="37"/>
        <v>14</v>
      </c>
      <c r="Q182" s="7">
        <f t="shared" si="38"/>
        <v>14</v>
      </c>
      <c r="R182" s="8" t="e">
        <f>+Q182/#REF!</f>
        <v>#REF!</v>
      </c>
      <c r="S182" s="8" t="e">
        <f t="shared" si="39"/>
        <v>#REF!</v>
      </c>
      <c r="T182" s="5" t="e">
        <f t="shared" si="40"/>
        <v>#REF!</v>
      </c>
    </row>
    <row r="183" spans="1:20" s="18" customFormat="1" ht="17.100000000000001" customHeight="1">
      <c r="A183" s="10">
        <f t="shared" si="41"/>
        <v>180</v>
      </c>
      <c r="B183" s="19" t="s">
        <v>540</v>
      </c>
      <c r="C183" s="20" t="s">
        <v>543</v>
      </c>
      <c r="D183" s="21" t="s">
        <v>544</v>
      </c>
      <c r="E183" s="28" t="s">
        <v>545</v>
      </c>
      <c r="G183" s="5">
        <f t="shared" si="28"/>
        <v>29</v>
      </c>
      <c r="H183" s="5">
        <f t="shared" si="29"/>
        <v>5</v>
      </c>
      <c r="I183" s="5">
        <f t="shared" si="30"/>
        <v>4</v>
      </c>
      <c r="J183" s="5">
        <f t="shared" si="31"/>
        <v>0</v>
      </c>
      <c r="K183" s="5">
        <f t="shared" si="32"/>
        <v>0</v>
      </c>
      <c r="L183" s="5">
        <f t="shared" si="33"/>
        <v>0</v>
      </c>
      <c r="M183" s="5">
        <f t="shared" si="34"/>
        <v>0</v>
      </c>
      <c r="N183" s="5">
        <f t="shared" si="35"/>
        <v>20</v>
      </c>
      <c r="O183" s="7">
        <f t="shared" si="36"/>
        <v>5</v>
      </c>
      <c r="P183" s="7">
        <f t="shared" si="37"/>
        <v>5</v>
      </c>
      <c r="Q183" s="7">
        <f t="shared" si="38"/>
        <v>5</v>
      </c>
      <c r="R183" s="8" t="e">
        <f>+Q183/#REF!</f>
        <v>#REF!</v>
      </c>
      <c r="S183" s="8" t="e">
        <f t="shared" si="39"/>
        <v>#REF!</v>
      </c>
      <c r="T183" s="5" t="e">
        <f t="shared" si="40"/>
        <v>#REF!</v>
      </c>
    </row>
    <row r="184" spans="1:20" s="18" customFormat="1" ht="17.100000000000001" customHeight="1">
      <c r="A184" s="10">
        <f t="shared" si="41"/>
        <v>181</v>
      </c>
      <c r="B184" s="19" t="s">
        <v>546</v>
      </c>
      <c r="C184" s="20" t="s">
        <v>54</v>
      </c>
      <c r="D184" s="21" t="s">
        <v>547</v>
      </c>
      <c r="E184" s="28" t="s">
        <v>548</v>
      </c>
      <c r="G184" s="5">
        <f t="shared" si="28"/>
        <v>53</v>
      </c>
      <c r="H184" s="5">
        <f t="shared" si="29"/>
        <v>9</v>
      </c>
      <c r="I184" s="5">
        <f t="shared" si="30"/>
        <v>8</v>
      </c>
      <c r="J184" s="5">
        <f t="shared" si="31"/>
        <v>0</v>
      </c>
      <c r="K184" s="5">
        <f t="shared" si="32"/>
        <v>0</v>
      </c>
      <c r="L184" s="5">
        <f t="shared" si="33"/>
        <v>0</v>
      </c>
      <c r="M184" s="5">
        <f t="shared" si="34"/>
        <v>0</v>
      </c>
      <c r="N184" s="5">
        <f t="shared" si="35"/>
        <v>36</v>
      </c>
      <c r="O184" s="7">
        <f t="shared" si="36"/>
        <v>9</v>
      </c>
      <c r="P184" s="7">
        <f t="shared" si="37"/>
        <v>9</v>
      </c>
      <c r="Q184" s="7">
        <f t="shared" si="38"/>
        <v>9</v>
      </c>
      <c r="R184" s="8" t="e">
        <f>+Q184/#REF!</f>
        <v>#REF!</v>
      </c>
      <c r="S184" s="8" t="e">
        <f t="shared" si="39"/>
        <v>#REF!</v>
      </c>
      <c r="T184" s="5" t="e">
        <f t="shared" si="40"/>
        <v>#REF!</v>
      </c>
    </row>
    <row r="185" spans="1:20" s="18" customFormat="1" ht="17.100000000000001" customHeight="1">
      <c r="A185" s="10">
        <f t="shared" si="41"/>
        <v>182</v>
      </c>
      <c r="B185" s="19" t="s">
        <v>546</v>
      </c>
      <c r="C185" s="20" t="s">
        <v>549</v>
      </c>
      <c r="D185" s="21" t="s">
        <v>550</v>
      </c>
      <c r="E185" s="28" t="s">
        <v>551</v>
      </c>
      <c r="G185" s="5">
        <f t="shared" si="28"/>
        <v>29</v>
      </c>
      <c r="H185" s="5">
        <f t="shared" si="29"/>
        <v>5</v>
      </c>
      <c r="I185" s="5">
        <f t="shared" si="30"/>
        <v>4</v>
      </c>
      <c r="J185" s="5">
        <f t="shared" si="31"/>
        <v>0</v>
      </c>
      <c r="K185" s="5">
        <f t="shared" si="32"/>
        <v>0</v>
      </c>
      <c r="L185" s="5">
        <f t="shared" si="33"/>
        <v>0</v>
      </c>
      <c r="M185" s="5">
        <f t="shared" si="34"/>
        <v>0</v>
      </c>
      <c r="N185" s="5">
        <f t="shared" si="35"/>
        <v>20</v>
      </c>
      <c r="O185" s="7">
        <f t="shared" si="36"/>
        <v>5</v>
      </c>
      <c r="P185" s="7">
        <f t="shared" si="37"/>
        <v>5</v>
      </c>
      <c r="Q185" s="7">
        <f t="shared" si="38"/>
        <v>5</v>
      </c>
      <c r="R185" s="8" t="e">
        <f>+Q185/#REF!</f>
        <v>#REF!</v>
      </c>
      <c r="S185" s="8" t="e">
        <f t="shared" si="39"/>
        <v>#REF!</v>
      </c>
      <c r="T185" s="5" t="e">
        <f t="shared" si="40"/>
        <v>#REF!</v>
      </c>
    </row>
    <row r="186" spans="1:20" s="18" customFormat="1" ht="17.100000000000001" customHeight="1">
      <c r="A186" s="10">
        <f t="shared" si="41"/>
        <v>183</v>
      </c>
      <c r="B186" s="19" t="s">
        <v>552</v>
      </c>
      <c r="C186" s="20" t="s">
        <v>553</v>
      </c>
      <c r="D186" s="21" t="s">
        <v>554</v>
      </c>
      <c r="E186" s="28" t="s">
        <v>555</v>
      </c>
      <c r="G186" s="5">
        <f t="shared" si="28"/>
        <v>59</v>
      </c>
      <c r="H186" s="5">
        <f t="shared" si="29"/>
        <v>10</v>
      </c>
      <c r="I186" s="5">
        <f t="shared" si="30"/>
        <v>9</v>
      </c>
      <c r="J186" s="5">
        <f t="shared" si="31"/>
        <v>0</v>
      </c>
      <c r="K186" s="5">
        <f t="shared" si="32"/>
        <v>0</v>
      </c>
      <c r="L186" s="5">
        <f t="shared" si="33"/>
        <v>0</v>
      </c>
      <c r="M186" s="5">
        <f t="shared" si="34"/>
        <v>0</v>
      </c>
      <c r="N186" s="5">
        <f t="shared" si="35"/>
        <v>40</v>
      </c>
      <c r="O186" s="7">
        <f t="shared" si="36"/>
        <v>10</v>
      </c>
      <c r="P186" s="7">
        <f t="shared" si="37"/>
        <v>10</v>
      </c>
      <c r="Q186" s="7">
        <f t="shared" si="38"/>
        <v>10</v>
      </c>
      <c r="R186" s="8" t="e">
        <f>+Q186/#REF!</f>
        <v>#REF!</v>
      </c>
      <c r="S186" s="8" t="e">
        <f t="shared" si="39"/>
        <v>#REF!</v>
      </c>
      <c r="T186" s="5" t="e">
        <f t="shared" si="40"/>
        <v>#REF!</v>
      </c>
    </row>
    <row r="187" spans="1:20" s="18" customFormat="1" ht="17.100000000000001" customHeight="1">
      <c r="A187" s="10">
        <f t="shared" si="41"/>
        <v>184</v>
      </c>
      <c r="B187" s="19" t="s">
        <v>552</v>
      </c>
      <c r="C187" s="20" t="s">
        <v>556</v>
      </c>
      <c r="D187" s="21" t="s">
        <v>557</v>
      </c>
      <c r="E187" s="28" t="s">
        <v>558</v>
      </c>
      <c r="G187" s="5">
        <f t="shared" si="28"/>
        <v>41</v>
      </c>
      <c r="H187" s="5">
        <f t="shared" si="29"/>
        <v>7</v>
      </c>
      <c r="I187" s="5">
        <f t="shared" si="30"/>
        <v>6</v>
      </c>
      <c r="J187" s="5">
        <f t="shared" si="31"/>
        <v>0</v>
      </c>
      <c r="K187" s="5">
        <f t="shared" si="32"/>
        <v>0</v>
      </c>
      <c r="L187" s="5">
        <f t="shared" si="33"/>
        <v>0</v>
      </c>
      <c r="M187" s="5">
        <f t="shared" si="34"/>
        <v>0</v>
      </c>
      <c r="N187" s="5">
        <f t="shared" si="35"/>
        <v>28</v>
      </c>
      <c r="O187" s="7">
        <f t="shared" si="36"/>
        <v>7</v>
      </c>
      <c r="P187" s="7">
        <f t="shared" si="37"/>
        <v>7</v>
      </c>
      <c r="Q187" s="7">
        <f t="shared" si="38"/>
        <v>7</v>
      </c>
      <c r="R187" s="8" t="e">
        <f>+Q187/#REF!</f>
        <v>#REF!</v>
      </c>
      <c r="S187" s="8" t="e">
        <f t="shared" si="39"/>
        <v>#REF!</v>
      </c>
      <c r="T187" s="5" t="e">
        <f t="shared" si="40"/>
        <v>#REF!</v>
      </c>
    </row>
    <row r="188" spans="1:20" s="18" customFormat="1" ht="17.100000000000001" customHeight="1">
      <c r="A188" s="10">
        <f t="shared" si="41"/>
        <v>185</v>
      </c>
      <c r="B188" s="19" t="s">
        <v>559</v>
      </c>
      <c r="C188" s="20" t="s">
        <v>560</v>
      </c>
      <c r="D188" s="21" t="s">
        <v>561</v>
      </c>
      <c r="E188" s="28" t="s">
        <v>562</v>
      </c>
      <c r="G188" s="5">
        <f t="shared" si="28"/>
        <v>58</v>
      </c>
      <c r="H188" s="5">
        <f t="shared" si="29"/>
        <v>9</v>
      </c>
      <c r="I188" s="5">
        <f t="shared" si="30"/>
        <v>7</v>
      </c>
      <c r="J188" s="5">
        <f t="shared" si="31"/>
        <v>0</v>
      </c>
      <c r="K188" s="5">
        <f t="shared" si="32"/>
        <v>0</v>
      </c>
      <c r="L188" s="5">
        <f t="shared" si="33"/>
        <v>2</v>
      </c>
      <c r="M188" s="5">
        <f t="shared" si="34"/>
        <v>4</v>
      </c>
      <c r="N188" s="5">
        <f t="shared" si="35"/>
        <v>36</v>
      </c>
      <c r="O188" s="7">
        <f t="shared" si="36"/>
        <v>9</v>
      </c>
      <c r="P188" s="7">
        <f t="shared" si="37"/>
        <v>9</v>
      </c>
      <c r="Q188" s="7">
        <f t="shared" si="38"/>
        <v>9</v>
      </c>
      <c r="R188" s="8" t="e">
        <f>+Q188/#REF!</f>
        <v>#REF!</v>
      </c>
      <c r="S188" s="8" t="e">
        <f t="shared" si="39"/>
        <v>#REF!</v>
      </c>
      <c r="T188" s="5" t="e">
        <f t="shared" si="40"/>
        <v>#REF!</v>
      </c>
    </row>
    <row r="189" spans="1:20" s="18" customFormat="1" ht="17.100000000000001" customHeight="1">
      <c r="A189" s="10">
        <f t="shared" si="41"/>
        <v>186</v>
      </c>
      <c r="B189" s="19" t="s">
        <v>559</v>
      </c>
      <c r="C189" s="20" t="s">
        <v>563</v>
      </c>
      <c r="D189" s="21" t="s">
        <v>564</v>
      </c>
      <c r="E189" s="28" t="s">
        <v>565</v>
      </c>
      <c r="G189" s="5">
        <f t="shared" si="28"/>
        <v>76</v>
      </c>
      <c r="H189" s="5">
        <f t="shared" si="29"/>
        <v>12</v>
      </c>
      <c r="I189" s="5">
        <f t="shared" si="30"/>
        <v>10</v>
      </c>
      <c r="J189" s="5">
        <f t="shared" si="31"/>
        <v>0</v>
      </c>
      <c r="K189" s="5">
        <f t="shared" si="32"/>
        <v>0</v>
      </c>
      <c r="L189" s="5">
        <f t="shared" si="33"/>
        <v>2</v>
      </c>
      <c r="M189" s="5">
        <f t="shared" si="34"/>
        <v>4</v>
      </c>
      <c r="N189" s="5">
        <f t="shared" si="35"/>
        <v>48</v>
      </c>
      <c r="O189" s="7">
        <f t="shared" si="36"/>
        <v>12</v>
      </c>
      <c r="P189" s="7">
        <f t="shared" si="37"/>
        <v>12</v>
      </c>
      <c r="Q189" s="7">
        <f t="shared" si="38"/>
        <v>12</v>
      </c>
      <c r="R189" s="8" t="e">
        <f>+Q189/#REF!</f>
        <v>#REF!</v>
      </c>
      <c r="S189" s="8" t="e">
        <f t="shared" si="39"/>
        <v>#REF!</v>
      </c>
      <c r="T189" s="5" t="e">
        <f t="shared" si="40"/>
        <v>#REF!</v>
      </c>
    </row>
    <row r="190" spans="1:20" s="18" customFormat="1" ht="17.100000000000001" customHeight="1">
      <c r="A190" s="10">
        <f t="shared" si="41"/>
        <v>187</v>
      </c>
      <c r="B190" s="19" t="s">
        <v>559</v>
      </c>
      <c r="C190" s="20" t="s">
        <v>566</v>
      </c>
      <c r="D190" s="21" t="s">
        <v>567</v>
      </c>
      <c r="E190" s="28" t="s">
        <v>959</v>
      </c>
      <c r="G190" s="5">
        <f t="shared" si="28"/>
        <v>53</v>
      </c>
      <c r="H190" s="5">
        <f t="shared" si="29"/>
        <v>9</v>
      </c>
      <c r="I190" s="5">
        <f t="shared" si="30"/>
        <v>8</v>
      </c>
      <c r="J190" s="5">
        <f t="shared" si="31"/>
        <v>0</v>
      </c>
      <c r="K190" s="5">
        <f t="shared" si="32"/>
        <v>0</v>
      </c>
      <c r="L190" s="5">
        <f t="shared" si="33"/>
        <v>0</v>
      </c>
      <c r="M190" s="5">
        <f t="shared" si="34"/>
        <v>0</v>
      </c>
      <c r="N190" s="5">
        <f t="shared" si="35"/>
        <v>36</v>
      </c>
      <c r="O190" s="7">
        <f t="shared" si="36"/>
        <v>9</v>
      </c>
      <c r="P190" s="7">
        <f t="shared" si="37"/>
        <v>9</v>
      </c>
      <c r="Q190" s="7">
        <f t="shared" si="38"/>
        <v>9</v>
      </c>
      <c r="R190" s="8" t="e">
        <f>+Q190/#REF!</f>
        <v>#REF!</v>
      </c>
      <c r="S190" s="8" t="e">
        <f t="shared" si="39"/>
        <v>#REF!</v>
      </c>
      <c r="T190" s="5" t="e">
        <f t="shared" si="40"/>
        <v>#REF!</v>
      </c>
    </row>
    <row r="191" spans="1:20" s="18" customFormat="1" ht="17.100000000000001" customHeight="1">
      <c r="A191" s="10">
        <f t="shared" si="41"/>
        <v>188</v>
      </c>
      <c r="B191" s="19" t="s">
        <v>568</v>
      </c>
      <c r="C191" s="20" t="s">
        <v>246</v>
      </c>
      <c r="D191" s="21" t="s">
        <v>569</v>
      </c>
      <c r="E191" s="28" t="s">
        <v>248</v>
      </c>
      <c r="G191" s="5">
        <f t="shared" si="28"/>
        <v>59</v>
      </c>
      <c r="H191" s="5">
        <f t="shared" si="29"/>
        <v>10</v>
      </c>
      <c r="I191" s="5">
        <f t="shared" si="30"/>
        <v>9</v>
      </c>
      <c r="J191" s="5">
        <f t="shared" si="31"/>
        <v>0</v>
      </c>
      <c r="K191" s="5">
        <f t="shared" si="32"/>
        <v>0</v>
      </c>
      <c r="L191" s="5">
        <f t="shared" si="33"/>
        <v>0</v>
      </c>
      <c r="M191" s="5">
        <f t="shared" si="34"/>
        <v>0</v>
      </c>
      <c r="N191" s="5">
        <f t="shared" si="35"/>
        <v>40</v>
      </c>
      <c r="O191" s="7">
        <f t="shared" si="36"/>
        <v>10</v>
      </c>
      <c r="P191" s="7">
        <f t="shared" si="37"/>
        <v>10</v>
      </c>
      <c r="Q191" s="7">
        <f t="shared" si="38"/>
        <v>10</v>
      </c>
      <c r="R191" s="8" t="e">
        <f>+Q191/#REF!</f>
        <v>#REF!</v>
      </c>
      <c r="S191" s="8" t="e">
        <f t="shared" si="39"/>
        <v>#REF!</v>
      </c>
      <c r="T191" s="5" t="e">
        <f t="shared" si="40"/>
        <v>#REF!</v>
      </c>
    </row>
    <row r="192" spans="1:20" s="18" customFormat="1" ht="17.100000000000001" customHeight="1">
      <c r="A192" s="10">
        <f t="shared" si="41"/>
        <v>189</v>
      </c>
      <c r="B192" s="19" t="s">
        <v>568</v>
      </c>
      <c r="C192" s="20" t="s">
        <v>570</v>
      </c>
      <c r="D192" s="21" t="s">
        <v>571</v>
      </c>
      <c r="E192" s="28" t="s">
        <v>959</v>
      </c>
      <c r="G192" s="5">
        <f t="shared" si="28"/>
        <v>53</v>
      </c>
      <c r="H192" s="5">
        <f t="shared" si="29"/>
        <v>9</v>
      </c>
      <c r="I192" s="5">
        <f t="shared" si="30"/>
        <v>8</v>
      </c>
      <c r="J192" s="5">
        <f t="shared" si="31"/>
        <v>0</v>
      </c>
      <c r="K192" s="5">
        <f t="shared" si="32"/>
        <v>0</v>
      </c>
      <c r="L192" s="5">
        <f t="shared" si="33"/>
        <v>0</v>
      </c>
      <c r="M192" s="5">
        <f t="shared" si="34"/>
        <v>0</v>
      </c>
      <c r="N192" s="5">
        <f t="shared" si="35"/>
        <v>36</v>
      </c>
      <c r="O192" s="7">
        <f t="shared" si="36"/>
        <v>9</v>
      </c>
      <c r="P192" s="7">
        <f t="shared" si="37"/>
        <v>9</v>
      </c>
      <c r="Q192" s="7">
        <f t="shared" si="38"/>
        <v>9</v>
      </c>
      <c r="R192" s="8" t="e">
        <f>+Q192/#REF!</f>
        <v>#REF!</v>
      </c>
      <c r="S192" s="8" t="e">
        <f t="shared" si="39"/>
        <v>#REF!</v>
      </c>
      <c r="T192" s="5" t="e">
        <f t="shared" si="40"/>
        <v>#REF!</v>
      </c>
    </row>
    <row r="193" spans="1:20" s="18" customFormat="1" ht="17.100000000000001" customHeight="1">
      <c r="A193" s="10">
        <f t="shared" si="41"/>
        <v>190</v>
      </c>
      <c r="B193" s="19" t="s">
        <v>568</v>
      </c>
      <c r="C193" s="20" t="s">
        <v>572</v>
      </c>
      <c r="D193" s="21" t="s">
        <v>573</v>
      </c>
      <c r="E193" s="28" t="s">
        <v>574</v>
      </c>
      <c r="G193" s="5">
        <f t="shared" si="28"/>
        <v>89</v>
      </c>
      <c r="H193" s="5">
        <f t="shared" si="29"/>
        <v>15</v>
      </c>
      <c r="I193" s="5">
        <f t="shared" si="30"/>
        <v>14</v>
      </c>
      <c r="J193" s="5">
        <f t="shared" si="31"/>
        <v>0</v>
      </c>
      <c r="K193" s="5">
        <f t="shared" si="32"/>
        <v>0</v>
      </c>
      <c r="L193" s="5">
        <f t="shared" si="33"/>
        <v>0</v>
      </c>
      <c r="M193" s="5">
        <f t="shared" si="34"/>
        <v>0</v>
      </c>
      <c r="N193" s="5">
        <f t="shared" si="35"/>
        <v>60</v>
      </c>
      <c r="O193" s="7">
        <f t="shared" si="36"/>
        <v>15</v>
      </c>
      <c r="P193" s="7">
        <f t="shared" si="37"/>
        <v>15</v>
      </c>
      <c r="Q193" s="7">
        <f t="shared" si="38"/>
        <v>15</v>
      </c>
      <c r="R193" s="8" t="e">
        <f>+Q193/#REF!</f>
        <v>#REF!</v>
      </c>
      <c r="S193" s="8" t="e">
        <f t="shared" si="39"/>
        <v>#REF!</v>
      </c>
      <c r="T193" s="5" t="e">
        <f t="shared" si="40"/>
        <v>#REF!</v>
      </c>
    </row>
    <row r="194" spans="1:20" s="18" customFormat="1" ht="17.100000000000001" customHeight="1">
      <c r="A194" s="10">
        <f t="shared" si="41"/>
        <v>191</v>
      </c>
      <c r="B194" s="19" t="s">
        <v>575</v>
      </c>
      <c r="C194" s="20" t="s">
        <v>576</v>
      </c>
      <c r="D194" s="21" t="s">
        <v>577</v>
      </c>
      <c r="E194" s="28" t="s">
        <v>578</v>
      </c>
      <c r="G194" s="5">
        <f t="shared" si="28"/>
        <v>83</v>
      </c>
      <c r="H194" s="5">
        <f t="shared" si="29"/>
        <v>14</v>
      </c>
      <c r="I194" s="5">
        <f t="shared" si="30"/>
        <v>13</v>
      </c>
      <c r="J194" s="5">
        <f t="shared" si="31"/>
        <v>0</v>
      </c>
      <c r="K194" s="5">
        <f t="shared" si="32"/>
        <v>0</v>
      </c>
      <c r="L194" s="5">
        <f t="shared" si="33"/>
        <v>0</v>
      </c>
      <c r="M194" s="5">
        <f t="shared" si="34"/>
        <v>0</v>
      </c>
      <c r="N194" s="5">
        <f t="shared" si="35"/>
        <v>56</v>
      </c>
      <c r="O194" s="7">
        <f t="shared" si="36"/>
        <v>14</v>
      </c>
      <c r="P194" s="7">
        <f t="shared" si="37"/>
        <v>14</v>
      </c>
      <c r="Q194" s="7">
        <f t="shared" si="38"/>
        <v>14</v>
      </c>
      <c r="R194" s="8" t="e">
        <f>+Q194/#REF!</f>
        <v>#REF!</v>
      </c>
      <c r="S194" s="8" t="e">
        <f t="shared" si="39"/>
        <v>#REF!</v>
      </c>
      <c r="T194" s="5" t="e">
        <f t="shared" si="40"/>
        <v>#REF!</v>
      </c>
    </row>
    <row r="195" spans="1:20" s="18" customFormat="1" ht="17.100000000000001" customHeight="1">
      <c r="A195" s="10">
        <f t="shared" si="41"/>
        <v>192</v>
      </c>
      <c r="B195" s="19" t="s">
        <v>579</v>
      </c>
      <c r="C195" s="20" t="s">
        <v>580</v>
      </c>
      <c r="D195" s="21" t="s">
        <v>581</v>
      </c>
      <c r="E195" s="28" t="s">
        <v>1001</v>
      </c>
      <c r="G195" s="5">
        <f t="shared" si="28"/>
        <v>53</v>
      </c>
      <c r="H195" s="5">
        <f t="shared" si="29"/>
        <v>9</v>
      </c>
      <c r="I195" s="5">
        <f t="shared" si="30"/>
        <v>8</v>
      </c>
      <c r="J195" s="5">
        <f t="shared" si="31"/>
        <v>0</v>
      </c>
      <c r="K195" s="5">
        <f t="shared" si="32"/>
        <v>0</v>
      </c>
      <c r="L195" s="5">
        <f t="shared" si="33"/>
        <v>0</v>
      </c>
      <c r="M195" s="5">
        <f t="shared" si="34"/>
        <v>0</v>
      </c>
      <c r="N195" s="5">
        <f t="shared" si="35"/>
        <v>36</v>
      </c>
      <c r="O195" s="7">
        <f t="shared" si="36"/>
        <v>9</v>
      </c>
      <c r="P195" s="7">
        <f t="shared" si="37"/>
        <v>9</v>
      </c>
      <c r="Q195" s="7">
        <f t="shared" si="38"/>
        <v>9</v>
      </c>
      <c r="R195" s="8" t="e">
        <f>+Q195/#REF!</f>
        <v>#REF!</v>
      </c>
      <c r="S195" s="8" t="e">
        <f t="shared" si="39"/>
        <v>#REF!</v>
      </c>
      <c r="T195" s="5" t="e">
        <f t="shared" si="40"/>
        <v>#REF!</v>
      </c>
    </row>
    <row r="196" spans="1:20" s="18" customFormat="1" ht="17.100000000000001" customHeight="1">
      <c r="A196" s="10">
        <f t="shared" si="41"/>
        <v>193</v>
      </c>
      <c r="B196" s="19" t="s">
        <v>579</v>
      </c>
      <c r="C196" s="20" t="s">
        <v>582</v>
      </c>
      <c r="D196" s="21" t="s">
        <v>583</v>
      </c>
      <c r="E196" s="28" t="s">
        <v>991</v>
      </c>
      <c r="G196" s="5">
        <f t="shared" ref="G196:G260" si="42">LEN(E196)</f>
        <v>83</v>
      </c>
      <c r="H196" s="5">
        <f t="shared" ref="H196:H260" si="43">LEN(E196)-LEN(SUBSTITUTE(E196,":",""))</f>
        <v>14</v>
      </c>
      <c r="I196" s="5">
        <f t="shared" ref="I196:I260" si="44">LEN(E196)-LEN(SUBSTITUTE(E196,"-",""))</f>
        <v>13</v>
      </c>
      <c r="J196" s="5">
        <f t="shared" ref="J196:J260" si="45">LEN(E196)-LEN(SUBSTITUTE(E196,",",""))</f>
        <v>0</v>
      </c>
      <c r="K196" s="5">
        <f t="shared" ref="K196:K260" si="46">LEN(E196)-LEN(SUBSTITUTE(E196,".",""))</f>
        <v>0</v>
      </c>
      <c r="L196" s="5">
        <f t="shared" ref="L196:L260" si="47">LEN(E196)-LEN(SUBSTITUTE(E196," ",""))</f>
        <v>0</v>
      </c>
      <c r="M196" s="5">
        <f t="shared" ref="M196:M260" si="48">LEN(E196)-LEN(SUBSTITUTE(E196,"C/Ct",""))</f>
        <v>0</v>
      </c>
      <c r="N196" s="5">
        <f t="shared" ref="N196:N260" si="49">+G196-H196-I196-J196-K196-L196-M196</f>
        <v>56</v>
      </c>
      <c r="O196" s="7">
        <f t="shared" ref="O196:O260" si="50">+N196/4</f>
        <v>14</v>
      </c>
      <c r="P196" s="7">
        <f t="shared" ref="P196:P260" si="51">IF(O196&lt;=0.5,1,O196)</f>
        <v>14</v>
      </c>
      <c r="Q196" s="7">
        <f t="shared" ref="Q196:Q260" si="52">IF(G196&lt;&gt;0,(IF(P196=1.5,1,P196)),0)</f>
        <v>14</v>
      </c>
      <c r="R196" s="8" t="e">
        <f>+Q196/#REF!</f>
        <v>#REF!</v>
      </c>
      <c r="S196" s="8" t="e">
        <f t="shared" ref="S196:S260" si="53">IF(Q196&lt;&gt;0,(IF(R196&lt;=0.5,1,R196)),0)</f>
        <v>#REF!</v>
      </c>
      <c r="T196" s="5" t="e">
        <f t="shared" ref="T196:T260" si="54">ROUND(S196,0)</f>
        <v>#REF!</v>
      </c>
    </row>
    <row r="197" spans="1:20" s="18" customFormat="1" ht="17.100000000000001" customHeight="1">
      <c r="A197" s="10">
        <f t="shared" ref="A197:A260" si="55">1+A196</f>
        <v>194</v>
      </c>
      <c r="B197" s="19" t="s">
        <v>584</v>
      </c>
      <c r="C197" s="20" t="s">
        <v>585</v>
      </c>
      <c r="D197" s="21" t="s">
        <v>586</v>
      </c>
      <c r="E197" s="28" t="s">
        <v>587</v>
      </c>
      <c r="G197" s="5">
        <f t="shared" si="42"/>
        <v>47</v>
      </c>
      <c r="H197" s="5">
        <f t="shared" si="43"/>
        <v>8</v>
      </c>
      <c r="I197" s="5">
        <f t="shared" si="44"/>
        <v>7</v>
      </c>
      <c r="J197" s="5">
        <f t="shared" si="45"/>
        <v>0</v>
      </c>
      <c r="K197" s="5">
        <f t="shared" si="46"/>
        <v>0</v>
      </c>
      <c r="L197" s="5">
        <f t="shared" si="47"/>
        <v>0</v>
      </c>
      <c r="M197" s="5">
        <f t="shared" si="48"/>
        <v>0</v>
      </c>
      <c r="N197" s="5">
        <f t="shared" si="49"/>
        <v>32</v>
      </c>
      <c r="O197" s="7">
        <f t="shared" si="50"/>
        <v>8</v>
      </c>
      <c r="P197" s="7">
        <f t="shared" si="51"/>
        <v>8</v>
      </c>
      <c r="Q197" s="7">
        <f t="shared" si="52"/>
        <v>8</v>
      </c>
      <c r="R197" s="8" t="e">
        <f>+Q197/#REF!</f>
        <v>#REF!</v>
      </c>
      <c r="S197" s="8" t="e">
        <f t="shared" si="53"/>
        <v>#REF!</v>
      </c>
      <c r="T197" s="5" t="e">
        <f t="shared" si="54"/>
        <v>#REF!</v>
      </c>
    </row>
    <row r="198" spans="1:20" s="18" customFormat="1" ht="17.100000000000001" customHeight="1">
      <c r="A198" s="10">
        <f t="shared" si="55"/>
        <v>195</v>
      </c>
      <c r="B198" s="19" t="s">
        <v>588</v>
      </c>
      <c r="C198" s="20" t="s">
        <v>589</v>
      </c>
      <c r="D198" s="21" t="s">
        <v>590</v>
      </c>
      <c r="E198" s="28" t="s">
        <v>346</v>
      </c>
      <c r="G198" s="5">
        <f t="shared" si="42"/>
        <v>29</v>
      </c>
      <c r="H198" s="5">
        <f t="shared" si="43"/>
        <v>5</v>
      </c>
      <c r="I198" s="5">
        <f t="shared" si="44"/>
        <v>4</v>
      </c>
      <c r="J198" s="5">
        <f t="shared" si="45"/>
        <v>0</v>
      </c>
      <c r="K198" s="5">
        <f t="shared" si="46"/>
        <v>0</v>
      </c>
      <c r="L198" s="5">
        <f t="shared" si="47"/>
        <v>0</v>
      </c>
      <c r="M198" s="5">
        <f t="shared" si="48"/>
        <v>0</v>
      </c>
      <c r="N198" s="5">
        <f t="shared" si="49"/>
        <v>20</v>
      </c>
      <c r="O198" s="7">
        <f t="shared" si="50"/>
        <v>5</v>
      </c>
      <c r="P198" s="7">
        <f t="shared" si="51"/>
        <v>5</v>
      </c>
      <c r="Q198" s="7">
        <f t="shared" si="52"/>
        <v>5</v>
      </c>
      <c r="R198" s="8" t="e">
        <f>+Q198/#REF!</f>
        <v>#REF!</v>
      </c>
      <c r="S198" s="8" t="e">
        <f t="shared" si="53"/>
        <v>#REF!</v>
      </c>
      <c r="T198" s="5" t="e">
        <f t="shared" si="54"/>
        <v>#REF!</v>
      </c>
    </row>
    <row r="199" spans="1:20" s="18" customFormat="1" ht="17.100000000000001" customHeight="1">
      <c r="A199" s="10">
        <f t="shared" si="55"/>
        <v>196</v>
      </c>
      <c r="B199" s="19" t="s">
        <v>591</v>
      </c>
      <c r="C199" s="20" t="s">
        <v>592</v>
      </c>
      <c r="D199" s="21" t="s">
        <v>593</v>
      </c>
      <c r="E199" s="28" t="s">
        <v>594</v>
      </c>
      <c r="G199" s="5">
        <f t="shared" si="42"/>
        <v>23</v>
      </c>
      <c r="H199" s="5">
        <f t="shared" si="43"/>
        <v>4</v>
      </c>
      <c r="I199" s="5">
        <f t="shared" si="44"/>
        <v>3</v>
      </c>
      <c r="J199" s="5">
        <f t="shared" si="45"/>
        <v>0</v>
      </c>
      <c r="K199" s="5">
        <f t="shared" si="46"/>
        <v>0</v>
      </c>
      <c r="L199" s="5">
        <f t="shared" si="47"/>
        <v>0</v>
      </c>
      <c r="M199" s="5">
        <f t="shared" si="48"/>
        <v>0</v>
      </c>
      <c r="N199" s="5">
        <f t="shared" si="49"/>
        <v>16</v>
      </c>
      <c r="O199" s="7">
        <f t="shared" si="50"/>
        <v>4</v>
      </c>
      <c r="P199" s="7">
        <f t="shared" si="51"/>
        <v>4</v>
      </c>
      <c r="Q199" s="7">
        <f t="shared" si="52"/>
        <v>4</v>
      </c>
      <c r="R199" s="8" t="e">
        <f>+Q199/#REF!</f>
        <v>#REF!</v>
      </c>
      <c r="S199" s="8" t="e">
        <f t="shared" si="53"/>
        <v>#REF!</v>
      </c>
      <c r="T199" s="5" t="e">
        <f t="shared" si="54"/>
        <v>#REF!</v>
      </c>
    </row>
    <row r="200" spans="1:20" s="18" customFormat="1" ht="17.100000000000001" customHeight="1">
      <c r="A200" s="10">
        <f t="shared" si="55"/>
        <v>197</v>
      </c>
      <c r="B200" s="19" t="s">
        <v>591</v>
      </c>
      <c r="C200" s="20" t="s">
        <v>595</v>
      </c>
      <c r="D200" s="21" t="s">
        <v>596</v>
      </c>
      <c r="E200" s="28" t="s">
        <v>597</v>
      </c>
      <c r="G200" s="5">
        <f t="shared" si="42"/>
        <v>70</v>
      </c>
      <c r="H200" s="5">
        <f t="shared" si="43"/>
        <v>11</v>
      </c>
      <c r="I200" s="5">
        <f t="shared" si="44"/>
        <v>9</v>
      </c>
      <c r="J200" s="5">
        <f t="shared" si="45"/>
        <v>0</v>
      </c>
      <c r="K200" s="5">
        <f t="shared" si="46"/>
        <v>0</v>
      </c>
      <c r="L200" s="5">
        <f t="shared" si="47"/>
        <v>2</v>
      </c>
      <c r="M200" s="5">
        <f t="shared" si="48"/>
        <v>4</v>
      </c>
      <c r="N200" s="5">
        <f t="shared" si="49"/>
        <v>44</v>
      </c>
      <c r="O200" s="7">
        <f t="shared" si="50"/>
        <v>11</v>
      </c>
      <c r="P200" s="7">
        <f t="shared" si="51"/>
        <v>11</v>
      </c>
      <c r="Q200" s="7">
        <f t="shared" si="52"/>
        <v>11</v>
      </c>
      <c r="R200" s="8" t="e">
        <f>+Q200/#REF!</f>
        <v>#REF!</v>
      </c>
      <c r="S200" s="8" t="e">
        <f t="shared" si="53"/>
        <v>#REF!</v>
      </c>
      <c r="T200" s="5" t="e">
        <f t="shared" si="54"/>
        <v>#REF!</v>
      </c>
    </row>
    <row r="201" spans="1:20" s="18" customFormat="1" ht="17.100000000000001" customHeight="1">
      <c r="A201" s="10">
        <f t="shared" si="55"/>
        <v>198</v>
      </c>
      <c r="B201" s="19" t="s">
        <v>591</v>
      </c>
      <c r="C201" s="20" t="s">
        <v>598</v>
      </c>
      <c r="D201" s="21" t="s">
        <v>599</v>
      </c>
      <c r="E201" s="28" t="s">
        <v>528</v>
      </c>
      <c r="G201" s="5">
        <f t="shared" si="42"/>
        <v>47</v>
      </c>
      <c r="H201" s="5">
        <f t="shared" si="43"/>
        <v>8</v>
      </c>
      <c r="I201" s="5">
        <f t="shared" si="44"/>
        <v>7</v>
      </c>
      <c r="J201" s="5">
        <f t="shared" si="45"/>
        <v>0</v>
      </c>
      <c r="K201" s="5">
        <f t="shared" si="46"/>
        <v>0</v>
      </c>
      <c r="L201" s="5">
        <f t="shared" si="47"/>
        <v>0</v>
      </c>
      <c r="M201" s="5">
        <f t="shared" si="48"/>
        <v>0</v>
      </c>
      <c r="N201" s="5">
        <f t="shared" si="49"/>
        <v>32</v>
      </c>
      <c r="O201" s="7">
        <f t="shared" si="50"/>
        <v>8</v>
      </c>
      <c r="P201" s="7">
        <f t="shared" si="51"/>
        <v>8</v>
      </c>
      <c r="Q201" s="7">
        <f t="shared" si="52"/>
        <v>8</v>
      </c>
      <c r="R201" s="8" t="e">
        <f>+Q201/#REF!</f>
        <v>#REF!</v>
      </c>
      <c r="S201" s="8" t="e">
        <f t="shared" si="53"/>
        <v>#REF!</v>
      </c>
      <c r="T201" s="5" t="e">
        <f t="shared" si="54"/>
        <v>#REF!</v>
      </c>
    </row>
    <row r="202" spans="1:20" s="18" customFormat="1" ht="17.100000000000001" customHeight="1">
      <c r="A202" s="10">
        <f t="shared" si="55"/>
        <v>199</v>
      </c>
      <c r="B202" s="19" t="s">
        <v>600</v>
      </c>
      <c r="C202" s="20" t="s">
        <v>601</v>
      </c>
      <c r="D202" s="21" t="s">
        <v>602</v>
      </c>
      <c r="E202" s="28" t="s">
        <v>603</v>
      </c>
      <c r="G202" s="5">
        <f t="shared" si="42"/>
        <v>76</v>
      </c>
      <c r="H202" s="5">
        <f t="shared" si="43"/>
        <v>12</v>
      </c>
      <c r="I202" s="5">
        <f t="shared" si="44"/>
        <v>10</v>
      </c>
      <c r="J202" s="5">
        <f t="shared" si="45"/>
        <v>0</v>
      </c>
      <c r="K202" s="5">
        <f t="shared" si="46"/>
        <v>0</v>
      </c>
      <c r="L202" s="5">
        <f t="shared" si="47"/>
        <v>2</v>
      </c>
      <c r="M202" s="5">
        <f t="shared" si="48"/>
        <v>4</v>
      </c>
      <c r="N202" s="5">
        <f t="shared" si="49"/>
        <v>48</v>
      </c>
      <c r="O202" s="7">
        <f t="shared" si="50"/>
        <v>12</v>
      </c>
      <c r="P202" s="7">
        <f t="shared" si="51"/>
        <v>12</v>
      </c>
      <c r="Q202" s="7">
        <f t="shared" si="52"/>
        <v>12</v>
      </c>
      <c r="R202" s="8" t="e">
        <f>+Q202/#REF!</f>
        <v>#REF!</v>
      </c>
      <c r="S202" s="8" t="e">
        <f t="shared" si="53"/>
        <v>#REF!</v>
      </c>
      <c r="T202" s="5" t="e">
        <f t="shared" si="54"/>
        <v>#REF!</v>
      </c>
    </row>
    <row r="203" spans="1:20" s="18" customFormat="1" ht="17.100000000000001" customHeight="1">
      <c r="A203" s="10">
        <f t="shared" si="55"/>
        <v>200</v>
      </c>
      <c r="B203" s="19" t="s">
        <v>600</v>
      </c>
      <c r="C203" s="20" t="s">
        <v>604</v>
      </c>
      <c r="D203" s="21" t="s">
        <v>605</v>
      </c>
      <c r="E203" s="28" t="s">
        <v>948</v>
      </c>
      <c r="G203" s="5">
        <f t="shared" si="42"/>
        <v>83</v>
      </c>
      <c r="H203" s="5">
        <f t="shared" si="43"/>
        <v>14</v>
      </c>
      <c r="I203" s="5">
        <f t="shared" si="44"/>
        <v>13</v>
      </c>
      <c r="J203" s="5">
        <f t="shared" si="45"/>
        <v>0</v>
      </c>
      <c r="K203" s="5">
        <f t="shared" si="46"/>
        <v>0</v>
      </c>
      <c r="L203" s="5">
        <f t="shared" si="47"/>
        <v>0</v>
      </c>
      <c r="M203" s="5">
        <f t="shared" si="48"/>
        <v>0</v>
      </c>
      <c r="N203" s="5">
        <f t="shared" si="49"/>
        <v>56</v>
      </c>
      <c r="O203" s="7">
        <f t="shared" si="50"/>
        <v>14</v>
      </c>
      <c r="P203" s="7">
        <f t="shared" si="51"/>
        <v>14</v>
      </c>
      <c r="Q203" s="7">
        <f t="shared" si="52"/>
        <v>14</v>
      </c>
      <c r="R203" s="8" t="e">
        <f>+Q203/#REF!</f>
        <v>#REF!</v>
      </c>
      <c r="S203" s="8" t="e">
        <f t="shared" si="53"/>
        <v>#REF!</v>
      </c>
      <c r="T203" s="5" t="e">
        <f t="shared" si="54"/>
        <v>#REF!</v>
      </c>
    </row>
    <row r="204" spans="1:20" s="18" customFormat="1" ht="17.100000000000001" customHeight="1">
      <c r="A204" s="10">
        <f t="shared" si="55"/>
        <v>201</v>
      </c>
      <c r="B204" s="19" t="s">
        <v>600</v>
      </c>
      <c r="C204" s="20" t="s">
        <v>446</v>
      </c>
      <c r="D204" s="21" t="s">
        <v>606</v>
      </c>
      <c r="E204" s="28" t="s">
        <v>448</v>
      </c>
      <c r="G204" s="5">
        <f t="shared" si="42"/>
        <v>71</v>
      </c>
      <c r="H204" s="5">
        <f t="shared" si="43"/>
        <v>12</v>
      </c>
      <c r="I204" s="5">
        <f t="shared" si="44"/>
        <v>11</v>
      </c>
      <c r="J204" s="5">
        <f t="shared" si="45"/>
        <v>0</v>
      </c>
      <c r="K204" s="5">
        <f t="shared" si="46"/>
        <v>0</v>
      </c>
      <c r="L204" s="5">
        <f t="shared" si="47"/>
        <v>0</v>
      </c>
      <c r="M204" s="5">
        <f t="shared" si="48"/>
        <v>0</v>
      </c>
      <c r="N204" s="5">
        <f t="shared" si="49"/>
        <v>48</v>
      </c>
      <c r="O204" s="7">
        <f t="shared" si="50"/>
        <v>12</v>
      </c>
      <c r="P204" s="7">
        <f t="shared" si="51"/>
        <v>12</v>
      </c>
      <c r="Q204" s="7">
        <f t="shared" si="52"/>
        <v>12</v>
      </c>
      <c r="R204" s="8" t="e">
        <f>+Q204/#REF!</f>
        <v>#REF!</v>
      </c>
      <c r="S204" s="8" t="e">
        <f t="shared" si="53"/>
        <v>#REF!</v>
      </c>
      <c r="T204" s="5" t="e">
        <f t="shared" si="54"/>
        <v>#REF!</v>
      </c>
    </row>
    <row r="205" spans="1:20" s="18" customFormat="1" ht="17.100000000000001" customHeight="1">
      <c r="A205" s="10">
        <f t="shared" si="55"/>
        <v>202</v>
      </c>
      <c r="B205" s="19" t="s">
        <v>607</v>
      </c>
      <c r="C205" s="25" t="s">
        <v>608</v>
      </c>
      <c r="D205" s="21" t="s">
        <v>609</v>
      </c>
      <c r="E205" s="28" t="s">
        <v>610</v>
      </c>
      <c r="G205" s="5">
        <f t="shared" si="42"/>
        <v>72</v>
      </c>
      <c r="H205" s="5">
        <f t="shared" si="43"/>
        <v>12</v>
      </c>
      <c r="I205" s="5">
        <f t="shared" si="44"/>
        <v>11</v>
      </c>
      <c r="J205" s="5">
        <f t="shared" si="45"/>
        <v>0</v>
      </c>
      <c r="K205" s="5">
        <f t="shared" si="46"/>
        <v>0</v>
      </c>
      <c r="L205" s="5">
        <f t="shared" si="47"/>
        <v>1</v>
      </c>
      <c r="M205" s="5">
        <f t="shared" si="48"/>
        <v>0</v>
      </c>
      <c r="N205" s="5">
        <f t="shared" si="49"/>
        <v>48</v>
      </c>
      <c r="O205" s="7">
        <f t="shared" si="50"/>
        <v>12</v>
      </c>
      <c r="P205" s="7">
        <f t="shared" si="51"/>
        <v>12</v>
      </c>
      <c r="Q205" s="7">
        <f t="shared" si="52"/>
        <v>12</v>
      </c>
      <c r="R205" s="8" t="e">
        <f>+Q205/#REF!</f>
        <v>#REF!</v>
      </c>
      <c r="S205" s="8" t="e">
        <f t="shared" si="53"/>
        <v>#REF!</v>
      </c>
      <c r="T205" s="5" t="e">
        <f t="shared" si="54"/>
        <v>#REF!</v>
      </c>
    </row>
    <row r="206" spans="1:20" s="18" customFormat="1" ht="17.100000000000001" customHeight="1">
      <c r="A206" s="10">
        <f t="shared" si="55"/>
        <v>203</v>
      </c>
      <c r="B206" s="19" t="s">
        <v>607</v>
      </c>
      <c r="C206" s="20" t="s">
        <v>611</v>
      </c>
      <c r="D206" s="21" t="s">
        <v>612</v>
      </c>
      <c r="E206" s="28" t="s">
        <v>1002</v>
      </c>
      <c r="G206" s="5">
        <f t="shared" si="42"/>
        <v>95</v>
      </c>
      <c r="H206" s="5">
        <f t="shared" si="43"/>
        <v>16</v>
      </c>
      <c r="I206" s="5">
        <f t="shared" si="44"/>
        <v>15</v>
      </c>
      <c r="J206" s="5">
        <f t="shared" si="45"/>
        <v>0</v>
      </c>
      <c r="K206" s="5">
        <f t="shared" si="46"/>
        <v>0</v>
      </c>
      <c r="L206" s="5">
        <f t="shared" si="47"/>
        <v>0</v>
      </c>
      <c r="M206" s="5">
        <f t="shared" si="48"/>
        <v>0</v>
      </c>
      <c r="N206" s="5">
        <f t="shared" si="49"/>
        <v>64</v>
      </c>
      <c r="O206" s="7">
        <f t="shared" si="50"/>
        <v>16</v>
      </c>
      <c r="P206" s="7">
        <f t="shared" si="51"/>
        <v>16</v>
      </c>
      <c r="Q206" s="7">
        <f t="shared" si="52"/>
        <v>16</v>
      </c>
      <c r="R206" s="8" t="e">
        <f>+Q206/#REF!</f>
        <v>#REF!</v>
      </c>
      <c r="S206" s="8" t="e">
        <f t="shared" si="53"/>
        <v>#REF!</v>
      </c>
      <c r="T206" s="5" t="e">
        <f t="shared" si="54"/>
        <v>#REF!</v>
      </c>
    </row>
    <row r="207" spans="1:20" s="18" customFormat="1" ht="17.100000000000001" customHeight="1">
      <c r="A207" s="10">
        <f t="shared" si="55"/>
        <v>204</v>
      </c>
      <c r="B207" s="19" t="s">
        <v>607</v>
      </c>
      <c r="C207" s="20" t="s">
        <v>613</v>
      </c>
      <c r="D207" s="21" t="s">
        <v>614</v>
      </c>
      <c r="E207" s="28" t="s">
        <v>975</v>
      </c>
      <c r="G207" s="5">
        <f t="shared" si="42"/>
        <v>65</v>
      </c>
      <c r="H207" s="5">
        <f t="shared" si="43"/>
        <v>11</v>
      </c>
      <c r="I207" s="5">
        <f t="shared" si="44"/>
        <v>10</v>
      </c>
      <c r="J207" s="5">
        <f t="shared" si="45"/>
        <v>0</v>
      </c>
      <c r="K207" s="5">
        <f t="shared" si="46"/>
        <v>0</v>
      </c>
      <c r="L207" s="5">
        <f t="shared" si="47"/>
        <v>0</v>
      </c>
      <c r="M207" s="5">
        <f t="shared" si="48"/>
        <v>0</v>
      </c>
      <c r="N207" s="5">
        <f t="shared" si="49"/>
        <v>44</v>
      </c>
      <c r="O207" s="7">
        <f t="shared" si="50"/>
        <v>11</v>
      </c>
      <c r="P207" s="7">
        <f t="shared" si="51"/>
        <v>11</v>
      </c>
      <c r="Q207" s="7">
        <f t="shared" si="52"/>
        <v>11</v>
      </c>
      <c r="R207" s="8" t="e">
        <f>+Q207/#REF!</f>
        <v>#REF!</v>
      </c>
      <c r="S207" s="8" t="e">
        <f t="shared" si="53"/>
        <v>#REF!</v>
      </c>
      <c r="T207" s="5" t="e">
        <f t="shared" si="54"/>
        <v>#REF!</v>
      </c>
    </row>
    <row r="208" spans="1:20" s="18" customFormat="1" ht="17.100000000000001" customHeight="1">
      <c r="A208" s="10">
        <f t="shared" si="55"/>
        <v>205</v>
      </c>
      <c r="B208" s="19" t="s">
        <v>607</v>
      </c>
      <c r="C208" s="25" t="s">
        <v>615</v>
      </c>
      <c r="D208" s="21" t="s">
        <v>616</v>
      </c>
      <c r="E208" s="28" t="s">
        <v>617</v>
      </c>
      <c r="G208" s="5">
        <f t="shared" si="42"/>
        <v>89</v>
      </c>
      <c r="H208" s="5">
        <f t="shared" si="43"/>
        <v>15</v>
      </c>
      <c r="I208" s="5">
        <f t="shared" si="44"/>
        <v>14</v>
      </c>
      <c r="J208" s="5">
        <f t="shared" si="45"/>
        <v>0</v>
      </c>
      <c r="K208" s="5">
        <f t="shared" si="46"/>
        <v>0</v>
      </c>
      <c r="L208" s="5">
        <f t="shared" si="47"/>
        <v>0</v>
      </c>
      <c r="M208" s="5">
        <f t="shared" si="48"/>
        <v>0</v>
      </c>
      <c r="N208" s="5">
        <f t="shared" si="49"/>
        <v>60</v>
      </c>
      <c r="O208" s="7">
        <f t="shared" si="50"/>
        <v>15</v>
      </c>
      <c r="P208" s="7">
        <f t="shared" si="51"/>
        <v>15</v>
      </c>
      <c r="Q208" s="7">
        <f t="shared" si="52"/>
        <v>15</v>
      </c>
      <c r="R208" s="8" t="e">
        <f>+Q208/#REF!</f>
        <v>#REF!</v>
      </c>
      <c r="S208" s="8" t="e">
        <f t="shared" si="53"/>
        <v>#REF!</v>
      </c>
      <c r="T208" s="5" t="e">
        <f t="shared" si="54"/>
        <v>#REF!</v>
      </c>
    </row>
    <row r="209" spans="1:20" s="18" customFormat="1" ht="17.100000000000001" customHeight="1">
      <c r="A209" s="10">
        <f t="shared" si="55"/>
        <v>206</v>
      </c>
      <c r="B209" s="19" t="s">
        <v>618</v>
      </c>
      <c r="C209" s="20" t="s">
        <v>619</v>
      </c>
      <c r="D209" s="21" t="s">
        <v>620</v>
      </c>
      <c r="E209" s="28" t="s">
        <v>375</v>
      </c>
      <c r="G209" s="5">
        <f t="shared" si="42"/>
        <v>53</v>
      </c>
      <c r="H209" s="5">
        <f t="shared" si="43"/>
        <v>9</v>
      </c>
      <c r="I209" s="5">
        <f t="shared" si="44"/>
        <v>8</v>
      </c>
      <c r="J209" s="5">
        <f t="shared" si="45"/>
        <v>0</v>
      </c>
      <c r="K209" s="5">
        <f t="shared" si="46"/>
        <v>0</v>
      </c>
      <c r="L209" s="5">
        <f t="shared" si="47"/>
        <v>0</v>
      </c>
      <c r="M209" s="5">
        <f t="shared" si="48"/>
        <v>0</v>
      </c>
      <c r="N209" s="5">
        <f t="shared" si="49"/>
        <v>36</v>
      </c>
      <c r="O209" s="7">
        <f t="shared" si="50"/>
        <v>9</v>
      </c>
      <c r="P209" s="7">
        <f t="shared" si="51"/>
        <v>9</v>
      </c>
      <c r="Q209" s="7">
        <f t="shared" si="52"/>
        <v>9</v>
      </c>
      <c r="R209" s="8" t="e">
        <f>+Q209/#REF!</f>
        <v>#REF!</v>
      </c>
      <c r="S209" s="8" t="e">
        <f t="shared" si="53"/>
        <v>#REF!</v>
      </c>
      <c r="T209" s="5" t="e">
        <f t="shared" si="54"/>
        <v>#REF!</v>
      </c>
    </row>
    <row r="210" spans="1:20" s="18" customFormat="1" ht="17.100000000000001" customHeight="1">
      <c r="A210" s="10">
        <f t="shared" si="55"/>
        <v>207</v>
      </c>
      <c r="B210" s="19" t="s">
        <v>618</v>
      </c>
      <c r="C210" s="20" t="s">
        <v>621</v>
      </c>
      <c r="D210" s="21" t="s">
        <v>622</v>
      </c>
      <c r="E210" s="28" t="s">
        <v>346</v>
      </c>
      <c r="G210" s="5">
        <f t="shared" si="42"/>
        <v>29</v>
      </c>
      <c r="H210" s="5">
        <f t="shared" si="43"/>
        <v>5</v>
      </c>
      <c r="I210" s="5">
        <f t="shared" si="44"/>
        <v>4</v>
      </c>
      <c r="J210" s="5">
        <f t="shared" si="45"/>
        <v>0</v>
      </c>
      <c r="K210" s="5">
        <f t="shared" si="46"/>
        <v>0</v>
      </c>
      <c r="L210" s="5">
        <f t="shared" si="47"/>
        <v>0</v>
      </c>
      <c r="M210" s="5">
        <f t="shared" si="48"/>
        <v>0</v>
      </c>
      <c r="N210" s="5">
        <f t="shared" si="49"/>
        <v>20</v>
      </c>
      <c r="O210" s="7">
        <f t="shared" si="50"/>
        <v>5</v>
      </c>
      <c r="P210" s="7">
        <f t="shared" si="51"/>
        <v>5</v>
      </c>
      <c r="Q210" s="7">
        <f t="shared" si="52"/>
        <v>5</v>
      </c>
      <c r="R210" s="8" t="e">
        <f>+Q210/#REF!</f>
        <v>#REF!</v>
      </c>
      <c r="S210" s="8" t="e">
        <f t="shared" si="53"/>
        <v>#REF!</v>
      </c>
      <c r="T210" s="5" t="e">
        <f t="shared" si="54"/>
        <v>#REF!</v>
      </c>
    </row>
    <row r="211" spans="1:20" s="18" customFormat="1" ht="17.25" customHeight="1">
      <c r="A211" s="10">
        <f t="shared" si="55"/>
        <v>208</v>
      </c>
      <c r="B211" s="19" t="s">
        <v>623</v>
      </c>
      <c r="C211" s="20" t="s">
        <v>624</v>
      </c>
      <c r="D211" s="21" t="s">
        <v>625</v>
      </c>
      <c r="E211" s="28" t="s">
        <v>626</v>
      </c>
      <c r="G211" s="5">
        <f t="shared" si="42"/>
        <v>47</v>
      </c>
      <c r="H211" s="5">
        <f t="shared" si="43"/>
        <v>8</v>
      </c>
      <c r="I211" s="5">
        <f t="shared" si="44"/>
        <v>7</v>
      </c>
      <c r="J211" s="5">
        <f t="shared" si="45"/>
        <v>0</v>
      </c>
      <c r="K211" s="5">
        <f t="shared" si="46"/>
        <v>0</v>
      </c>
      <c r="L211" s="5">
        <f t="shared" si="47"/>
        <v>0</v>
      </c>
      <c r="M211" s="5">
        <f t="shared" si="48"/>
        <v>0</v>
      </c>
      <c r="N211" s="5">
        <f t="shared" si="49"/>
        <v>32</v>
      </c>
      <c r="O211" s="7">
        <f t="shared" si="50"/>
        <v>8</v>
      </c>
      <c r="P211" s="7">
        <f t="shared" si="51"/>
        <v>8</v>
      </c>
      <c r="Q211" s="7">
        <f t="shared" si="52"/>
        <v>8</v>
      </c>
      <c r="R211" s="8" t="e">
        <f>+Q211/#REF!</f>
        <v>#REF!</v>
      </c>
      <c r="S211" s="8" t="e">
        <f t="shared" si="53"/>
        <v>#REF!</v>
      </c>
      <c r="T211" s="5" t="e">
        <f t="shared" si="54"/>
        <v>#REF!</v>
      </c>
    </row>
    <row r="212" spans="1:20" s="18" customFormat="1" ht="17.100000000000001" customHeight="1">
      <c r="A212" s="10">
        <f t="shared" si="55"/>
        <v>209</v>
      </c>
      <c r="B212" s="19" t="s">
        <v>623</v>
      </c>
      <c r="C212" s="20" t="s">
        <v>627</v>
      </c>
      <c r="D212" s="21" t="s">
        <v>628</v>
      </c>
      <c r="E212" s="28" t="s">
        <v>1003</v>
      </c>
      <c r="G212" s="5">
        <f t="shared" si="42"/>
        <v>59</v>
      </c>
      <c r="H212" s="5">
        <f t="shared" si="43"/>
        <v>10</v>
      </c>
      <c r="I212" s="5">
        <f t="shared" si="44"/>
        <v>9</v>
      </c>
      <c r="J212" s="5">
        <f t="shared" si="45"/>
        <v>0</v>
      </c>
      <c r="K212" s="5">
        <f t="shared" si="46"/>
        <v>0</v>
      </c>
      <c r="L212" s="5">
        <f t="shared" si="47"/>
        <v>0</v>
      </c>
      <c r="M212" s="5">
        <f t="shared" si="48"/>
        <v>0</v>
      </c>
      <c r="N212" s="5">
        <f t="shared" si="49"/>
        <v>40</v>
      </c>
      <c r="O212" s="7">
        <f t="shared" si="50"/>
        <v>10</v>
      </c>
      <c r="P212" s="7">
        <f t="shared" si="51"/>
        <v>10</v>
      </c>
      <c r="Q212" s="7">
        <f t="shared" si="52"/>
        <v>10</v>
      </c>
      <c r="R212" s="8" t="e">
        <f>+Q212/#REF!</f>
        <v>#REF!</v>
      </c>
      <c r="S212" s="8" t="e">
        <f t="shared" si="53"/>
        <v>#REF!</v>
      </c>
      <c r="T212" s="5" t="e">
        <f t="shared" si="54"/>
        <v>#REF!</v>
      </c>
    </row>
    <row r="213" spans="1:20" s="18" customFormat="1" ht="17.100000000000001" customHeight="1">
      <c r="A213" s="10">
        <f t="shared" si="55"/>
        <v>210</v>
      </c>
      <c r="B213" s="19" t="s">
        <v>623</v>
      </c>
      <c r="C213" s="20" t="s">
        <v>611</v>
      </c>
      <c r="D213" s="21" t="s">
        <v>629</v>
      </c>
      <c r="E213" s="28" t="s">
        <v>1004</v>
      </c>
      <c r="G213" s="5">
        <f t="shared" si="42"/>
        <v>65</v>
      </c>
      <c r="H213" s="5">
        <f t="shared" si="43"/>
        <v>11</v>
      </c>
      <c r="I213" s="5">
        <f t="shared" si="44"/>
        <v>10</v>
      </c>
      <c r="J213" s="5">
        <f t="shared" si="45"/>
        <v>0</v>
      </c>
      <c r="K213" s="5">
        <f t="shared" si="46"/>
        <v>0</v>
      </c>
      <c r="L213" s="5">
        <f t="shared" si="47"/>
        <v>0</v>
      </c>
      <c r="M213" s="5">
        <f t="shared" si="48"/>
        <v>0</v>
      </c>
      <c r="N213" s="5">
        <f t="shared" si="49"/>
        <v>44</v>
      </c>
      <c r="O213" s="7">
        <f t="shared" si="50"/>
        <v>11</v>
      </c>
      <c r="P213" s="7">
        <f t="shared" si="51"/>
        <v>11</v>
      </c>
      <c r="Q213" s="7">
        <f t="shared" si="52"/>
        <v>11</v>
      </c>
      <c r="R213" s="8" t="e">
        <f>+Q213/#REF!</f>
        <v>#REF!</v>
      </c>
      <c r="S213" s="8" t="e">
        <f t="shared" si="53"/>
        <v>#REF!</v>
      </c>
      <c r="T213" s="5" t="e">
        <f t="shared" si="54"/>
        <v>#REF!</v>
      </c>
    </row>
    <row r="214" spans="1:20" s="18" customFormat="1" ht="17.100000000000001" customHeight="1">
      <c r="A214" s="10">
        <f t="shared" si="55"/>
        <v>211</v>
      </c>
      <c r="B214" s="19" t="s">
        <v>623</v>
      </c>
      <c r="C214" s="20" t="s">
        <v>630</v>
      </c>
      <c r="D214" s="21" t="s">
        <v>631</v>
      </c>
      <c r="E214" s="28" t="s">
        <v>346</v>
      </c>
      <c r="G214" s="5">
        <f t="shared" si="42"/>
        <v>29</v>
      </c>
      <c r="H214" s="5">
        <f t="shared" si="43"/>
        <v>5</v>
      </c>
      <c r="I214" s="5">
        <f t="shared" si="44"/>
        <v>4</v>
      </c>
      <c r="J214" s="5">
        <f t="shared" si="45"/>
        <v>0</v>
      </c>
      <c r="K214" s="5">
        <f t="shared" si="46"/>
        <v>0</v>
      </c>
      <c r="L214" s="5">
        <f t="shared" si="47"/>
        <v>0</v>
      </c>
      <c r="M214" s="5">
        <f t="shared" si="48"/>
        <v>0</v>
      </c>
      <c r="N214" s="5">
        <f t="shared" si="49"/>
        <v>20</v>
      </c>
      <c r="O214" s="7">
        <f t="shared" si="50"/>
        <v>5</v>
      </c>
      <c r="P214" s="7">
        <f t="shared" si="51"/>
        <v>5</v>
      </c>
      <c r="Q214" s="7">
        <f t="shared" si="52"/>
        <v>5</v>
      </c>
      <c r="R214" s="8" t="e">
        <f>+Q214/#REF!</f>
        <v>#REF!</v>
      </c>
      <c r="S214" s="8" t="e">
        <f t="shared" si="53"/>
        <v>#REF!</v>
      </c>
      <c r="T214" s="5" t="e">
        <f t="shared" si="54"/>
        <v>#REF!</v>
      </c>
    </row>
    <row r="215" spans="1:20" s="18" customFormat="1" ht="17.100000000000001" customHeight="1">
      <c r="A215" s="10">
        <f t="shared" si="55"/>
        <v>212</v>
      </c>
      <c r="B215" s="19" t="s">
        <v>632</v>
      </c>
      <c r="C215" s="20" t="s">
        <v>611</v>
      </c>
      <c r="D215" s="21" t="s">
        <v>633</v>
      </c>
      <c r="E215" s="28" t="s">
        <v>1005</v>
      </c>
      <c r="G215" s="5">
        <f t="shared" si="42"/>
        <v>83</v>
      </c>
      <c r="H215" s="5">
        <f t="shared" si="43"/>
        <v>14</v>
      </c>
      <c r="I215" s="5">
        <f t="shared" si="44"/>
        <v>13</v>
      </c>
      <c r="J215" s="5">
        <f t="shared" si="45"/>
        <v>0</v>
      </c>
      <c r="K215" s="5">
        <f t="shared" si="46"/>
        <v>0</v>
      </c>
      <c r="L215" s="5">
        <f t="shared" si="47"/>
        <v>0</v>
      </c>
      <c r="M215" s="5">
        <f t="shared" si="48"/>
        <v>0</v>
      </c>
      <c r="N215" s="5">
        <f t="shared" si="49"/>
        <v>56</v>
      </c>
      <c r="O215" s="7">
        <f t="shared" si="50"/>
        <v>14</v>
      </c>
      <c r="P215" s="7">
        <f t="shared" si="51"/>
        <v>14</v>
      </c>
      <c r="Q215" s="7">
        <f t="shared" si="52"/>
        <v>14</v>
      </c>
      <c r="R215" s="8" t="e">
        <f>+Q215/#REF!</f>
        <v>#REF!</v>
      </c>
      <c r="S215" s="8" t="e">
        <f t="shared" si="53"/>
        <v>#REF!</v>
      </c>
      <c r="T215" s="5" t="e">
        <f t="shared" si="54"/>
        <v>#REF!</v>
      </c>
    </row>
    <row r="216" spans="1:20" s="18" customFormat="1" ht="17.100000000000001" customHeight="1">
      <c r="A216" s="10">
        <f t="shared" si="55"/>
        <v>213</v>
      </c>
      <c r="B216" s="19" t="s">
        <v>634</v>
      </c>
      <c r="C216" s="20" t="s">
        <v>260</v>
      </c>
      <c r="D216" s="21" t="s">
        <v>635</v>
      </c>
      <c r="E216" s="28" t="s">
        <v>636</v>
      </c>
      <c r="G216" s="5">
        <f t="shared" si="42"/>
        <v>77</v>
      </c>
      <c r="H216" s="5">
        <f t="shared" si="43"/>
        <v>13</v>
      </c>
      <c r="I216" s="5">
        <f t="shared" si="44"/>
        <v>12</v>
      </c>
      <c r="J216" s="5">
        <f t="shared" si="45"/>
        <v>0</v>
      </c>
      <c r="K216" s="5">
        <f t="shared" si="46"/>
        <v>0</v>
      </c>
      <c r="L216" s="5">
        <f t="shared" si="47"/>
        <v>0</v>
      </c>
      <c r="M216" s="5">
        <f t="shared" si="48"/>
        <v>0</v>
      </c>
      <c r="N216" s="5">
        <f t="shared" si="49"/>
        <v>52</v>
      </c>
      <c r="O216" s="7">
        <f t="shared" si="50"/>
        <v>13</v>
      </c>
      <c r="P216" s="7">
        <f t="shared" si="51"/>
        <v>13</v>
      </c>
      <c r="Q216" s="7">
        <f t="shared" si="52"/>
        <v>13</v>
      </c>
      <c r="R216" s="8" t="e">
        <f>+Q216/#REF!</f>
        <v>#REF!</v>
      </c>
      <c r="S216" s="8" t="e">
        <f t="shared" si="53"/>
        <v>#REF!</v>
      </c>
      <c r="T216" s="5" t="e">
        <f t="shared" si="54"/>
        <v>#REF!</v>
      </c>
    </row>
    <row r="217" spans="1:20" s="18" customFormat="1" ht="17.100000000000001" customHeight="1">
      <c r="A217" s="10">
        <f t="shared" si="55"/>
        <v>214</v>
      </c>
      <c r="B217" s="19" t="s">
        <v>637</v>
      </c>
      <c r="C217" s="20" t="s">
        <v>638</v>
      </c>
      <c r="D217" s="21" t="s">
        <v>639</v>
      </c>
      <c r="E217" s="28" t="s">
        <v>1006</v>
      </c>
      <c r="G217" s="5">
        <f t="shared" si="42"/>
        <v>47</v>
      </c>
      <c r="H217" s="5">
        <f t="shared" si="43"/>
        <v>8</v>
      </c>
      <c r="I217" s="5">
        <f t="shared" si="44"/>
        <v>7</v>
      </c>
      <c r="J217" s="5">
        <f t="shared" si="45"/>
        <v>0</v>
      </c>
      <c r="K217" s="5">
        <f t="shared" si="46"/>
        <v>0</v>
      </c>
      <c r="L217" s="5">
        <f t="shared" si="47"/>
        <v>0</v>
      </c>
      <c r="M217" s="5">
        <f t="shared" si="48"/>
        <v>0</v>
      </c>
      <c r="N217" s="5">
        <f t="shared" si="49"/>
        <v>32</v>
      </c>
      <c r="O217" s="7">
        <f t="shared" si="50"/>
        <v>8</v>
      </c>
      <c r="P217" s="7">
        <f t="shared" si="51"/>
        <v>8</v>
      </c>
      <c r="Q217" s="7">
        <f t="shared" si="52"/>
        <v>8</v>
      </c>
      <c r="R217" s="8" t="e">
        <f>+Q217/#REF!</f>
        <v>#REF!</v>
      </c>
      <c r="S217" s="8" t="e">
        <f t="shared" si="53"/>
        <v>#REF!</v>
      </c>
      <c r="T217" s="5" t="e">
        <f t="shared" si="54"/>
        <v>#REF!</v>
      </c>
    </row>
    <row r="218" spans="1:20" s="18" customFormat="1" ht="17.100000000000001" customHeight="1">
      <c r="A218" s="10">
        <f t="shared" si="55"/>
        <v>215</v>
      </c>
      <c r="B218" s="19" t="s">
        <v>640</v>
      </c>
      <c r="C218" s="20" t="s">
        <v>641</v>
      </c>
      <c r="D218" s="21" t="s">
        <v>642</v>
      </c>
      <c r="E218" s="28" t="s">
        <v>252</v>
      </c>
      <c r="G218" s="5">
        <f t="shared" si="42"/>
        <v>59</v>
      </c>
      <c r="H218" s="5">
        <f t="shared" si="43"/>
        <v>10</v>
      </c>
      <c r="I218" s="5">
        <f t="shared" si="44"/>
        <v>9</v>
      </c>
      <c r="J218" s="5">
        <f t="shared" si="45"/>
        <v>0</v>
      </c>
      <c r="K218" s="5">
        <f t="shared" si="46"/>
        <v>0</v>
      </c>
      <c r="L218" s="5">
        <f t="shared" si="47"/>
        <v>0</v>
      </c>
      <c r="M218" s="5">
        <f t="shared" si="48"/>
        <v>0</v>
      </c>
      <c r="N218" s="5">
        <f t="shared" si="49"/>
        <v>40</v>
      </c>
      <c r="O218" s="7">
        <f t="shared" si="50"/>
        <v>10</v>
      </c>
      <c r="P218" s="7">
        <f t="shared" si="51"/>
        <v>10</v>
      </c>
      <c r="Q218" s="7">
        <f t="shared" si="52"/>
        <v>10</v>
      </c>
      <c r="R218" s="8" t="e">
        <f>+Q218/#REF!</f>
        <v>#REF!</v>
      </c>
      <c r="S218" s="8" t="e">
        <f t="shared" si="53"/>
        <v>#REF!</v>
      </c>
      <c r="T218" s="5" t="e">
        <f t="shared" si="54"/>
        <v>#REF!</v>
      </c>
    </row>
    <row r="219" spans="1:20" s="18" customFormat="1" ht="17.100000000000001" customHeight="1">
      <c r="A219" s="10">
        <f t="shared" si="55"/>
        <v>216</v>
      </c>
      <c r="B219" s="19" t="s">
        <v>643</v>
      </c>
      <c r="C219" s="20" t="s">
        <v>644</v>
      </c>
      <c r="D219" s="21" t="s">
        <v>645</v>
      </c>
      <c r="E219" s="28" t="s">
        <v>135</v>
      </c>
      <c r="G219" s="5">
        <f t="shared" si="42"/>
        <v>71</v>
      </c>
      <c r="H219" s="5">
        <f t="shared" si="43"/>
        <v>12</v>
      </c>
      <c r="I219" s="5">
        <f t="shared" si="44"/>
        <v>11</v>
      </c>
      <c r="J219" s="5">
        <f t="shared" si="45"/>
        <v>0</v>
      </c>
      <c r="K219" s="5">
        <f t="shared" si="46"/>
        <v>0</v>
      </c>
      <c r="L219" s="5">
        <f t="shared" si="47"/>
        <v>0</v>
      </c>
      <c r="M219" s="5">
        <f t="shared" si="48"/>
        <v>0</v>
      </c>
      <c r="N219" s="5">
        <f t="shared" si="49"/>
        <v>48</v>
      </c>
      <c r="O219" s="7">
        <f t="shared" si="50"/>
        <v>12</v>
      </c>
      <c r="P219" s="7">
        <f t="shared" si="51"/>
        <v>12</v>
      </c>
      <c r="Q219" s="7">
        <f t="shared" si="52"/>
        <v>12</v>
      </c>
      <c r="R219" s="8" t="e">
        <f>+Q219/#REF!</f>
        <v>#REF!</v>
      </c>
      <c r="S219" s="8" t="e">
        <f t="shared" si="53"/>
        <v>#REF!</v>
      </c>
      <c r="T219" s="5" t="e">
        <f t="shared" si="54"/>
        <v>#REF!</v>
      </c>
    </row>
    <row r="220" spans="1:20" s="18" customFormat="1" ht="17.100000000000001" customHeight="1">
      <c r="A220" s="10">
        <f t="shared" si="55"/>
        <v>217</v>
      </c>
      <c r="B220" s="19" t="s">
        <v>643</v>
      </c>
      <c r="C220" s="20" t="s">
        <v>646</v>
      </c>
      <c r="D220" s="21" t="s">
        <v>647</v>
      </c>
      <c r="E220" s="28" t="s">
        <v>1003</v>
      </c>
      <c r="G220" s="5">
        <f t="shared" si="42"/>
        <v>59</v>
      </c>
      <c r="H220" s="5">
        <f t="shared" si="43"/>
        <v>10</v>
      </c>
      <c r="I220" s="5">
        <f t="shared" si="44"/>
        <v>9</v>
      </c>
      <c r="J220" s="5">
        <f t="shared" si="45"/>
        <v>0</v>
      </c>
      <c r="K220" s="5">
        <f t="shared" si="46"/>
        <v>0</v>
      </c>
      <c r="L220" s="5">
        <f t="shared" si="47"/>
        <v>0</v>
      </c>
      <c r="M220" s="5">
        <f t="shared" si="48"/>
        <v>0</v>
      </c>
      <c r="N220" s="5">
        <f t="shared" si="49"/>
        <v>40</v>
      </c>
      <c r="O220" s="7">
        <f t="shared" si="50"/>
        <v>10</v>
      </c>
      <c r="P220" s="7">
        <f t="shared" si="51"/>
        <v>10</v>
      </c>
      <c r="Q220" s="7">
        <f t="shared" si="52"/>
        <v>10</v>
      </c>
      <c r="R220" s="8" t="e">
        <f>+Q220/#REF!</f>
        <v>#REF!</v>
      </c>
      <c r="S220" s="8" t="e">
        <f t="shared" si="53"/>
        <v>#REF!</v>
      </c>
      <c r="T220" s="5" t="e">
        <f t="shared" si="54"/>
        <v>#REF!</v>
      </c>
    </row>
    <row r="221" spans="1:20" s="18" customFormat="1" ht="17.100000000000001" customHeight="1">
      <c r="A221" s="10">
        <f t="shared" si="55"/>
        <v>218</v>
      </c>
      <c r="B221" s="19" t="s">
        <v>640</v>
      </c>
      <c r="C221" s="20" t="s">
        <v>648</v>
      </c>
      <c r="D221" s="21" t="s">
        <v>649</v>
      </c>
      <c r="E221" s="28" t="s">
        <v>650</v>
      </c>
      <c r="G221" s="5">
        <f t="shared" si="42"/>
        <v>11</v>
      </c>
      <c r="H221" s="5">
        <f t="shared" si="43"/>
        <v>2</v>
      </c>
      <c r="I221" s="5">
        <f t="shared" si="44"/>
        <v>1</v>
      </c>
      <c r="J221" s="5">
        <f t="shared" si="45"/>
        <v>0</v>
      </c>
      <c r="K221" s="5">
        <f t="shared" si="46"/>
        <v>0</v>
      </c>
      <c r="L221" s="5">
        <f t="shared" si="47"/>
        <v>0</v>
      </c>
      <c r="M221" s="5">
        <f t="shared" si="48"/>
        <v>0</v>
      </c>
      <c r="N221" s="5">
        <f t="shared" si="49"/>
        <v>8</v>
      </c>
      <c r="O221" s="7">
        <f t="shared" si="50"/>
        <v>2</v>
      </c>
      <c r="P221" s="7">
        <f t="shared" si="51"/>
        <v>2</v>
      </c>
      <c r="Q221" s="7">
        <f t="shared" si="52"/>
        <v>2</v>
      </c>
      <c r="R221" s="8" t="e">
        <f>+Q221/#REF!</f>
        <v>#REF!</v>
      </c>
      <c r="S221" s="8" t="e">
        <f t="shared" si="53"/>
        <v>#REF!</v>
      </c>
      <c r="T221" s="5" t="e">
        <f t="shared" si="54"/>
        <v>#REF!</v>
      </c>
    </row>
    <row r="222" spans="1:20" s="18" customFormat="1" ht="17.100000000000001" customHeight="1">
      <c r="A222" s="10">
        <f t="shared" si="55"/>
        <v>219</v>
      </c>
      <c r="B222" s="19" t="s">
        <v>651</v>
      </c>
      <c r="C222" s="20" t="s">
        <v>652</v>
      </c>
      <c r="D222" s="21" t="s">
        <v>653</v>
      </c>
      <c r="E222" s="28" t="s">
        <v>53</v>
      </c>
      <c r="G222" s="5">
        <f t="shared" si="42"/>
        <v>71</v>
      </c>
      <c r="H222" s="5">
        <f t="shared" si="43"/>
        <v>12</v>
      </c>
      <c r="I222" s="5">
        <f t="shared" si="44"/>
        <v>11</v>
      </c>
      <c r="J222" s="5">
        <f t="shared" si="45"/>
        <v>0</v>
      </c>
      <c r="K222" s="5">
        <f t="shared" si="46"/>
        <v>0</v>
      </c>
      <c r="L222" s="5">
        <f t="shared" si="47"/>
        <v>0</v>
      </c>
      <c r="M222" s="5">
        <f t="shared" si="48"/>
        <v>0</v>
      </c>
      <c r="N222" s="5">
        <f t="shared" si="49"/>
        <v>48</v>
      </c>
      <c r="O222" s="7">
        <f t="shared" si="50"/>
        <v>12</v>
      </c>
      <c r="P222" s="7">
        <f t="shared" si="51"/>
        <v>12</v>
      </c>
      <c r="Q222" s="7">
        <f t="shared" si="52"/>
        <v>12</v>
      </c>
      <c r="R222" s="8" t="e">
        <f>+Q222/#REF!</f>
        <v>#REF!</v>
      </c>
      <c r="S222" s="8" t="e">
        <f t="shared" si="53"/>
        <v>#REF!</v>
      </c>
      <c r="T222" s="5" t="e">
        <f t="shared" si="54"/>
        <v>#REF!</v>
      </c>
    </row>
    <row r="223" spans="1:20" s="18" customFormat="1" ht="17.100000000000001" customHeight="1">
      <c r="A223" s="10">
        <f t="shared" si="55"/>
        <v>220</v>
      </c>
      <c r="B223" s="19" t="s">
        <v>643</v>
      </c>
      <c r="C223" s="20" t="s">
        <v>654</v>
      </c>
      <c r="D223" s="21" t="s">
        <v>655</v>
      </c>
      <c r="E223" s="28" t="s">
        <v>1007</v>
      </c>
      <c r="G223" s="5">
        <f t="shared" si="42"/>
        <v>59</v>
      </c>
      <c r="H223" s="5">
        <f t="shared" si="43"/>
        <v>10</v>
      </c>
      <c r="I223" s="5">
        <f t="shared" si="44"/>
        <v>9</v>
      </c>
      <c r="J223" s="5">
        <f t="shared" si="45"/>
        <v>0</v>
      </c>
      <c r="K223" s="5">
        <f t="shared" si="46"/>
        <v>0</v>
      </c>
      <c r="L223" s="5">
        <f t="shared" si="47"/>
        <v>0</v>
      </c>
      <c r="M223" s="5">
        <f t="shared" si="48"/>
        <v>0</v>
      </c>
      <c r="N223" s="5">
        <f t="shared" si="49"/>
        <v>40</v>
      </c>
      <c r="O223" s="7">
        <f t="shared" si="50"/>
        <v>10</v>
      </c>
      <c r="P223" s="7">
        <f t="shared" si="51"/>
        <v>10</v>
      </c>
      <c r="Q223" s="7">
        <f t="shared" si="52"/>
        <v>10</v>
      </c>
      <c r="R223" s="8" t="e">
        <f>+Q223/#REF!</f>
        <v>#REF!</v>
      </c>
      <c r="S223" s="8" t="e">
        <f t="shared" si="53"/>
        <v>#REF!</v>
      </c>
      <c r="T223" s="5" t="e">
        <f t="shared" si="54"/>
        <v>#REF!</v>
      </c>
    </row>
    <row r="224" spans="1:20" s="18" customFormat="1" ht="17.100000000000001" customHeight="1">
      <c r="A224" s="10">
        <f t="shared" si="55"/>
        <v>221</v>
      </c>
      <c r="B224" s="19" t="s">
        <v>656</v>
      </c>
      <c r="C224" s="20" t="s">
        <v>657</v>
      </c>
      <c r="D224" s="21" t="s">
        <v>658</v>
      </c>
      <c r="E224" s="28" t="s">
        <v>1008</v>
      </c>
      <c r="G224" s="5">
        <f t="shared" si="42"/>
        <v>23</v>
      </c>
      <c r="H224" s="5">
        <f t="shared" si="43"/>
        <v>4</v>
      </c>
      <c r="I224" s="5">
        <f t="shared" si="44"/>
        <v>3</v>
      </c>
      <c r="J224" s="5">
        <f t="shared" si="45"/>
        <v>0</v>
      </c>
      <c r="K224" s="5">
        <f t="shared" si="46"/>
        <v>0</v>
      </c>
      <c r="L224" s="5">
        <f t="shared" si="47"/>
        <v>0</v>
      </c>
      <c r="M224" s="5">
        <f t="shared" si="48"/>
        <v>0</v>
      </c>
      <c r="N224" s="5">
        <f t="shared" si="49"/>
        <v>16</v>
      </c>
      <c r="O224" s="7">
        <f t="shared" si="50"/>
        <v>4</v>
      </c>
      <c r="P224" s="7">
        <f t="shared" si="51"/>
        <v>4</v>
      </c>
      <c r="Q224" s="7">
        <f t="shared" si="52"/>
        <v>4</v>
      </c>
      <c r="R224" s="8" t="e">
        <f>+Q224/#REF!</f>
        <v>#REF!</v>
      </c>
      <c r="S224" s="8" t="e">
        <f t="shared" si="53"/>
        <v>#REF!</v>
      </c>
      <c r="T224" s="5" t="e">
        <f t="shared" si="54"/>
        <v>#REF!</v>
      </c>
    </row>
    <row r="225" spans="1:20" s="18" customFormat="1" ht="17.100000000000001" customHeight="1">
      <c r="A225" s="10">
        <f t="shared" si="55"/>
        <v>222</v>
      </c>
      <c r="B225" s="19" t="s">
        <v>656</v>
      </c>
      <c r="C225" s="20" t="s">
        <v>659</v>
      </c>
      <c r="D225" s="21" t="s">
        <v>660</v>
      </c>
      <c r="E225" s="28" t="s">
        <v>1009</v>
      </c>
      <c r="G225" s="5">
        <f t="shared" si="42"/>
        <v>29</v>
      </c>
      <c r="H225" s="5">
        <f t="shared" si="43"/>
        <v>5</v>
      </c>
      <c r="I225" s="5">
        <f t="shared" si="44"/>
        <v>4</v>
      </c>
      <c r="J225" s="5">
        <f t="shared" si="45"/>
        <v>0</v>
      </c>
      <c r="K225" s="5">
        <f t="shared" si="46"/>
        <v>0</v>
      </c>
      <c r="L225" s="5">
        <f t="shared" si="47"/>
        <v>0</v>
      </c>
      <c r="M225" s="5">
        <f t="shared" si="48"/>
        <v>0</v>
      </c>
      <c r="N225" s="5">
        <f t="shared" si="49"/>
        <v>20</v>
      </c>
      <c r="O225" s="7">
        <f t="shared" si="50"/>
        <v>5</v>
      </c>
      <c r="P225" s="7">
        <f t="shared" si="51"/>
        <v>5</v>
      </c>
      <c r="Q225" s="7">
        <f t="shared" si="52"/>
        <v>5</v>
      </c>
      <c r="R225" s="8" t="e">
        <f>+Q225/#REF!</f>
        <v>#REF!</v>
      </c>
      <c r="S225" s="8" t="e">
        <f t="shared" si="53"/>
        <v>#REF!</v>
      </c>
      <c r="T225" s="5" t="e">
        <f t="shared" si="54"/>
        <v>#REF!</v>
      </c>
    </row>
    <row r="226" spans="1:20" s="18" customFormat="1" ht="17.100000000000001" customHeight="1">
      <c r="A226" s="10">
        <f t="shared" si="55"/>
        <v>223</v>
      </c>
      <c r="B226" s="19" t="s">
        <v>656</v>
      </c>
      <c r="C226" s="20" t="s">
        <v>661</v>
      </c>
      <c r="D226" s="21" t="s">
        <v>662</v>
      </c>
      <c r="E226" s="28" t="s">
        <v>663</v>
      </c>
      <c r="G226" s="5">
        <f t="shared" si="42"/>
        <v>81</v>
      </c>
      <c r="H226" s="5">
        <f t="shared" si="43"/>
        <v>13</v>
      </c>
      <c r="I226" s="5">
        <f t="shared" si="44"/>
        <v>11</v>
      </c>
      <c r="J226" s="5">
        <f t="shared" si="45"/>
        <v>0</v>
      </c>
      <c r="K226" s="5">
        <f t="shared" si="46"/>
        <v>0</v>
      </c>
      <c r="L226" s="5">
        <f t="shared" si="47"/>
        <v>1</v>
      </c>
      <c r="M226" s="5">
        <f t="shared" si="48"/>
        <v>4</v>
      </c>
      <c r="N226" s="5">
        <f t="shared" si="49"/>
        <v>52</v>
      </c>
      <c r="O226" s="7">
        <f t="shared" si="50"/>
        <v>13</v>
      </c>
      <c r="P226" s="7">
        <f t="shared" si="51"/>
        <v>13</v>
      </c>
      <c r="Q226" s="7">
        <f t="shared" si="52"/>
        <v>13</v>
      </c>
      <c r="R226" s="8" t="e">
        <f>+Q226/#REF!</f>
        <v>#REF!</v>
      </c>
      <c r="S226" s="8" t="e">
        <f t="shared" si="53"/>
        <v>#REF!</v>
      </c>
      <c r="T226" s="5" t="e">
        <f t="shared" si="54"/>
        <v>#REF!</v>
      </c>
    </row>
    <row r="227" spans="1:20" s="18" customFormat="1" ht="17.100000000000001" customHeight="1">
      <c r="A227" s="10">
        <f t="shared" si="55"/>
        <v>224</v>
      </c>
      <c r="B227" s="19" t="s">
        <v>656</v>
      </c>
      <c r="C227" s="20" t="s">
        <v>664</v>
      </c>
      <c r="D227" s="21" t="s">
        <v>665</v>
      </c>
      <c r="E227" s="28" t="s">
        <v>666</v>
      </c>
      <c r="G227" s="5">
        <f t="shared" si="42"/>
        <v>41</v>
      </c>
      <c r="H227" s="5">
        <f t="shared" si="43"/>
        <v>7</v>
      </c>
      <c r="I227" s="5">
        <f t="shared" si="44"/>
        <v>6</v>
      </c>
      <c r="J227" s="5">
        <f t="shared" si="45"/>
        <v>0</v>
      </c>
      <c r="K227" s="5">
        <f t="shared" si="46"/>
        <v>0</v>
      </c>
      <c r="L227" s="5">
        <f t="shared" si="47"/>
        <v>0</v>
      </c>
      <c r="M227" s="5">
        <f t="shared" si="48"/>
        <v>0</v>
      </c>
      <c r="N227" s="5">
        <f t="shared" si="49"/>
        <v>28</v>
      </c>
      <c r="O227" s="7">
        <f t="shared" si="50"/>
        <v>7</v>
      </c>
      <c r="P227" s="7">
        <f t="shared" si="51"/>
        <v>7</v>
      </c>
      <c r="Q227" s="7">
        <f t="shared" si="52"/>
        <v>7</v>
      </c>
      <c r="R227" s="8" t="e">
        <f>+Q227/#REF!</f>
        <v>#REF!</v>
      </c>
      <c r="S227" s="8" t="e">
        <f t="shared" si="53"/>
        <v>#REF!</v>
      </c>
      <c r="T227" s="5" t="e">
        <f t="shared" si="54"/>
        <v>#REF!</v>
      </c>
    </row>
    <row r="228" spans="1:20" s="18" customFormat="1" ht="17.100000000000001" customHeight="1">
      <c r="A228" s="10">
        <f t="shared" si="55"/>
        <v>225</v>
      </c>
      <c r="B228" s="19" t="s">
        <v>667</v>
      </c>
      <c r="C228" s="20" t="s">
        <v>668</v>
      </c>
      <c r="D228" s="21" t="s">
        <v>669</v>
      </c>
      <c r="E228" s="28" t="s">
        <v>670</v>
      </c>
      <c r="G228" s="5">
        <f t="shared" si="42"/>
        <v>41</v>
      </c>
      <c r="H228" s="5">
        <f t="shared" si="43"/>
        <v>7</v>
      </c>
      <c r="I228" s="5">
        <f t="shared" si="44"/>
        <v>6</v>
      </c>
      <c r="J228" s="5">
        <f t="shared" si="45"/>
        <v>0</v>
      </c>
      <c r="K228" s="5">
        <f t="shared" si="46"/>
        <v>0</v>
      </c>
      <c r="L228" s="5">
        <f t="shared" si="47"/>
        <v>0</v>
      </c>
      <c r="M228" s="5">
        <f t="shared" si="48"/>
        <v>0</v>
      </c>
      <c r="N228" s="5">
        <f t="shared" si="49"/>
        <v>28</v>
      </c>
      <c r="O228" s="7">
        <f t="shared" si="50"/>
        <v>7</v>
      </c>
      <c r="P228" s="7">
        <f t="shared" si="51"/>
        <v>7</v>
      </c>
      <c r="Q228" s="7">
        <f t="shared" si="52"/>
        <v>7</v>
      </c>
      <c r="R228" s="8" t="e">
        <f>+Q228/#REF!</f>
        <v>#REF!</v>
      </c>
      <c r="S228" s="8" t="e">
        <f t="shared" si="53"/>
        <v>#REF!</v>
      </c>
      <c r="T228" s="5" t="e">
        <f t="shared" si="54"/>
        <v>#REF!</v>
      </c>
    </row>
    <row r="229" spans="1:20" s="18" customFormat="1" ht="17.100000000000001" customHeight="1">
      <c r="A229" s="10">
        <f t="shared" si="55"/>
        <v>226</v>
      </c>
      <c r="B229" s="19" t="s">
        <v>671</v>
      </c>
      <c r="C229" s="20" t="s">
        <v>672</v>
      </c>
      <c r="D229" s="21" t="s">
        <v>673</v>
      </c>
      <c r="E229" s="28" t="s">
        <v>674</v>
      </c>
      <c r="G229" s="5">
        <f t="shared" si="42"/>
        <v>41</v>
      </c>
      <c r="H229" s="5">
        <f t="shared" si="43"/>
        <v>7</v>
      </c>
      <c r="I229" s="5">
        <f t="shared" si="44"/>
        <v>6</v>
      </c>
      <c r="J229" s="5">
        <f t="shared" si="45"/>
        <v>0</v>
      </c>
      <c r="K229" s="5">
        <f t="shared" si="46"/>
        <v>0</v>
      </c>
      <c r="L229" s="5">
        <f t="shared" si="47"/>
        <v>0</v>
      </c>
      <c r="M229" s="5">
        <f t="shared" si="48"/>
        <v>0</v>
      </c>
      <c r="N229" s="5">
        <f t="shared" si="49"/>
        <v>28</v>
      </c>
      <c r="O229" s="7">
        <f t="shared" si="50"/>
        <v>7</v>
      </c>
      <c r="P229" s="7">
        <f t="shared" si="51"/>
        <v>7</v>
      </c>
      <c r="Q229" s="7">
        <f t="shared" si="52"/>
        <v>7</v>
      </c>
      <c r="R229" s="8" t="e">
        <f>+Q229/#REF!</f>
        <v>#REF!</v>
      </c>
      <c r="S229" s="8" t="e">
        <f t="shared" si="53"/>
        <v>#REF!</v>
      </c>
      <c r="T229" s="5" t="e">
        <f t="shared" si="54"/>
        <v>#REF!</v>
      </c>
    </row>
    <row r="230" spans="1:20" s="18" customFormat="1" ht="17.100000000000001" customHeight="1">
      <c r="A230" s="10">
        <f t="shared" si="55"/>
        <v>227</v>
      </c>
      <c r="B230" s="19" t="s">
        <v>675</v>
      </c>
      <c r="C230" s="20" t="s">
        <v>676</v>
      </c>
      <c r="D230" s="21" t="s">
        <v>677</v>
      </c>
      <c r="E230" s="28" t="s">
        <v>1010</v>
      </c>
      <c r="G230" s="5">
        <f t="shared" si="42"/>
        <v>47</v>
      </c>
      <c r="H230" s="5">
        <f t="shared" si="43"/>
        <v>8</v>
      </c>
      <c r="I230" s="5">
        <f t="shared" si="44"/>
        <v>7</v>
      </c>
      <c r="J230" s="5">
        <f t="shared" si="45"/>
        <v>0</v>
      </c>
      <c r="K230" s="5">
        <f t="shared" si="46"/>
        <v>0</v>
      </c>
      <c r="L230" s="5">
        <f t="shared" si="47"/>
        <v>0</v>
      </c>
      <c r="M230" s="5">
        <f t="shared" si="48"/>
        <v>0</v>
      </c>
      <c r="N230" s="5">
        <f t="shared" si="49"/>
        <v>32</v>
      </c>
      <c r="O230" s="7">
        <f t="shared" si="50"/>
        <v>8</v>
      </c>
      <c r="P230" s="7">
        <f t="shared" si="51"/>
        <v>8</v>
      </c>
      <c r="Q230" s="7">
        <f t="shared" si="52"/>
        <v>8</v>
      </c>
      <c r="R230" s="8" t="e">
        <f>+Q230/#REF!</f>
        <v>#REF!</v>
      </c>
      <c r="S230" s="8" t="e">
        <f t="shared" si="53"/>
        <v>#REF!</v>
      </c>
      <c r="T230" s="5" t="e">
        <f t="shared" si="54"/>
        <v>#REF!</v>
      </c>
    </row>
    <row r="231" spans="1:20" s="18" customFormat="1" ht="17.100000000000001" customHeight="1">
      <c r="A231" s="10">
        <f t="shared" si="55"/>
        <v>228</v>
      </c>
      <c r="B231" s="19" t="s">
        <v>678</v>
      </c>
      <c r="C231" s="20" t="s">
        <v>679</v>
      </c>
      <c r="D231" s="21" t="s">
        <v>680</v>
      </c>
      <c r="E231" s="28" t="s">
        <v>681</v>
      </c>
      <c r="G231" s="5">
        <f t="shared" si="42"/>
        <v>35</v>
      </c>
      <c r="H231" s="5">
        <f t="shared" si="43"/>
        <v>6</v>
      </c>
      <c r="I231" s="5">
        <f t="shared" si="44"/>
        <v>5</v>
      </c>
      <c r="J231" s="5">
        <f t="shared" si="45"/>
        <v>0</v>
      </c>
      <c r="K231" s="5">
        <f t="shared" si="46"/>
        <v>0</v>
      </c>
      <c r="L231" s="5">
        <f t="shared" si="47"/>
        <v>0</v>
      </c>
      <c r="M231" s="5">
        <f t="shared" si="48"/>
        <v>0</v>
      </c>
      <c r="N231" s="5">
        <f t="shared" si="49"/>
        <v>24</v>
      </c>
      <c r="O231" s="7">
        <f t="shared" si="50"/>
        <v>6</v>
      </c>
      <c r="P231" s="7">
        <f t="shared" si="51"/>
        <v>6</v>
      </c>
      <c r="Q231" s="7">
        <f t="shared" si="52"/>
        <v>6</v>
      </c>
      <c r="R231" s="8" t="e">
        <f>+Q231/#REF!</f>
        <v>#REF!</v>
      </c>
      <c r="S231" s="8" t="e">
        <f t="shared" si="53"/>
        <v>#REF!</v>
      </c>
      <c r="T231" s="5" t="e">
        <f t="shared" si="54"/>
        <v>#REF!</v>
      </c>
    </row>
    <row r="232" spans="1:20" s="18" customFormat="1" ht="17.100000000000001" customHeight="1">
      <c r="A232" s="10">
        <f t="shared" si="55"/>
        <v>229</v>
      </c>
      <c r="B232" s="19" t="s">
        <v>682</v>
      </c>
      <c r="C232" s="20" t="s">
        <v>683</v>
      </c>
      <c r="D232" s="21" t="s">
        <v>684</v>
      </c>
      <c r="E232" s="28" t="s">
        <v>528</v>
      </c>
      <c r="G232" s="5">
        <f t="shared" si="42"/>
        <v>47</v>
      </c>
      <c r="H232" s="5">
        <f t="shared" si="43"/>
        <v>8</v>
      </c>
      <c r="I232" s="5">
        <f t="shared" si="44"/>
        <v>7</v>
      </c>
      <c r="J232" s="5">
        <f t="shared" si="45"/>
        <v>0</v>
      </c>
      <c r="K232" s="5">
        <f t="shared" si="46"/>
        <v>0</v>
      </c>
      <c r="L232" s="5">
        <f t="shared" si="47"/>
        <v>0</v>
      </c>
      <c r="M232" s="5">
        <f t="shared" si="48"/>
        <v>0</v>
      </c>
      <c r="N232" s="5">
        <f t="shared" si="49"/>
        <v>32</v>
      </c>
      <c r="O232" s="7">
        <f t="shared" si="50"/>
        <v>8</v>
      </c>
      <c r="P232" s="7">
        <f t="shared" si="51"/>
        <v>8</v>
      </c>
      <c r="Q232" s="7">
        <f t="shared" si="52"/>
        <v>8</v>
      </c>
      <c r="R232" s="8" t="e">
        <f>+Q232/#REF!</f>
        <v>#REF!</v>
      </c>
      <c r="S232" s="8" t="e">
        <f t="shared" si="53"/>
        <v>#REF!</v>
      </c>
      <c r="T232" s="5" t="e">
        <f t="shared" si="54"/>
        <v>#REF!</v>
      </c>
    </row>
    <row r="233" spans="1:20" s="18" customFormat="1" ht="17.100000000000001" customHeight="1">
      <c r="A233" s="10">
        <f t="shared" si="55"/>
        <v>230</v>
      </c>
      <c r="B233" s="19" t="s">
        <v>682</v>
      </c>
      <c r="C233" s="20" t="s">
        <v>685</v>
      </c>
      <c r="D233" s="21" t="s">
        <v>686</v>
      </c>
      <c r="E233" s="28" t="s">
        <v>551</v>
      </c>
      <c r="G233" s="5">
        <f t="shared" si="42"/>
        <v>29</v>
      </c>
      <c r="H233" s="5">
        <f t="shared" si="43"/>
        <v>5</v>
      </c>
      <c r="I233" s="5">
        <f t="shared" si="44"/>
        <v>4</v>
      </c>
      <c r="J233" s="5">
        <f t="shared" si="45"/>
        <v>0</v>
      </c>
      <c r="K233" s="5">
        <f t="shared" si="46"/>
        <v>0</v>
      </c>
      <c r="L233" s="5">
        <f t="shared" si="47"/>
        <v>0</v>
      </c>
      <c r="M233" s="5">
        <f t="shared" si="48"/>
        <v>0</v>
      </c>
      <c r="N233" s="5">
        <f t="shared" si="49"/>
        <v>20</v>
      </c>
      <c r="O233" s="7">
        <f t="shared" si="50"/>
        <v>5</v>
      </c>
      <c r="P233" s="7">
        <f t="shared" si="51"/>
        <v>5</v>
      </c>
      <c r="Q233" s="7">
        <f t="shared" si="52"/>
        <v>5</v>
      </c>
      <c r="R233" s="8" t="e">
        <f>+Q233/#REF!</f>
        <v>#REF!</v>
      </c>
      <c r="S233" s="8" t="e">
        <f t="shared" si="53"/>
        <v>#REF!</v>
      </c>
      <c r="T233" s="5" t="e">
        <f t="shared" si="54"/>
        <v>#REF!</v>
      </c>
    </row>
    <row r="234" spans="1:20" s="18" customFormat="1" ht="17.100000000000001" customHeight="1">
      <c r="A234" s="10">
        <f t="shared" si="55"/>
        <v>231</v>
      </c>
      <c r="B234" s="19" t="s">
        <v>687</v>
      </c>
      <c r="C234" s="20" t="s">
        <v>688</v>
      </c>
      <c r="D234" s="21" t="s">
        <v>689</v>
      </c>
      <c r="E234" s="50" t="s">
        <v>690</v>
      </c>
      <c r="G234" s="5">
        <f t="shared" si="42"/>
        <v>65</v>
      </c>
      <c r="H234" s="5">
        <f t="shared" si="43"/>
        <v>11</v>
      </c>
      <c r="I234" s="5">
        <f t="shared" si="44"/>
        <v>10</v>
      </c>
      <c r="J234" s="5">
        <f t="shared" si="45"/>
        <v>0</v>
      </c>
      <c r="K234" s="5">
        <f t="shared" si="46"/>
        <v>0</v>
      </c>
      <c r="L234" s="5">
        <f t="shared" si="47"/>
        <v>0</v>
      </c>
      <c r="M234" s="5">
        <f t="shared" si="48"/>
        <v>0</v>
      </c>
      <c r="N234" s="5">
        <f t="shared" si="49"/>
        <v>44</v>
      </c>
      <c r="O234" s="7">
        <f t="shared" si="50"/>
        <v>11</v>
      </c>
      <c r="P234" s="7">
        <f t="shared" si="51"/>
        <v>11</v>
      </c>
      <c r="Q234" s="7">
        <f t="shared" si="52"/>
        <v>11</v>
      </c>
      <c r="R234" s="8" t="e">
        <f>+Q234/#REF!</f>
        <v>#REF!</v>
      </c>
      <c r="S234" s="8" t="e">
        <f t="shared" si="53"/>
        <v>#REF!</v>
      </c>
      <c r="T234" s="5" t="e">
        <f t="shared" si="54"/>
        <v>#REF!</v>
      </c>
    </row>
    <row r="235" spans="1:20" s="18" customFormat="1" ht="17.100000000000001" customHeight="1">
      <c r="A235" s="10">
        <f t="shared" si="55"/>
        <v>232</v>
      </c>
      <c r="B235" s="19" t="s">
        <v>687</v>
      </c>
      <c r="C235" s="20" t="s">
        <v>691</v>
      </c>
      <c r="D235" s="21" t="s">
        <v>692</v>
      </c>
      <c r="E235" s="28" t="s">
        <v>693</v>
      </c>
      <c r="G235" s="5">
        <f t="shared" si="42"/>
        <v>72</v>
      </c>
      <c r="H235" s="5">
        <f t="shared" si="43"/>
        <v>12</v>
      </c>
      <c r="I235" s="5">
        <f t="shared" si="44"/>
        <v>11</v>
      </c>
      <c r="J235" s="5">
        <f t="shared" si="45"/>
        <v>0</v>
      </c>
      <c r="K235" s="5">
        <f t="shared" si="46"/>
        <v>0</v>
      </c>
      <c r="L235" s="5">
        <f t="shared" si="47"/>
        <v>1</v>
      </c>
      <c r="M235" s="5">
        <f t="shared" si="48"/>
        <v>0</v>
      </c>
      <c r="N235" s="5">
        <f t="shared" si="49"/>
        <v>48</v>
      </c>
      <c r="O235" s="7">
        <f t="shared" si="50"/>
        <v>12</v>
      </c>
      <c r="P235" s="7">
        <f t="shared" si="51"/>
        <v>12</v>
      </c>
      <c r="Q235" s="7">
        <f t="shared" si="52"/>
        <v>12</v>
      </c>
      <c r="R235" s="8" t="e">
        <f>+Q235/#REF!</f>
        <v>#REF!</v>
      </c>
      <c r="S235" s="8" t="e">
        <f t="shared" si="53"/>
        <v>#REF!</v>
      </c>
      <c r="T235" s="5" t="e">
        <f t="shared" si="54"/>
        <v>#REF!</v>
      </c>
    </row>
    <row r="236" spans="1:20" s="18" customFormat="1" ht="17.100000000000001" customHeight="1">
      <c r="A236" s="10">
        <f t="shared" si="55"/>
        <v>233</v>
      </c>
      <c r="B236" s="19" t="s">
        <v>687</v>
      </c>
      <c r="C236" s="20" t="s">
        <v>694</v>
      </c>
      <c r="D236" s="21" t="s">
        <v>695</v>
      </c>
      <c r="E236" s="28" t="s">
        <v>696</v>
      </c>
      <c r="G236" s="5">
        <f t="shared" si="42"/>
        <v>71</v>
      </c>
      <c r="H236" s="5">
        <f t="shared" si="43"/>
        <v>12</v>
      </c>
      <c r="I236" s="5">
        <f t="shared" si="44"/>
        <v>11</v>
      </c>
      <c r="J236" s="5">
        <f t="shared" si="45"/>
        <v>0</v>
      </c>
      <c r="K236" s="5">
        <f t="shared" si="46"/>
        <v>0</v>
      </c>
      <c r="L236" s="5">
        <f t="shared" si="47"/>
        <v>0</v>
      </c>
      <c r="M236" s="5">
        <f t="shared" si="48"/>
        <v>0</v>
      </c>
      <c r="N236" s="5">
        <f t="shared" si="49"/>
        <v>48</v>
      </c>
      <c r="O236" s="7">
        <f t="shared" si="50"/>
        <v>12</v>
      </c>
      <c r="P236" s="7">
        <f t="shared" si="51"/>
        <v>12</v>
      </c>
      <c r="Q236" s="7">
        <f t="shared" si="52"/>
        <v>12</v>
      </c>
      <c r="R236" s="8" t="e">
        <f>+Q236/#REF!</f>
        <v>#REF!</v>
      </c>
      <c r="S236" s="8" t="e">
        <f t="shared" si="53"/>
        <v>#REF!</v>
      </c>
      <c r="T236" s="5" t="e">
        <f t="shared" si="54"/>
        <v>#REF!</v>
      </c>
    </row>
    <row r="237" spans="1:20" s="18" customFormat="1" ht="17.100000000000001" customHeight="1">
      <c r="A237" s="10">
        <f t="shared" si="55"/>
        <v>234</v>
      </c>
      <c r="B237" s="19" t="s">
        <v>687</v>
      </c>
      <c r="C237" s="20" t="s">
        <v>697</v>
      </c>
      <c r="D237" s="21" t="s">
        <v>698</v>
      </c>
      <c r="E237" s="28" t="s">
        <v>171</v>
      </c>
      <c r="G237" s="5">
        <f t="shared" si="42"/>
        <v>53</v>
      </c>
      <c r="H237" s="5">
        <f t="shared" si="43"/>
        <v>9</v>
      </c>
      <c r="I237" s="5">
        <f t="shared" si="44"/>
        <v>8</v>
      </c>
      <c r="J237" s="5">
        <f t="shared" si="45"/>
        <v>0</v>
      </c>
      <c r="K237" s="5">
        <f t="shared" si="46"/>
        <v>0</v>
      </c>
      <c r="L237" s="5">
        <f t="shared" si="47"/>
        <v>0</v>
      </c>
      <c r="M237" s="5">
        <f t="shared" si="48"/>
        <v>0</v>
      </c>
      <c r="N237" s="5">
        <f t="shared" si="49"/>
        <v>36</v>
      </c>
      <c r="O237" s="7">
        <f t="shared" si="50"/>
        <v>9</v>
      </c>
      <c r="P237" s="7">
        <f t="shared" si="51"/>
        <v>9</v>
      </c>
      <c r="Q237" s="7">
        <f t="shared" si="52"/>
        <v>9</v>
      </c>
      <c r="R237" s="8" t="e">
        <f>+Q237/#REF!</f>
        <v>#REF!</v>
      </c>
      <c r="S237" s="8" t="e">
        <f t="shared" si="53"/>
        <v>#REF!</v>
      </c>
      <c r="T237" s="5" t="e">
        <f t="shared" si="54"/>
        <v>#REF!</v>
      </c>
    </row>
    <row r="238" spans="1:20" s="18" customFormat="1" ht="17.100000000000001" customHeight="1">
      <c r="A238" s="10">
        <f t="shared" si="55"/>
        <v>235</v>
      </c>
      <c r="B238" s="19" t="s">
        <v>699</v>
      </c>
      <c r="C238" s="20" t="s">
        <v>700</v>
      </c>
      <c r="D238" s="21" t="s">
        <v>701</v>
      </c>
      <c r="E238" s="28" t="s">
        <v>1011</v>
      </c>
      <c r="G238" s="5">
        <f t="shared" si="42"/>
        <v>78</v>
      </c>
      <c r="H238" s="5">
        <f t="shared" si="43"/>
        <v>12</v>
      </c>
      <c r="I238" s="5">
        <f t="shared" si="44"/>
        <v>10</v>
      </c>
      <c r="J238" s="5">
        <f t="shared" si="45"/>
        <v>0</v>
      </c>
      <c r="K238" s="5">
        <f t="shared" si="46"/>
        <v>0</v>
      </c>
      <c r="L238" s="5">
        <f t="shared" si="47"/>
        <v>4</v>
      </c>
      <c r="M238" s="5">
        <f t="shared" si="48"/>
        <v>4</v>
      </c>
      <c r="N238" s="5">
        <f t="shared" si="49"/>
        <v>48</v>
      </c>
      <c r="O238" s="7">
        <f t="shared" si="50"/>
        <v>12</v>
      </c>
      <c r="P238" s="7">
        <f t="shared" si="51"/>
        <v>12</v>
      </c>
      <c r="Q238" s="7">
        <f t="shared" si="52"/>
        <v>12</v>
      </c>
      <c r="R238" s="8" t="e">
        <f>+Q238/#REF!</f>
        <v>#REF!</v>
      </c>
      <c r="S238" s="8" t="e">
        <f t="shared" si="53"/>
        <v>#REF!</v>
      </c>
      <c r="T238" s="5" t="e">
        <f t="shared" si="54"/>
        <v>#REF!</v>
      </c>
    </row>
    <row r="239" spans="1:20" s="18" customFormat="1" ht="17.100000000000001" customHeight="1">
      <c r="A239" s="10">
        <f t="shared" si="55"/>
        <v>236</v>
      </c>
      <c r="B239" s="19" t="s">
        <v>702</v>
      </c>
      <c r="C239" s="20" t="s">
        <v>703</v>
      </c>
      <c r="D239" s="21" t="s">
        <v>704</v>
      </c>
      <c r="E239" s="28" t="s">
        <v>1012</v>
      </c>
      <c r="G239" s="5">
        <f t="shared" si="42"/>
        <v>35</v>
      </c>
      <c r="H239" s="5">
        <f t="shared" si="43"/>
        <v>6</v>
      </c>
      <c r="I239" s="5">
        <f t="shared" si="44"/>
        <v>5</v>
      </c>
      <c r="J239" s="5">
        <f t="shared" si="45"/>
        <v>0</v>
      </c>
      <c r="K239" s="5">
        <f t="shared" si="46"/>
        <v>0</v>
      </c>
      <c r="L239" s="5">
        <f t="shared" si="47"/>
        <v>0</v>
      </c>
      <c r="M239" s="5">
        <f t="shared" si="48"/>
        <v>0</v>
      </c>
      <c r="N239" s="5">
        <f t="shared" si="49"/>
        <v>24</v>
      </c>
      <c r="O239" s="7">
        <f t="shared" si="50"/>
        <v>6</v>
      </c>
      <c r="P239" s="7">
        <f t="shared" si="51"/>
        <v>6</v>
      </c>
      <c r="Q239" s="7">
        <f t="shared" si="52"/>
        <v>6</v>
      </c>
      <c r="R239" s="8" t="e">
        <f>+Q239/#REF!</f>
        <v>#REF!</v>
      </c>
      <c r="S239" s="8" t="e">
        <f t="shared" si="53"/>
        <v>#REF!</v>
      </c>
      <c r="T239" s="5" t="e">
        <f t="shared" si="54"/>
        <v>#REF!</v>
      </c>
    </row>
    <row r="240" spans="1:20" s="18" customFormat="1" ht="17.100000000000001" customHeight="1">
      <c r="A240" s="10">
        <f t="shared" si="55"/>
        <v>237</v>
      </c>
      <c r="B240" s="19" t="s">
        <v>705</v>
      </c>
      <c r="C240" s="20" t="s">
        <v>706</v>
      </c>
      <c r="D240" s="21" t="s">
        <v>707</v>
      </c>
      <c r="E240" s="28" t="s">
        <v>708</v>
      </c>
      <c r="G240" s="5">
        <f t="shared" si="42"/>
        <v>34</v>
      </c>
      <c r="H240" s="5">
        <f t="shared" si="43"/>
        <v>5</v>
      </c>
      <c r="I240" s="5">
        <f t="shared" si="44"/>
        <v>3</v>
      </c>
      <c r="J240" s="5">
        <f t="shared" si="45"/>
        <v>0</v>
      </c>
      <c r="K240" s="5">
        <f t="shared" si="46"/>
        <v>0</v>
      </c>
      <c r="L240" s="5">
        <f t="shared" si="47"/>
        <v>2</v>
      </c>
      <c r="M240" s="5">
        <f t="shared" si="48"/>
        <v>4</v>
      </c>
      <c r="N240" s="5">
        <f t="shared" si="49"/>
        <v>20</v>
      </c>
      <c r="O240" s="7">
        <f t="shared" si="50"/>
        <v>5</v>
      </c>
      <c r="P240" s="7">
        <f t="shared" si="51"/>
        <v>5</v>
      </c>
      <c r="Q240" s="7">
        <f t="shared" si="52"/>
        <v>5</v>
      </c>
      <c r="R240" s="8" t="e">
        <f>+Q240/#REF!</f>
        <v>#REF!</v>
      </c>
      <c r="S240" s="8" t="e">
        <f t="shared" si="53"/>
        <v>#REF!</v>
      </c>
      <c r="T240" s="5" t="e">
        <f t="shared" si="54"/>
        <v>#REF!</v>
      </c>
    </row>
    <row r="241" spans="1:24" s="18" customFormat="1" ht="17.100000000000001" customHeight="1">
      <c r="A241" s="10">
        <f t="shared" si="55"/>
        <v>238</v>
      </c>
      <c r="B241" s="19" t="s">
        <v>705</v>
      </c>
      <c r="C241" s="20" t="s">
        <v>709</v>
      </c>
      <c r="D241" s="21" t="s">
        <v>710</v>
      </c>
      <c r="E241" s="28" t="s">
        <v>711</v>
      </c>
      <c r="G241" s="5">
        <f t="shared" si="42"/>
        <v>23</v>
      </c>
      <c r="H241" s="5">
        <f t="shared" si="43"/>
        <v>4</v>
      </c>
      <c r="I241" s="5">
        <f t="shared" si="44"/>
        <v>3</v>
      </c>
      <c r="J241" s="5">
        <f t="shared" si="45"/>
        <v>0</v>
      </c>
      <c r="K241" s="5">
        <f t="shared" si="46"/>
        <v>0</v>
      </c>
      <c r="L241" s="5">
        <f t="shared" si="47"/>
        <v>0</v>
      </c>
      <c r="M241" s="5">
        <f t="shared" si="48"/>
        <v>0</v>
      </c>
      <c r="N241" s="5">
        <f t="shared" si="49"/>
        <v>16</v>
      </c>
      <c r="O241" s="7">
        <f t="shared" si="50"/>
        <v>4</v>
      </c>
      <c r="P241" s="7">
        <f t="shared" si="51"/>
        <v>4</v>
      </c>
      <c r="Q241" s="7">
        <f t="shared" si="52"/>
        <v>4</v>
      </c>
      <c r="R241" s="8" t="e">
        <f>+Q241/#REF!</f>
        <v>#REF!</v>
      </c>
      <c r="S241" s="8" t="e">
        <f t="shared" si="53"/>
        <v>#REF!</v>
      </c>
      <c r="T241" s="5" t="e">
        <f t="shared" si="54"/>
        <v>#REF!</v>
      </c>
    </row>
    <row r="242" spans="1:24" s="18" customFormat="1" ht="17.100000000000001" customHeight="1">
      <c r="A242" s="10">
        <f t="shared" si="55"/>
        <v>239</v>
      </c>
      <c r="B242" s="19" t="s">
        <v>705</v>
      </c>
      <c r="C242" s="20" t="s">
        <v>712</v>
      </c>
      <c r="D242" s="21" t="s">
        <v>713</v>
      </c>
      <c r="E242" s="28" t="s">
        <v>714</v>
      </c>
      <c r="G242" s="5">
        <f t="shared" si="42"/>
        <v>29</v>
      </c>
      <c r="H242" s="5">
        <f t="shared" si="43"/>
        <v>5</v>
      </c>
      <c r="I242" s="5">
        <f t="shared" si="44"/>
        <v>4</v>
      </c>
      <c r="J242" s="5">
        <f t="shared" si="45"/>
        <v>0</v>
      </c>
      <c r="K242" s="5">
        <f t="shared" si="46"/>
        <v>0</v>
      </c>
      <c r="L242" s="5">
        <f t="shared" si="47"/>
        <v>0</v>
      </c>
      <c r="M242" s="5">
        <f t="shared" si="48"/>
        <v>0</v>
      </c>
      <c r="N242" s="5">
        <f t="shared" si="49"/>
        <v>20</v>
      </c>
      <c r="O242" s="7">
        <f t="shared" si="50"/>
        <v>5</v>
      </c>
      <c r="P242" s="7">
        <f t="shared" si="51"/>
        <v>5</v>
      </c>
      <c r="Q242" s="7">
        <f t="shared" si="52"/>
        <v>5</v>
      </c>
      <c r="R242" s="8" t="e">
        <f>+Q242/#REF!</f>
        <v>#REF!</v>
      </c>
      <c r="S242" s="8" t="e">
        <f t="shared" si="53"/>
        <v>#REF!</v>
      </c>
      <c r="T242" s="5" t="e">
        <f t="shared" si="54"/>
        <v>#REF!</v>
      </c>
    </row>
    <row r="243" spans="1:24" s="18" customFormat="1" ht="17.100000000000001" customHeight="1">
      <c r="A243" s="10">
        <f t="shared" si="55"/>
        <v>240</v>
      </c>
      <c r="B243" s="19" t="s">
        <v>705</v>
      </c>
      <c r="C243" s="20" t="s">
        <v>715</v>
      </c>
      <c r="D243" s="21" t="s">
        <v>716</v>
      </c>
      <c r="E243" s="28" t="s">
        <v>714</v>
      </c>
      <c r="G243" s="5">
        <f t="shared" si="42"/>
        <v>29</v>
      </c>
      <c r="H243" s="5">
        <f t="shared" si="43"/>
        <v>5</v>
      </c>
      <c r="I243" s="5">
        <f t="shared" si="44"/>
        <v>4</v>
      </c>
      <c r="J243" s="5">
        <f t="shared" si="45"/>
        <v>0</v>
      </c>
      <c r="K243" s="5">
        <f t="shared" si="46"/>
        <v>0</v>
      </c>
      <c r="L243" s="5">
        <f t="shared" si="47"/>
        <v>0</v>
      </c>
      <c r="M243" s="5">
        <f t="shared" si="48"/>
        <v>0</v>
      </c>
      <c r="N243" s="5">
        <f t="shared" si="49"/>
        <v>20</v>
      </c>
      <c r="O243" s="7">
        <f t="shared" si="50"/>
        <v>5</v>
      </c>
      <c r="P243" s="7">
        <f t="shared" si="51"/>
        <v>5</v>
      </c>
      <c r="Q243" s="7">
        <f t="shared" si="52"/>
        <v>5</v>
      </c>
      <c r="R243" s="8" t="e">
        <f>+Q243/#REF!</f>
        <v>#REF!</v>
      </c>
      <c r="S243" s="8" t="e">
        <f t="shared" si="53"/>
        <v>#REF!</v>
      </c>
      <c r="T243" s="5" t="e">
        <f t="shared" si="54"/>
        <v>#REF!</v>
      </c>
    </row>
    <row r="244" spans="1:24" s="23" customFormat="1" ht="17.100000000000001" customHeight="1">
      <c r="A244" s="10">
        <f t="shared" si="55"/>
        <v>241</v>
      </c>
      <c r="B244" s="19" t="s">
        <v>705</v>
      </c>
      <c r="C244" s="20" t="s">
        <v>717</v>
      </c>
      <c r="D244" s="21" t="s">
        <v>718</v>
      </c>
      <c r="E244" s="28" t="s">
        <v>719</v>
      </c>
      <c r="F244" s="18"/>
      <c r="G244" s="5">
        <f t="shared" si="42"/>
        <v>34</v>
      </c>
      <c r="H244" s="5">
        <f t="shared" si="43"/>
        <v>5</v>
      </c>
      <c r="I244" s="5">
        <f t="shared" si="44"/>
        <v>3</v>
      </c>
      <c r="J244" s="5">
        <f t="shared" si="45"/>
        <v>0</v>
      </c>
      <c r="K244" s="5">
        <f t="shared" si="46"/>
        <v>0</v>
      </c>
      <c r="L244" s="5">
        <f t="shared" si="47"/>
        <v>2</v>
      </c>
      <c r="M244" s="5">
        <f t="shared" si="48"/>
        <v>4</v>
      </c>
      <c r="N244" s="5">
        <f t="shared" si="49"/>
        <v>20</v>
      </c>
      <c r="O244" s="7">
        <f t="shared" si="50"/>
        <v>5</v>
      </c>
      <c r="P244" s="7">
        <f t="shared" si="51"/>
        <v>5</v>
      </c>
      <c r="Q244" s="7">
        <f t="shared" si="52"/>
        <v>5</v>
      </c>
      <c r="R244" s="8" t="e">
        <f>+Q244/#REF!</f>
        <v>#REF!</v>
      </c>
      <c r="S244" s="8" t="e">
        <f t="shared" si="53"/>
        <v>#REF!</v>
      </c>
      <c r="T244" s="5" t="e">
        <f t="shared" si="54"/>
        <v>#REF!</v>
      </c>
      <c r="U244" s="18"/>
      <c r="V244" s="18"/>
      <c r="W244" s="18"/>
      <c r="X244" s="18"/>
    </row>
    <row r="245" spans="1:24" s="18" customFormat="1" ht="17.100000000000001" customHeight="1">
      <c r="A245" s="10">
        <f t="shared" si="55"/>
        <v>242</v>
      </c>
      <c r="B245" s="19" t="s">
        <v>720</v>
      </c>
      <c r="C245" s="20" t="s">
        <v>646</v>
      </c>
      <c r="D245" s="21" t="s">
        <v>721</v>
      </c>
      <c r="E245" s="28" t="s">
        <v>1013</v>
      </c>
      <c r="G245" s="5">
        <f t="shared" si="42"/>
        <v>53</v>
      </c>
      <c r="H245" s="5">
        <f t="shared" si="43"/>
        <v>9</v>
      </c>
      <c r="I245" s="5">
        <f t="shared" si="44"/>
        <v>8</v>
      </c>
      <c r="J245" s="5">
        <f t="shared" si="45"/>
        <v>0</v>
      </c>
      <c r="K245" s="5">
        <f t="shared" si="46"/>
        <v>0</v>
      </c>
      <c r="L245" s="5">
        <f t="shared" si="47"/>
        <v>0</v>
      </c>
      <c r="M245" s="5">
        <f t="shared" si="48"/>
        <v>0</v>
      </c>
      <c r="N245" s="5">
        <f t="shared" si="49"/>
        <v>36</v>
      </c>
      <c r="O245" s="7">
        <f t="shared" si="50"/>
        <v>9</v>
      </c>
      <c r="P245" s="7">
        <f t="shared" si="51"/>
        <v>9</v>
      </c>
      <c r="Q245" s="7">
        <f t="shared" si="52"/>
        <v>9</v>
      </c>
      <c r="R245" s="8" t="e">
        <f>+Q245/#REF!</f>
        <v>#REF!</v>
      </c>
      <c r="S245" s="8" t="e">
        <f t="shared" si="53"/>
        <v>#REF!</v>
      </c>
      <c r="T245" s="5" t="e">
        <f t="shared" si="54"/>
        <v>#REF!</v>
      </c>
    </row>
    <row r="246" spans="1:24" s="18" customFormat="1" ht="17.100000000000001" customHeight="1">
      <c r="A246" s="10">
        <f t="shared" si="55"/>
        <v>243</v>
      </c>
      <c r="B246" s="19" t="s">
        <v>720</v>
      </c>
      <c r="C246" s="20" t="s">
        <v>722</v>
      </c>
      <c r="D246" s="21" t="s">
        <v>723</v>
      </c>
      <c r="E246" s="28" t="s">
        <v>248</v>
      </c>
      <c r="G246" s="5">
        <f t="shared" si="42"/>
        <v>59</v>
      </c>
      <c r="H246" s="5">
        <f t="shared" si="43"/>
        <v>10</v>
      </c>
      <c r="I246" s="5">
        <f t="shared" si="44"/>
        <v>9</v>
      </c>
      <c r="J246" s="5">
        <f t="shared" si="45"/>
        <v>0</v>
      </c>
      <c r="K246" s="5">
        <f t="shared" si="46"/>
        <v>0</v>
      </c>
      <c r="L246" s="5">
        <f t="shared" si="47"/>
        <v>0</v>
      </c>
      <c r="M246" s="5">
        <f t="shared" si="48"/>
        <v>0</v>
      </c>
      <c r="N246" s="5">
        <f t="shared" si="49"/>
        <v>40</v>
      </c>
      <c r="O246" s="7">
        <f t="shared" si="50"/>
        <v>10</v>
      </c>
      <c r="P246" s="7">
        <f t="shared" si="51"/>
        <v>10</v>
      </c>
      <c r="Q246" s="7">
        <f t="shared" si="52"/>
        <v>10</v>
      </c>
      <c r="R246" s="8" t="e">
        <f>+Q246/#REF!</f>
        <v>#REF!</v>
      </c>
      <c r="S246" s="8" t="e">
        <f t="shared" si="53"/>
        <v>#REF!</v>
      </c>
      <c r="T246" s="5" t="e">
        <f t="shared" si="54"/>
        <v>#REF!</v>
      </c>
    </row>
    <row r="247" spans="1:24" s="18" customFormat="1" ht="17.100000000000001" customHeight="1">
      <c r="A247" s="10">
        <f t="shared" si="55"/>
        <v>244</v>
      </c>
      <c r="B247" s="19" t="s">
        <v>724</v>
      </c>
      <c r="C247" s="20" t="s">
        <v>725</v>
      </c>
      <c r="D247" s="21" t="s">
        <v>726</v>
      </c>
      <c r="E247" s="28" t="s">
        <v>1014</v>
      </c>
      <c r="G247" s="5">
        <f t="shared" si="42"/>
        <v>41</v>
      </c>
      <c r="H247" s="5">
        <f t="shared" si="43"/>
        <v>7</v>
      </c>
      <c r="I247" s="5">
        <f t="shared" si="44"/>
        <v>6</v>
      </c>
      <c r="J247" s="5">
        <f t="shared" si="45"/>
        <v>0</v>
      </c>
      <c r="K247" s="5">
        <f t="shared" si="46"/>
        <v>0</v>
      </c>
      <c r="L247" s="5">
        <f t="shared" si="47"/>
        <v>0</v>
      </c>
      <c r="M247" s="5">
        <f t="shared" si="48"/>
        <v>0</v>
      </c>
      <c r="N247" s="5">
        <f t="shared" si="49"/>
        <v>28</v>
      </c>
      <c r="O247" s="7">
        <f t="shared" si="50"/>
        <v>7</v>
      </c>
      <c r="P247" s="7">
        <f t="shared" si="51"/>
        <v>7</v>
      </c>
      <c r="Q247" s="7">
        <f t="shared" si="52"/>
        <v>7</v>
      </c>
      <c r="R247" s="8" t="e">
        <f>+Q247/#REF!</f>
        <v>#REF!</v>
      </c>
      <c r="S247" s="8" t="e">
        <f t="shared" si="53"/>
        <v>#REF!</v>
      </c>
      <c r="T247" s="5" t="e">
        <f t="shared" si="54"/>
        <v>#REF!</v>
      </c>
    </row>
    <row r="248" spans="1:24" s="18" customFormat="1" ht="17.100000000000001" customHeight="1">
      <c r="A248" s="10">
        <f t="shared" si="55"/>
        <v>245</v>
      </c>
      <c r="B248" s="19" t="s">
        <v>727</v>
      </c>
      <c r="C248" s="20" t="s">
        <v>728</v>
      </c>
      <c r="D248" s="21" t="s">
        <v>729</v>
      </c>
      <c r="E248" s="28" t="s">
        <v>248</v>
      </c>
      <c r="G248" s="5">
        <f t="shared" si="42"/>
        <v>59</v>
      </c>
      <c r="H248" s="5">
        <f t="shared" si="43"/>
        <v>10</v>
      </c>
      <c r="I248" s="5">
        <f t="shared" si="44"/>
        <v>9</v>
      </c>
      <c r="J248" s="5">
        <f t="shared" si="45"/>
        <v>0</v>
      </c>
      <c r="K248" s="5">
        <f t="shared" si="46"/>
        <v>0</v>
      </c>
      <c r="L248" s="5">
        <f t="shared" si="47"/>
        <v>0</v>
      </c>
      <c r="M248" s="5">
        <f t="shared" si="48"/>
        <v>0</v>
      </c>
      <c r="N248" s="5">
        <f t="shared" si="49"/>
        <v>40</v>
      </c>
      <c r="O248" s="7">
        <f t="shared" si="50"/>
        <v>10</v>
      </c>
      <c r="P248" s="7">
        <f t="shared" si="51"/>
        <v>10</v>
      </c>
      <c r="Q248" s="7">
        <f t="shared" si="52"/>
        <v>10</v>
      </c>
      <c r="R248" s="8" t="e">
        <f>+Q248/#REF!</f>
        <v>#REF!</v>
      </c>
      <c r="S248" s="8" t="e">
        <f t="shared" si="53"/>
        <v>#REF!</v>
      </c>
      <c r="T248" s="5" t="e">
        <f t="shared" si="54"/>
        <v>#REF!</v>
      </c>
    </row>
    <row r="249" spans="1:24" s="18" customFormat="1" ht="17.100000000000001" customHeight="1">
      <c r="A249" s="10">
        <f t="shared" si="55"/>
        <v>246</v>
      </c>
      <c r="B249" s="19" t="s">
        <v>730</v>
      </c>
      <c r="C249" s="20" t="s">
        <v>419</v>
      </c>
      <c r="D249" s="21" t="s">
        <v>731</v>
      </c>
      <c r="E249" s="28" t="s">
        <v>732</v>
      </c>
      <c r="G249" s="5">
        <f t="shared" si="42"/>
        <v>41</v>
      </c>
      <c r="H249" s="5">
        <f t="shared" si="43"/>
        <v>7</v>
      </c>
      <c r="I249" s="5">
        <f t="shared" si="44"/>
        <v>6</v>
      </c>
      <c r="J249" s="5">
        <f t="shared" si="45"/>
        <v>0</v>
      </c>
      <c r="K249" s="5">
        <f t="shared" si="46"/>
        <v>0</v>
      </c>
      <c r="L249" s="5">
        <f t="shared" si="47"/>
        <v>0</v>
      </c>
      <c r="M249" s="5">
        <f t="shared" si="48"/>
        <v>0</v>
      </c>
      <c r="N249" s="5">
        <f t="shared" si="49"/>
        <v>28</v>
      </c>
      <c r="O249" s="7">
        <f t="shared" si="50"/>
        <v>7</v>
      </c>
      <c r="P249" s="7">
        <f t="shared" si="51"/>
        <v>7</v>
      </c>
      <c r="Q249" s="7">
        <f t="shared" si="52"/>
        <v>7</v>
      </c>
      <c r="R249" s="8" t="e">
        <f>+Q249/#REF!</f>
        <v>#REF!</v>
      </c>
      <c r="S249" s="8" t="e">
        <f t="shared" si="53"/>
        <v>#REF!</v>
      </c>
      <c r="T249" s="5" t="e">
        <f t="shared" si="54"/>
        <v>#REF!</v>
      </c>
    </row>
    <row r="250" spans="1:24" s="18" customFormat="1" ht="17.100000000000001" customHeight="1">
      <c r="A250" s="10">
        <f t="shared" si="55"/>
        <v>247</v>
      </c>
      <c r="B250" s="19" t="s">
        <v>733</v>
      </c>
      <c r="C250" s="20" t="s">
        <v>734</v>
      </c>
      <c r="D250" s="21" t="s">
        <v>735</v>
      </c>
      <c r="E250" s="28" t="s">
        <v>1015</v>
      </c>
      <c r="G250" s="5">
        <f t="shared" si="42"/>
        <v>65</v>
      </c>
      <c r="H250" s="5">
        <f t="shared" si="43"/>
        <v>11</v>
      </c>
      <c r="I250" s="5">
        <f t="shared" si="44"/>
        <v>10</v>
      </c>
      <c r="J250" s="5">
        <f t="shared" si="45"/>
        <v>0</v>
      </c>
      <c r="K250" s="5">
        <f t="shared" si="46"/>
        <v>0</v>
      </c>
      <c r="L250" s="5">
        <f t="shared" si="47"/>
        <v>0</v>
      </c>
      <c r="M250" s="5">
        <f t="shared" si="48"/>
        <v>0</v>
      </c>
      <c r="N250" s="5">
        <f t="shared" si="49"/>
        <v>44</v>
      </c>
      <c r="O250" s="7">
        <f t="shared" si="50"/>
        <v>11</v>
      </c>
      <c r="P250" s="7">
        <f t="shared" si="51"/>
        <v>11</v>
      </c>
      <c r="Q250" s="7">
        <f t="shared" si="52"/>
        <v>11</v>
      </c>
      <c r="R250" s="8" t="e">
        <f>+Q250/#REF!</f>
        <v>#REF!</v>
      </c>
      <c r="S250" s="8" t="e">
        <f t="shared" si="53"/>
        <v>#REF!</v>
      </c>
      <c r="T250" s="5" t="e">
        <f t="shared" si="54"/>
        <v>#REF!</v>
      </c>
    </row>
    <row r="251" spans="1:24" s="18" customFormat="1" ht="17.100000000000001" customHeight="1">
      <c r="A251" s="10">
        <f t="shared" si="55"/>
        <v>248</v>
      </c>
      <c r="B251" s="19" t="s">
        <v>733</v>
      </c>
      <c r="C251" s="20" t="s">
        <v>736</v>
      </c>
      <c r="D251" s="21" t="s">
        <v>737</v>
      </c>
      <c r="E251" s="28" t="s">
        <v>738</v>
      </c>
      <c r="G251" s="5">
        <f t="shared" si="42"/>
        <v>59</v>
      </c>
      <c r="H251" s="5">
        <f t="shared" si="43"/>
        <v>10</v>
      </c>
      <c r="I251" s="5">
        <f t="shared" si="44"/>
        <v>9</v>
      </c>
      <c r="J251" s="5">
        <f t="shared" si="45"/>
        <v>0</v>
      </c>
      <c r="K251" s="5">
        <f t="shared" si="46"/>
        <v>0</v>
      </c>
      <c r="L251" s="5">
        <f t="shared" si="47"/>
        <v>0</v>
      </c>
      <c r="M251" s="5">
        <f t="shared" si="48"/>
        <v>0</v>
      </c>
      <c r="N251" s="5">
        <f t="shared" si="49"/>
        <v>40</v>
      </c>
      <c r="O251" s="7">
        <f t="shared" si="50"/>
        <v>10</v>
      </c>
      <c r="P251" s="7">
        <f t="shared" si="51"/>
        <v>10</v>
      </c>
      <c r="Q251" s="7">
        <f t="shared" si="52"/>
        <v>10</v>
      </c>
      <c r="R251" s="8" t="e">
        <f>+Q251/#REF!</f>
        <v>#REF!</v>
      </c>
      <c r="S251" s="8" t="e">
        <f t="shared" si="53"/>
        <v>#REF!</v>
      </c>
      <c r="T251" s="5" t="e">
        <f t="shared" si="54"/>
        <v>#REF!</v>
      </c>
    </row>
    <row r="252" spans="1:24" s="18" customFormat="1" ht="17.100000000000001" customHeight="1">
      <c r="A252" s="10">
        <f t="shared" si="55"/>
        <v>249</v>
      </c>
      <c r="B252" s="19" t="s">
        <v>733</v>
      </c>
      <c r="C252" s="20" t="s">
        <v>739</v>
      </c>
      <c r="D252" s="21" t="s">
        <v>740</v>
      </c>
      <c r="E252" s="28" t="s">
        <v>1016</v>
      </c>
      <c r="G252" s="5">
        <f t="shared" si="42"/>
        <v>59</v>
      </c>
      <c r="H252" s="5">
        <f t="shared" si="43"/>
        <v>10</v>
      </c>
      <c r="I252" s="5">
        <f t="shared" si="44"/>
        <v>9</v>
      </c>
      <c r="J252" s="5">
        <f t="shared" si="45"/>
        <v>0</v>
      </c>
      <c r="K252" s="5">
        <f t="shared" si="46"/>
        <v>0</v>
      </c>
      <c r="L252" s="5">
        <f t="shared" si="47"/>
        <v>0</v>
      </c>
      <c r="M252" s="5">
        <f t="shared" si="48"/>
        <v>0</v>
      </c>
      <c r="N252" s="5">
        <f t="shared" si="49"/>
        <v>40</v>
      </c>
      <c r="O252" s="7">
        <f t="shared" si="50"/>
        <v>10</v>
      </c>
      <c r="P252" s="7">
        <f t="shared" si="51"/>
        <v>10</v>
      </c>
      <c r="Q252" s="7">
        <f t="shared" si="52"/>
        <v>10</v>
      </c>
      <c r="R252" s="8" t="e">
        <f>+Q252/#REF!</f>
        <v>#REF!</v>
      </c>
      <c r="S252" s="8" t="e">
        <f t="shared" si="53"/>
        <v>#REF!</v>
      </c>
      <c r="T252" s="5" t="e">
        <f t="shared" si="54"/>
        <v>#REF!</v>
      </c>
    </row>
    <row r="253" spans="1:24" s="18" customFormat="1" ht="17.100000000000001" customHeight="1">
      <c r="A253" s="10">
        <f t="shared" si="55"/>
        <v>250</v>
      </c>
      <c r="B253" s="19" t="s">
        <v>733</v>
      </c>
      <c r="C253" s="20" t="s">
        <v>741</v>
      </c>
      <c r="D253" s="21" t="s">
        <v>742</v>
      </c>
      <c r="E253" s="28" t="s">
        <v>1017</v>
      </c>
      <c r="G253" s="5">
        <f t="shared" si="42"/>
        <v>53</v>
      </c>
      <c r="H253" s="5">
        <f t="shared" si="43"/>
        <v>9</v>
      </c>
      <c r="I253" s="5">
        <f t="shared" si="44"/>
        <v>8</v>
      </c>
      <c r="J253" s="5">
        <f t="shared" si="45"/>
        <v>0</v>
      </c>
      <c r="K253" s="5">
        <f t="shared" si="46"/>
        <v>0</v>
      </c>
      <c r="L253" s="5">
        <f t="shared" si="47"/>
        <v>0</v>
      </c>
      <c r="M253" s="5">
        <f t="shared" si="48"/>
        <v>0</v>
      </c>
      <c r="N253" s="5">
        <f t="shared" si="49"/>
        <v>36</v>
      </c>
      <c r="O253" s="7">
        <f t="shared" si="50"/>
        <v>9</v>
      </c>
      <c r="P253" s="7">
        <f t="shared" si="51"/>
        <v>9</v>
      </c>
      <c r="Q253" s="7">
        <f t="shared" si="52"/>
        <v>9</v>
      </c>
      <c r="R253" s="8" t="e">
        <f>+Q253/#REF!</f>
        <v>#REF!</v>
      </c>
      <c r="S253" s="8" t="e">
        <f t="shared" si="53"/>
        <v>#REF!</v>
      </c>
      <c r="T253" s="5" t="e">
        <f t="shared" si="54"/>
        <v>#REF!</v>
      </c>
    </row>
    <row r="254" spans="1:24" s="18" customFormat="1" ht="17.100000000000001" customHeight="1">
      <c r="A254" s="10">
        <f t="shared" si="55"/>
        <v>251</v>
      </c>
      <c r="B254" s="19" t="s">
        <v>733</v>
      </c>
      <c r="C254" s="20" t="s">
        <v>743</v>
      </c>
      <c r="D254" s="21" t="s">
        <v>744</v>
      </c>
      <c r="E254" s="28" t="s">
        <v>745</v>
      </c>
      <c r="G254" s="5">
        <f t="shared" si="42"/>
        <v>41</v>
      </c>
      <c r="H254" s="5">
        <f t="shared" si="43"/>
        <v>7</v>
      </c>
      <c r="I254" s="5">
        <f t="shared" si="44"/>
        <v>6</v>
      </c>
      <c r="J254" s="5">
        <f t="shared" si="45"/>
        <v>0</v>
      </c>
      <c r="K254" s="5">
        <f t="shared" si="46"/>
        <v>0</v>
      </c>
      <c r="L254" s="5">
        <f t="shared" si="47"/>
        <v>0</v>
      </c>
      <c r="M254" s="5">
        <f t="shared" si="48"/>
        <v>0</v>
      </c>
      <c r="N254" s="5">
        <f t="shared" si="49"/>
        <v>28</v>
      </c>
      <c r="O254" s="7">
        <f t="shared" si="50"/>
        <v>7</v>
      </c>
      <c r="P254" s="7">
        <f t="shared" si="51"/>
        <v>7</v>
      </c>
      <c r="Q254" s="7">
        <f t="shared" si="52"/>
        <v>7</v>
      </c>
      <c r="R254" s="8" t="e">
        <f>+Q254/#REF!</f>
        <v>#REF!</v>
      </c>
      <c r="S254" s="8" t="e">
        <f t="shared" si="53"/>
        <v>#REF!</v>
      </c>
      <c r="T254" s="5" t="e">
        <f t="shared" si="54"/>
        <v>#REF!</v>
      </c>
    </row>
    <row r="255" spans="1:24" s="18" customFormat="1" ht="17.100000000000001" customHeight="1">
      <c r="A255" s="10">
        <f t="shared" si="55"/>
        <v>252</v>
      </c>
      <c r="B255" s="19" t="s">
        <v>733</v>
      </c>
      <c r="C255" s="20" t="s">
        <v>446</v>
      </c>
      <c r="D255" s="21" t="s">
        <v>746</v>
      </c>
      <c r="E255" s="28" t="s">
        <v>1018</v>
      </c>
      <c r="G255" s="5">
        <f t="shared" si="42"/>
        <v>77</v>
      </c>
      <c r="H255" s="5">
        <f t="shared" si="43"/>
        <v>13</v>
      </c>
      <c r="I255" s="5">
        <f t="shared" si="44"/>
        <v>12</v>
      </c>
      <c r="J255" s="5">
        <f t="shared" si="45"/>
        <v>0</v>
      </c>
      <c r="K255" s="5">
        <f t="shared" si="46"/>
        <v>0</v>
      </c>
      <c r="L255" s="5">
        <f t="shared" si="47"/>
        <v>0</v>
      </c>
      <c r="M255" s="5">
        <f t="shared" si="48"/>
        <v>0</v>
      </c>
      <c r="N255" s="5">
        <f t="shared" si="49"/>
        <v>52</v>
      </c>
      <c r="O255" s="7">
        <f t="shared" si="50"/>
        <v>13</v>
      </c>
      <c r="P255" s="7">
        <f t="shared" si="51"/>
        <v>13</v>
      </c>
      <c r="Q255" s="7">
        <f t="shared" si="52"/>
        <v>13</v>
      </c>
      <c r="R255" s="8" t="e">
        <f>+Q255/#REF!</f>
        <v>#REF!</v>
      </c>
      <c r="S255" s="8" t="e">
        <f t="shared" si="53"/>
        <v>#REF!</v>
      </c>
      <c r="T255" s="5" t="e">
        <f t="shared" si="54"/>
        <v>#REF!</v>
      </c>
    </row>
    <row r="256" spans="1:24" s="18" customFormat="1" ht="17.100000000000001" customHeight="1">
      <c r="A256" s="10">
        <f t="shared" si="55"/>
        <v>253</v>
      </c>
      <c r="B256" s="19" t="s">
        <v>747</v>
      </c>
      <c r="C256" s="20" t="s">
        <v>748</v>
      </c>
      <c r="D256" s="21" t="s">
        <v>749</v>
      </c>
      <c r="E256" s="28" t="s">
        <v>750</v>
      </c>
      <c r="G256" s="5">
        <f t="shared" si="42"/>
        <v>59</v>
      </c>
      <c r="H256" s="5">
        <f t="shared" si="43"/>
        <v>10</v>
      </c>
      <c r="I256" s="5">
        <f t="shared" si="44"/>
        <v>9</v>
      </c>
      <c r="J256" s="5">
        <f t="shared" si="45"/>
        <v>0</v>
      </c>
      <c r="K256" s="5">
        <f t="shared" si="46"/>
        <v>0</v>
      </c>
      <c r="L256" s="5">
        <f t="shared" si="47"/>
        <v>0</v>
      </c>
      <c r="M256" s="5">
        <f t="shared" si="48"/>
        <v>0</v>
      </c>
      <c r="N256" s="5">
        <f t="shared" si="49"/>
        <v>40</v>
      </c>
      <c r="O256" s="7">
        <f t="shared" si="50"/>
        <v>10</v>
      </c>
      <c r="P256" s="7">
        <f t="shared" si="51"/>
        <v>10</v>
      </c>
      <c r="Q256" s="7">
        <f t="shared" si="52"/>
        <v>10</v>
      </c>
      <c r="R256" s="8" t="e">
        <f>+Q256/#REF!</f>
        <v>#REF!</v>
      </c>
      <c r="S256" s="8" t="e">
        <f t="shared" si="53"/>
        <v>#REF!</v>
      </c>
      <c r="T256" s="5" t="e">
        <f t="shared" si="54"/>
        <v>#REF!</v>
      </c>
    </row>
    <row r="257" spans="1:20" s="18" customFormat="1" ht="17.100000000000001" customHeight="1">
      <c r="A257" s="10">
        <f t="shared" si="55"/>
        <v>254</v>
      </c>
      <c r="B257" s="19" t="s">
        <v>751</v>
      </c>
      <c r="C257" s="20" t="s">
        <v>752</v>
      </c>
      <c r="D257" s="21" t="s">
        <v>117</v>
      </c>
      <c r="E257" s="28" t="s">
        <v>753</v>
      </c>
      <c r="G257" s="5">
        <f t="shared" si="42"/>
        <v>82</v>
      </c>
      <c r="H257" s="5">
        <f t="shared" si="43"/>
        <v>13</v>
      </c>
      <c r="I257" s="5">
        <f t="shared" si="44"/>
        <v>11</v>
      </c>
      <c r="J257" s="5">
        <f t="shared" si="45"/>
        <v>0</v>
      </c>
      <c r="K257" s="5">
        <f t="shared" si="46"/>
        <v>0</v>
      </c>
      <c r="L257" s="5">
        <f t="shared" si="47"/>
        <v>2</v>
      </c>
      <c r="M257" s="5">
        <f t="shared" si="48"/>
        <v>4</v>
      </c>
      <c r="N257" s="5">
        <f t="shared" si="49"/>
        <v>52</v>
      </c>
      <c r="O257" s="7">
        <f t="shared" si="50"/>
        <v>13</v>
      </c>
      <c r="P257" s="7">
        <f t="shared" si="51"/>
        <v>13</v>
      </c>
      <c r="Q257" s="7">
        <f t="shared" si="52"/>
        <v>13</v>
      </c>
      <c r="R257" s="8" t="e">
        <f>+Q257/#REF!</f>
        <v>#REF!</v>
      </c>
      <c r="S257" s="8" t="e">
        <f t="shared" si="53"/>
        <v>#REF!</v>
      </c>
      <c r="T257" s="5" t="e">
        <f t="shared" si="54"/>
        <v>#REF!</v>
      </c>
    </row>
    <row r="258" spans="1:20" s="18" customFormat="1" ht="17.100000000000001" customHeight="1">
      <c r="A258" s="10">
        <f t="shared" si="55"/>
        <v>255</v>
      </c>
      <c r="B258" s="19" t="s">
        <v>751</v>
      </c>
      <c r="C258" s="20" t="s">
        <v>754</v>
      </c>
      <c r="D258" s="21" t="s">
        <v>755</v>
      </c>
      <c r="E258" s="28" t="s">
        <v>756</v>
      </c>
      <c r="G258" s="5">
        <f t="shared" si="42"/>
        <v>29</v>
      </c>
      <c r="H258" s="5">
        <f t="shared" si="43"/>
        <v>5</v>
      </c>
      <c r="I258" s="5">
        <f t="shared" si="44"/>
        <v>4</v>
      </c>
      <c r="J258" s="5">
        <f t="shared" si="45"/>
        <v>0</v>
      </c>
      <c r="K258" s="5">
        <f t="shared" si="46"/>
        <v>0</v>
      </c>
      <c r="L258" s="5">
        <f t="shared" si="47"/>
        <v>0</v>
      </c>
      <c r="M258" s="5">
        <f t="shared" si="48"/>
        <v>0</v>
      </c>
      <c r="N258" s="5">
        <f t="shared" si="49"/>
        <v>20</v>
      </c>
      <c r="O258" s="7">
        <f t="shared" si="50"/>
        <v>5</v>
      </c>
      <c r="P258" s="7">
        <f t="shared" si="51"/>
        <v>5</v>
      </c>
      <c r="Q258" s="7">
        <f t="shared" si="52"/>
        <v>5</v>
      </c>
      <c r="R258" s="8" t="e">
        <f>+Q258/#REF!</f>
        <v>#REF!</v>
      </c>
      <c r="S258" s="8" t="e">
        <f t="shared" si="53"/>
        <v>#REF!</v>
      </c>
      <c r="T258" s="5" t="e">
        <f t="shared" si="54"/>
        <v>#REF!</v>
      </c>
    </row>
    <row r="259" spans="1:20" s="18" customFormat="1" ht="17.100000000000001" customHeight="1">
      <c r="A259" s="10">
        <f t="shared" si="55"/>
        <v>256</v>
      </c>
      <c r="B259" s="19" t="s">
        <v>751</v>
      </c>
      <c r="C259" s="20" t="s">
        <v>646</v>
      </c>
      <c r="D259" s="21" t="s">
        <v>757</v>
      </c>
      <c r="E259" s="28" t="s">
        <v>1003</v>
      </c>
      <c r="G259" s="5">
        <f t="shared" si="42"/>
        <v>59</v>
      </c>
      <c r="H259" s="5">
        <f t="shared" si="43"/>
        <v>10</v>
      </c>
      <c r="I259" s="5">
        <f t="shared" si="44"/>
        <v>9</v>
      </c>
      <c r="J259" s="5">
        <f t="shared" si="45"/>
        <v>0</v>
      </c>
      <c r="K259" s="5">
        <f t="shared" si="46"/>
        <v>0</v>
      </c>
      <c r="L259" s="5">
        <f t="shared" si="47"/>
        <v>0</v>
      </c>
      <c r="M259" s="5">
        <f t="shared" si="48"/>
        <v>0</v>
      </c>
      <c r="N259" s="5">
        <f t="shared" si="49"/>
        <v>40</v>
      </c>
      <c r="O259" s="7">
        <f t="shared" si="50"/>
        <v>10</v>
      </c>
      <c r="P259" s="7">
        <f t="shared" si="51"/>
        <v>10</v>
      </c>
      <c r="Q259" s="7">
        <f t="shared" si="52"/>
        <v>10</v>
      </c>
      <c r="R259" s="8" t="e">
        <f>+Q259/#REF!</f>
        <v>#REF!</v>
      </c>
      <c r="S259" s="8" t="e">
        <f t="shared" si="53"/>
        <v>#REF!</v>
      </c>
      <c r="T259" s="5" t="e">
        <f t="shared" si="54"/>
        <v>#REF!</v>
      </c>
    </row>
    <row r="260" spans="1:20" s="18" customFormat="1" ht="17.100000000000001" customHeight="1">
      <c r="A260" s="10">
        <f t="shared" si="55"/>
        <v>257</v>
      </c>
      <c r="B260" s="19" t="s">
        <v>751</v>
      </c>
      <c r="C260" s="20" t="s">
        <v>758</v>
      </c>
      <c r="D260" s="21" t="s">
        <v>759</v>
      </c>
      <c r="E260" s="28" t="s">
        <v>1019</v>
      </c>
      <c r="G260" s="5">
        <f t="shared" si="42"/>
        <v>47</v>
      </c>
      <c r="H260" s="5">
        <f t="shared" si="43"/>
        <v>8</v>
      </c>
      <c r="I260" s="5">
        <f t="shared" si="44"/>
        <v>7</v>
      </c>
      <c r="J260" s="5">
        <f t="shared" si="45"/>
        <v>0</v>
      </c>
      <c r="K260" s="5">
        <f t="shared" si="46"/>
        <v>0</v>
      </c>
      <c r="L260" s="5">
        <f t="shared" si="47"/>
        <v>0</v>
      </c>
      <c r="M260" s="5">
        <f t="shared" si="48"/>
        <v>0</v>
      </c>
      <c r="N260" s="5">
        <f t="shared" si="49"/>
        <v>32</v>
      </c>
      <c r="O260" s="7">
        <f t="shared" si="50"/>
        <v>8</v>
      </c>
      <c r="P260" s="7">
        <f t="shared" si="51"/>
        <v>8</v>
      </c>
      <c r="Q260" s="7">
        <f t="shared" si="52"/>
        <v>8</v>
      </c>
      <c r="R260" s="8" t="e">
        <f>+Q260/#REF!</f>
        <v>#REF!</v>
      </c>
      <c r="S260" s="8" t="e">
        <f t="shared" si="53"/>
        <v>#REF!</v>
      </c>
      <c r="T260" s="5" t="e">
        <f t="shared" si="54"/>
        <v>#REF!</v>
      </c>
    </row>
    <row r="261" spans="1:20" s="18" customFormat="1" ht="17.100000000000001" customHeight="1">
      <c r="A261" s="10">
        <f t="shared" ref="A261:A324" si="56">1+A260</f>
        <v>258</v>
      </c>
      <c r="B261" s="19" t="s">
        <v>751</v>
      </c>
      <c r="C261" s="20" t="s">
        <v>760</v>
      </c>
      <c r="D261" s="21" t="s">
        <v>761</v>
      </c>
      <c r="E261" s="28" t="s">
        <v>1020</v>
      </c>
      <c r="G261" s="5">
        <f t="shared" ref="G261:G325" si="57">LEN(E261)</f>
        <v>58</v>
      </c>
      <c r="H261" s="5">
        <f t="shared" ref="H261:H325" si="58">LEN(E261)-LEN(SUBSTITUTE(E261,":",""))</f>
        <v>10</v>
      </c>
      <c r="I261" s="5">
        <f t="shared" ref="I261:I325" si="59">LEN(E261)-LEN(SUBSTITUTE(E261,"-",""))</f>
        <v>9</v>
      </c>
      <c r="J261" s="5">
        <f t="shared" ref="J261:J325" si="60">LEN(E261)-LEN(SUBSTITUTE(E261,",",""))</f>
        <v>0</v>
      </c>
      <c r="K261" s="5">
        <f t="shared" ref="K261:K325" si="61">LEN(E261)-LEN(SUBSTITUTE(E261,".",""))</f>
        <v>0</v>
      </c>
      <c r="L261" s="5">
        <f t="shared" ref="L261:L325" si="62">LEN(E261)-LEN(SUBSTITUTE(E261," ",""))</f>
        <v>0</v>
      </c>
      <c r="M261" s="5">
        <f t="shared" ref="M261:M325" si="63">LEN(E261)-LEN(SUBSTITUTE(E261,"C/Ct",""))</f>
        <v>0</v>
      </c>
      <c r="N261" s="5">
        <f t="shared" ref="N261:N324" si="64">+G261-H261-I261-J261-K261-L261-M261</f>
        <v>39</v>
      </c>
      <c r="O261" s="7">
        <f t="shared" ref="O261:O324" si="65">+N261/4</f>
        <v>9.75</v>
      </c>
      <c r="P261" s="7">
        <f t="shared" ref="P261:P324" si="66">IF(O261&lt;=0.5,1,O261)</f>
        <v>9.75</v>
      </c>
      <c r="Q261" s="7">
        <f t="shared" ref="Q261:Q324" si="67">IF(G261&lt;&gt;0,(IF(P261=1.5,1,P261)),0)</f>
        <v>9.75</v>
      </c>
      <c r="R261" s="8" t="e">
        <f>+Q261/#REF!</f>
        <v>#REF!</v>
      </c>
      <c r="S261" s="8" t="e">
        <f t="shared" ref="S261:S324" si="68">IF(Q261&lt;&gt;0,(IF(R261&lt;=0.5,1,R261)),0)</f>
        <v>#REF!</v>
      </c>
      <c r="T261" s="5" t="e">
        <f t="shared" ref="T261:T324" si="69">ROUND(S261,0)</f>
        <v>#REF!</v>
      </c>
    </row>
    <row r="262" spans="1:20" s="18" customFormat="1" ht="17.100000000000001" customHeight="1">
      <c r="A262" s="10">
        <f t="shared" si="56"/>
        <v>259</v>
      </c>
      <c r="B262" s="19" t="s">
        <v>751</v>
      </c>
      <c r="C262" s="20" t="s">
        <v>762</v>
      </c>
      <c r="D262" s="21" t="s">
        <v>763</v>
      </c>
      <c r="E262" s="28" t="s">
        <v>959</v>
      </c>
      <c r="G262" s="5">
        <f t="shared" si="57"/>
        <v>53</v>
      </c>
      <c r="H262" s="5">
        <f t="shared" si="58"/>
        <v>9</v>
      </c>
      <c r="I262" s="5">
        <f t="shared" si="59"/>
        <v>8</v>
      </c>
      <c r="J262" s="5">
        <f t="shared" si="60"/>
        <v>0</v>
      </c>
      <c r="K262" s="5">
        <f t="shared" si="61"/>
        <v>0</v>
      </c>
      <c r="L262" s="5">
        <f t="shared" si="62"/>
        <v>0</v>
      </c>
      <c r="M262" s="5">
        <f t="shared" si="63"/>
        <v>0</v>
      </c>
      <c r="N262" s="5">
        <f t="shared" si="64"/>
        <v>36</v>
      </c>
      <c r="O262" s="7">
        <f t="shared" si="65"/>
        <v>9</v>
      </c>
      <c r="P262" s="7">
        <f t="shared" si="66"/>
        <v>9</v>
      </c>
      <c r="Q262" s="7">
        <f t="shared" si="67"/>
        <v>9</v>
      </c>
      <c r="R262" s="8" t="e">
        <f>+Q262/#REF!</f>
        <v>#REF!</v>
      </c>
      <c r="S262" s="8" t="e">
        <f t="shared" si="68"/>
        <v>#REF!</v>
      </c>
      <c r="T262" s="5" t="e">
        <f t="shared" si="69"/>
        <v>#REF!</v>
      </c>
    </row>
    <row r="263" spans="1:20" s="18" customFormat="1" ht="17.100000000000001" customHeight="1">
      <c r="A263" s="10">
        <f t="shared" si="56"/>
        <v>260</v>
      </c>
      <c r="B263" s="19" t="s">
        <v>764</v>
      </c>
      <c r="C263" s="20" t="s">
        <v>646</v>
      </c>
      <c r="D263" s="21" t="s">
        <v>765</v>
      </c>
      <c r="E263" s="28" t="s">
        <v>1003</v>
      </c>
      <c r="G263" s="5">
        <f t="shared" si="57"/>
        <v>59</v>
      </c>
      <c r="H263" s="5">
        <f t="shared" si="58"/>
        <v>10</v>
      </c>
      <c r="I263" s="5">
        <f t="shared" si="59"/>
        <v>9</v>
      </c>
      <c r="J263" s="5">
        <f t="shared" si="60"/>
        <v>0</v>
      </c>
      <c r="K263" s="5">
        <f t="shared" si="61"/>
        <v>0</v>
      </c>
      <c r="L263" s="5">
        <f t="shared" si="62"/>
        <v>0</v>
      </c>
      <c r="M263" s="5">
        <f t="shared" si="63"/>
        <v>0</v>
      </c>
      <c r="N263" s="5">
        <f t="shared" si="64"/>
        <v>40</v>
      </c>
      <c r="O263" s="7">
        <f t="shared" si="65"/>
        <v>10</v>
      </c>
      <c r="P263" s="7">
        <f t="shared" si="66"/>
        <v>10</v>
      </c>
      <c r="Q263" s="7">
        <f t="shared" si="67"/>
        <v>10</v>
      </c>
      <c r="R263" s="8" t="e">
        <f>+Q263/#REF!</f>
        <v>#REF!</v>
      </c>
      <c r="S263" s="8" t="e">
        <f t="shared" si="68"/>
        <v>#REF!</v>
      </c>
      <c r="T263" s="5" t="e">
        <f t="shared" si="69"/>
        <v>#REF!</v>
      </c>
    </row>
    <row r="264" spans="1:20" s="18" customFormat="1" ht="17.100000000000001" customHeight="1">
      <c r="A264" s="10">
        <f t="shared" si="56"/>
        <v>261</v>
      </c>
      <c r="B264" s="19" t="s">
        <v>764</v>
      </c>
      <c r="C264" s="20" t="s">
        <v>766</v>
      </c>
      <c r="D264" s="21" t="s">
        <v>767</v>
      </c>
      <c r="E264" s="28" t="s">
        <v>956</v>
      </c>
      <c r="G264" s="5">
        <f t="shared" si="57"/>
        <v>71</v>
      </c>
      <c r="H264" s="5">
        <f t="shared" si="58"/>
        <v>12</v>
      </c>
      <c r="I264" s="5">
        <f t="shared" si="59"/>
        <v>11</v>
      </c>
      <c r="J264" s="5">
        <f t="shared" si="60"/>
        <v>0</v>
      </c>
      <c r="K264" s="5">
        <f t="shared" si="61"/>
        <v>0</v>
      </c>
      <c r="L264" s="5">
        <f t="shared" si="62"/>
        <v>0</v>
      </c>
      <c r="M264" s="5">
        <f t="shared" si="63"/>
        <v>0</v>
      </c>
      <c r="N264" s="5">
        <f t="shared" si="64"/>
        <v>48</v>
      </c>
      <c r="O264" s="7">
        <f t="shared" si="65"/>
        <v>12</v>
      </c>
      <c r="P264" s="7">
        <f t="shared" si="66"/>
        <v>12</v>
      </c>
      <c r="Q264" s="7">
        <f t="shared" si="67"/>
        <v>12</v>
      </c>
      <c r="R264" s="8" t="e">
        <f>+Q264/#REF!</f>
        <v>#REF!</v>
      </c>
      <c r="S264" s="8" t="e">
        <f t="shared" si="68"/>
        <v>#REF!</v>
      </c>
      <c r="T264" s="5" t="e">
        <f t="shared" si="69"/>
        <v>#REF!</v>
      </c>
    </row>
    <row r="265" spans="1:20" s="18" customFormat="1" ht="17.100000000000001" customHeight="1">
      <c r="A265" s="10">
        <f t="shared" si="56"/>
        <v>262</v>
      </c>
      <c r="B265" s="19" t="s">
        <v>768</v>
      </c>
      <c r="C265" s="20" t="s">
        <v>769</v>
      </c>
      <c r="D265" s="21" t="s">
        <v>770</v>
      </c>
      <c r="E265" s="28" t="s">
        <v>975</v>
      </c>
      <c r="G265" s="5">
        <f t="shared" si="57"/>
        <v>65</v>
      </c>
      <c r="H265" s="5">
        <f t="shared" si="58"/>
        <v>11</v>
      </c>
      <c r="I265" s="5">
        <f t="shared" si="59"/>
        <v>10</v>
      </c>
      <c r="J265" s="5">
        <f t="shared" si="60"/>
        <v>0</v>
      </c>
      <c r="K265" s="5">
        <f t="shared" si="61"/>
        <v>0</v>
      </c>
      <c r="L265" s="5">
        <f t="shared" si="62"/>
        <v>0</v>
      </c>
      <c r="M265" s="5">
        <f t="shared" si="63"/>
        <v>0</v>
      </c>
      <c r="N265" s="5">
        <f t="shared" si="64"/>
        <v>44</v>
      </c>
      <c r="O265" s="7">
        <f t="shared" si="65"/>
        <v>11</v>
      </c>
      <c r="P265" s="7">
        <f t="shared" si="66"/>
        <v>11</v>
      </c>
      <c r="Q265" s="7">
        <f t="shared" si="67"/>
        <v>11</v>
      </c>
      <c r="R265" s="8" t="e">
        <f>+Q265/#REF!</f>
        <v>#REF!</v>
      </c>
      <c r="S265" s="8" t="e">
        <f t="shared" si="68"/>
        <v>#REF!</v>
      </c>
      <c r="T265" s="5" t="e">
        <f t="shared" si="69"/>
        <v>#REF!</v>
      </c>
    </row>
    <row r="266" spans="1:20" s="18" customFormat="1" ht="17.100000000000001" customHeight="1">
      <c r="A266" s="10">
        <f t="shared" si="56"/>
        <v>263</v>
      </c>
      <c r="B266" s="19" t="s">
        <v>768</v>
      </c>
      <c r="C266" s="20" t="s">
        <v>771</v>
      </c>
      <c r="D266" s="21" t="s">
        <v>772</v>
      </c>
      <c r="E266" s="28" t="s">
        <v>773</v>
      </c>
      <c r="G266" s="5">
        <f t="shared" si="57"/>
        <v>77</v>
      </c>
      <c r="H266" s="5">
        <f t="shared" si="58"/>
        <v>13</v>
      </c>
      <c r="I266" s="5">
        <f t="shared" si="59"/>
        <v>12</v>
      </c>
      <c r="J266" s="5">
        <f t="shared" si="60"/>
        <v>0</v>
      </c>
      <c r="K266" s="5">
        <f t="shared" si="61"/>
        <v>0</v>
      </c>
      <c r="L266" s="5">
        <f t="shared" si="62"/>
        <v>0</v>
      </c>
      <c r="M266" s="5">
        <f t="shared" si="63"/>
        <v>0</v>
      </c>
      <c r="N266" s="5">
        <f t="shared" si="64"/>
        <v>52</v>
      </c>
      <c r="O266" s="7">
        <f t="shared" si="65"/>
        <v>13</v>
      </c>
      <c r="P266" s="7">
        <f t="shared" si="66"/>
        <v>13</v>
      </c>
      <c r="Q266" s="7">
        <f t="shared" si="67"/>
        <v>13</v>
      </c>
      <c r="R266" s="8" t="e">
        <f>+Q266/#REF!</f>
        <v>#REF!</v>
      </c>
      <c r="S266" s="8" t="e">
        <f t="shared" si="68"/>
        <v>#REF!</v>
      </c>
      <c r="T266" s="5" t="e">
        <f t="shared" si="69"/>
        <v>#REF!</v>
      </c>
    </row>
    <row r="267" spans="1:20" s="18" customFormat="1" ht="17.100000000000001" customHeight="1">
      <c r="A267" s="10">
        <f t="shared" si="56"/>
        <v>264</v>
      </c>
      <c r="B267" s="19" t="s">
        <v>774</v>
      </c>
      <c r="C267" s="20" t="s">
        <v>646</v>
      </c>
      <c r="D267" s="21" t="s">
        <v>775</v>
      </c>
      <c r="E267" s="28" t="s">
        <v>1003</v>
      </c>
      <c r="G267" s="5">
        <f t="shared" si="57"/>
        <v>59</v>
      </c>
      <c r="H267" s="5">
        <f t="shared" si="58"/>
        <v>10</v>
      </c>
      <c r="I267" s="5">
        <f t="shared" si="59"/>
        <v>9</v>
      </c>
      <c r="J267" s="5">
        <f t="shared" si="60"/>
        <v>0</v>
      </c>
      <c r="K267" s="5">
        <f t="shared" si="61"/>
        <v>0</v>
      </c>
      <c r="L267" s="5">
        <f t="shared" si="62"/>
        <v>0</v>
      </c>
      <c r="M267" s="5">
        <f t="shared" si="63"/>
        <v>0</v>
      </c>
      <c r="N267" s="5">
        <f t="shared" si="64"/>
        <v>40</v>
      </c>
      <c r="O267" s="7">
        <f t="shared" si="65"/>
        <v>10</v>
      </c>
      <c r="P267" s="7">
        <f t="shared" si="66"/>
        <v>10</v>
      </c>
      <c r="Q267" s="7">
        <f t="shared" si="67"/>
        <v>10</v>
      </c>
      <c r="R267" s="8" t="e">
        <f>+Q267/#REF!</f>
        <v>#REF!</v>
      </c>
      <c r="S267" s="8" t="e">
        <f t="shared" si="68"/>
        <v>#REF!</v>
      </c>
      <c r="T267" s="5" t="e">
        <f t="shared" si="69"/>
        <v>#REF!</v>
      </c>
    </row>
    <row r="268" spans="1:20" s="18" customFormat="1" ht="17.100000000000001" customHeight="1">
      <c r="A268" s="10">
        <f t="shared" si="56"/>
        <v>265</v>
      </c>
      <c r="B268" s="19" t="s">
        <v>774</v>
      </c>
      <c r="C268" s="20" t="s">
        <v>776</v>
      </c>
      <c r="D268" s="21" t="s">
        <v>777</v>
      </c>
      <c r="E268" s="28" t="s">
        <v>558</v>
      </c>
      <c r="G268" s="5">
        <f t="shared" si="57"/>
        <v>41</v>
      </c>
      <c r="H268" s="5">
        <f t="shared" si="58"/>
        <v>7</v>
      </c>
      <c r="I268" s="5">
        <f t="shared" si="59"/>
        <v>6</v>
      </c>
      <c r="J268" s="5">
        <f t="shared" si="60"/>
        <v>0</v>
      </c>
      <c r="K268" s="5">
        <f t="shared" si="61"/>
        <v>0</v>
      </c>
      <c r="L268" s="5">
        <f t="shared" si="62"/>
        <v>0</v>
      </c>
      <c r="M268" s="5">
        <f t="shared" si="63"/>
        <v>0</v>
      </c>
      <c r="N268" s="5">
        <f t="shared" si="64"/>
        <v>28</v>
      </c>
      <c r="O268" s="7">
        <f t="shared" si="65"/>
        <v>7</v>
      </c>
      <c r="P268" s="7">
        <f t="shared" si="66"/>
        <v>7</v>
      </c>
      <c r="Q268" s="7">
        <f t="shared" si="67"/>
        <v>7</v>
      </c>
      <c r="R268" s="8" t="e">
        <f>+Q268/#REF!</f>
        <v>#REF!</v>
      </c>
      <c r="S268" s="8" t="e">
        <f t="shared" si="68"/>
        <v>#REF!</v>
      </c>
      <c r="T268" s="5" t="e">
        <f t="shared" si="69"/>
        <v>#REF!</v>
      </c>
    </row>
    <row r="269" spans="1:20" s="18" customFormat="1" ht="17.100000000000001" customHeight="1">
      <c r="A269" s="10">
        <f t="shared" si="56"/>
        <v>266</v>
      </c>
      <c r="B269" s="19" t="s">
        <v>778</v>
      </c>
      <c r="C269" s="20" t="s">
        <v>779</v>
      </c>
      <c r="D269" s="21" t="s">
        <v>780</v>
      </c>
      <c r="E269" s="28" t="s">
        <v>346</v>
      </c>
      <c r="G269" s="5">
        <f t="shared" si="57"/>
        <v>29</v>
      </c>
      <c r="H269" s="5">
        <f t="shared" si="58"/>
        <v>5</v>
      </c>
      <c r="I269" s="5">
        <f t="shared" si="59"/>
        <v>4</v>
      </c>
      <c r="J269" s="5">
        <f t="shared" si="60"/>
        <v>0</v>
      </c>
      <c r="K269" s="5">
        <f t="shared" si="61"/>
        <v>0</v>
      </c>
      <c r="L269" s="5">
        <f t="shared" si="62"/>
        <v>0</v>
      </c>
      <c r="M269" s="5">
        <f t="shared" si="63"/>
        <v>0</v>
      </c>
      <c r="N269" s="5">
        <f t="shared" si="64"/>
        <v>20</v>
      </c>
      <c r="O269" s="7">
        <f t="shared" si="65"/>
        <v>5</v>
      </c>
      <c r="P269" s="7">
        <f t="shared" si="66"/>
        <v>5</v>
      </c>
      <c r="Q269" s="7">
        <f t="shared" si="67"/>
        <v>5</v>
      </c>
      <c r="R269" s="8" t="e">
        <f>+Q269/#REF!</f>
        <v>#REF!</v>
      </c>
      <c r="S269" s="8" t="e">
        <f t="shared" si="68"/>
        <v>#REF!</v>
      </c>
      <c r="T269" s="5" t="e">
        <f t="shared" si="69"/>
        <v>#REF!</v>
      </c>
    </row>
    <row r="270" spans="1:20" s="18" customFormat="1" ht="17.100000000000001" customHeight="1">
      <c r="A270" s="10">
        <f t="shared" si="56"/>
        <v>267</v>
      </c>
      <c r="B270" s="19" t="s">
        <v>774</v>
      </c>
      <c r="C270" s="20" t="s">
        <v>781</v>
      </c>
      <c r="D270" s="21" t="s">
        <v>782</v>
      </c>
      <c r="E270" s="28" t="s">
        <v>783</v>
      </c>
      <c r="G270" s="5">
        <f t="shared" si="57"/>
        <v>29</v>
      </c>
      <c r="H270" s="5">
        <f t="shared" si="58"/>
        <v>5</v>
      </c>
      <c r="I270" s="5">
        <f t="shared" si="59"/>
        <v>4</v>
      </c>
      <c r="J270" s="5">
        <f t="shared" si="60"/>
        <v>0</v>
      </c>
      <c r="K270" s="5">
        <f t="shared" si="61"/>
        <v>0</v>
      </c>
      <c r="L270" s="5">
        <f t="shared" si="62"/>
        <v>0</v>
      </c>
      <c r="M270" s="5">
        <f t="shared" si="63"/>
        <v>0</v>
      </c>
      <c r="N270" s="5">
        <f t="shared" si="64"/>
        <v>20</v>
      </c>
      <c r="O270" s="7">
        <f t="shared" si="65"/>
        <v>5</v>
      </c>
      <c r="P270" s="7">
        <f t="shared" si="66"/>
        <v>5</v>
      </c>
      <c r="Q270" s="7">
        <f t="shared" si="67"/>
        <v>5</v>
      </c>
      <c r="R270" s="8" t="e">
        <f>+Q270/#REF!</f>
        <v>#REF!</v>
      </c>
      <c r="S270" s="8" t="e">
        <f t="shared" si="68"/>
        <v>#REF!</v>
      </c>
      <c r="T270" s="5" t="e">
        <f t="shared" si="69"/>
        <v>#REF!</v>
      </c>
    </row>
    <row r="271" spans="1:20" s="18" customFormat="1" ht="17.100000000000001" customHeight="1">
      <c r="A271" s="10">
        <f t="shared" si="56"/>
        <v>268</v>
      </c>
      <c r="B271" s="19" t="s">
        <v>784</v>
      </c>
      <c r="C271" s="20" t="s">
        <v>785</v>
      </c>
      <c r="D271" s="21" t="s">
        <v>786</v>
      </c>
      <c r="E271" s="28" t="s">
        <v>787</v>
      </c>
      <c r="G271" s="5">
        <f t="shared" si="57"/>
        <v>23</v>
      </c>
      <c r="H271" s="5">
        <f t="shared" si="58"/>
        <v>4</v>
      </c>
      <c r="I271" s="5">
        <f t="shared" si="59"/>
        <v>3</v>
      </c>
      <c r="J271" s="5">
        <f t="shared" si="60"/>
        <v>0</v>
      </c>
      <c r="K271" s="5">
        <f t="shared" si="61"/>
        <v>0</v>
      </c>
      <c r="L271" s="5">
        <f t="shared" si="62"/>
        <v>0</v>
      </c>
      <c r="M271" s="5">
        <f t="shared" si="63"/>
        <v>0</v>
      </c>
      <c r="N271" s="5">
        <f t="shared" si="64"/>
        <v>16</v>
      </c>
      <c r="O271" s="7">
        <f t="shared" si="65"/>
        <v>4</v>
      </c>
      <c r="P271" s="7">
        <f t="shared" si="66"/>
        <v>4</v>
      </c>
      <c r="Q271" s="7">
        <f t="shared" si="67"/>
        <v>4</v>
      </c>
      <c r="R271" s="8" t="e">
        <f>+Q271/#REF!</f>
        <v>#REF!</v>
      </c>
      <c r="S271" s="8" t="e">
        <f t="shared" si="68"/>
        <v>#REF!</v>
      </c>
      <c r="T271" s="5" t="e">
        <f t="shared" si="69"/>
        <v>#REF!</v>
      </c>
    </row>
    <row r="272" spans="1:20" s="18" customFormat="1" ht="17.100000000000001" customHeight="1">
      <c r="A272" s="10">
        <f t="shared" si="56"/>
        <v>269</v>
      </c>
      <c r="B272" s="19" t="s">
        <v>784</v>
      </c>
      <c r="C272" s="20" t="s">
        <v>788</v>
      </c>
      <c r="D272" s="26" t="s">
        <v>789</v>
      </c>
      <c r="E272" s="28" t="s">
        <v>346</v>
      </c>
      <c r="G272" s="5">
        <f t="shared" si="57"/>
        <v>29</v>
      </c>
      <c r="H272" s="5">
        <f t="shared" si="58"/>
        <v>5</v>
      </c>
      <c r="I272" s="5">
        <f t="shared" si="59"/>
        <v>4</v>
      </c>
      <c r="J272" s="5">
        <f t="shared" si="60"/>
        <v>0</v>
      </c>
      <c r="K272" s="5">
        <f t="shared" si="61"/>
        <v>0</v>
      </c>
      <c r="L272" s="5">
        <f t="shared" si="62"/>
        <v>0</v>
      </c>
      <c r="M272" s="5">
        <f t="shared" si="63"/>
        <v>0</v>
      </c>
      <c r="N272" s="5">
        <f t="shared" si="64"/>
        <v>20</v>
      </c>
      <c r="O272" s="7">
        <f t="shared" si="65"/>
        <v>5</v>
      </c>
      <c r="P272" s="7">
        <f t="shared" si="66"/>
        <v>5</v>
      </c>
      <c r="Q272" s="7">
        <f t="shared" si="67"/>
        <v>5</v>
      </c>
      <c r="R272" s="8" t="e">
        <f>+Q272/#REF!</f>
        <v>#REF!</v>
      </c>
      <c r="S272" s="8" t="e">
        <f t="shared" si="68"/>
        <v>#REF!</v>
      </c>
      <c r="T272" s="5" t="e">
        <f t="shared" si="69"/>
        <v>#REF!</v>
      </c>
    </row>
    <row r="273" spans="1:20" s="18" customFormat="1" ht="17.100000000000001" customHeight="1">
      <c r="A273" s="10">
        <f t="shared" si="56"/>
        <v>270</v>
      </c>
      <c r="B273" s="19" t="s">
        <v>790</v>
      </c>
      <c r="C273" s="20" t="s">
        <v>246</v>
      </c>
      <c r="D273" s="21" t="s">
        <v>791</v>
      </c>
      <c r="E273" s="28" t="s">
        <v>248</v>
      </c>
      <c r="G273" s="5">
        <f t="shared" si="57"/>
        <v>59</v>
      </c>
      <c r="H273" s="5">
        <f t="shared" si="58"/>
        <v>10</v>
      </c>
      <c r="I273" s="5">
        <f t="shared" si="59"/>
        <v>9</v>
      </c>
      <c r="J273" s="5">
        <f t="shared" si="60"/>
        <v>0</v>
      </c>
      <c r="K273" s="5">
        <f t="shared" si="61"/>
        <v>0</v>
      </c>
      <c r="L273" s="5">
        <f t="shared" si="62"/>
        <v>0</v>
      </c>
      <c r="M273" s="5">
        <f t="shared" si="63"/>
        <v>0</v>
      </c>
      <c r="N273" s="5">
        <f t="shared" si="64"/>
        <v>40</v>
      </c>
      <c r="O273" s="7">
        <f t="shared" si="65"/>
        <v>10</v>
      </c>
      <c r="P273" s="7">
        <f t="shared" si="66"/>
        <v>10</v>
      </c>
      <c r="Q273" s="7">
        <f t="shared" si="67"/>
        <v>10</v>
      </c>
      <c r="R273" s="8" t="e">
        <f>+Q273/#REF!</f>
        <v>#REF!</v>
      </c>
      <c r="S273" s="8" t="e">
        <f t="shared" si="68"/>
        <v>#REF!</v>
      </c>
      <c r="T273" s="5" t="e">
        <f t="shared" si="69"/>
        <v>#REF!</v>
      </c>
    </row>
    <row r="274" spans="1:20" s="18" customFormat="1" ht="17.100000000000001" customHeight="1">
      <c r="A274" s="10">
        <f t="shared" si="56"/>
        <v>271</v>
      </c>
      <c r="B274" s="19" t="s">
        <v>792</v>
      </c>
      <c r="C274" s="20" t="s">
        <v>580</v>
      </c>
      <c r="D274" s="21" t="s">
        <v>793</v>
      </c>
      <c r="E274" s="28" t="s">
        <v>1021</v>
      </c>
      <c r="G274" s="5">
        <f t="shared" si="57"/>
        <v>65</v>
      </c>
      <c r="H274" s="5">
        <f t="shared" si="58"/>
        <v>11</v>
      </c>
      <c r="I274" s="5">
        <f t="shared" si="59"/>
        <v>10</v>
      </c>
      <c r="J274" s="5">
        <f t="shared" si="60"/>
        <v>0</v>
      </c>
      <c r="K274" s="5">
        <f t="shared" si="61"/>
        <v>0</v>
      </c>
      <c r="L274" s="5">
        <f t="shared" si="62"/>
        <v>0</v>
      </c>
      <c r="M274" s="5">
        <f t="shared" si="63"/>
        <v>0</v>
      </c>
      <c r="N274" s="5">
        <f t="shared" si="64"/>
        <v>44</v>
      </c>
      <c r="O274" s="7">
        <f t="shared" si="65"/>
        <v>11</v>
      </c>
      <c r="P274" s="7">
        <f t="shared" si="66"/>
        <v>11</v>
      </c>
      <c r="Q274" s="7">
        <f t="shared" si="67"/>
        <v>11</v>
      </c>
      <c r="R274" s="8" t="e">
        <f>+Q274/#REF!</f>
        <v>#REF!</v>
      </c>
      <c r="S274" s="8" t="e">
        <f t="shared" si="68"/>
        <v>#REF!</v>
      </c>
      <c r="T274" s="5" t="e">
        <f t="shared" si="69"/>
        <v>#REF!</v>
      </c>
    </row>
    <row r="275" spans="1:20" s="18" customFormat="1" ht="17.100000000000001" customHeight="1">
      <c r="A275" s="10">
        <f t="shared" si="56"/>
        <v>272</v>
      </c>
      <c r="B275" s="19" t="s">
        <v>792</v>
      </c>
      <c r="C275" s="20" t="s">
        <v>794</v>
      </c>
      <c r="D275" s="21" t="s">
        <v>795</v>
      </c>
      <c r="E275" s="28" t="s">
        <v>796</v>
      </c>
      <c r="G275" s="5">
        <f t="shared" si="57"/>
        <v>82</v>
      </c>
      <c r="H275" s="5">
        <f t="shared" si="58"/>
        <v>13</v>
      </c>
      <c r="I275" s="5">
        <f t="shared" si="59"/>
        <v>11</v>
      </c>
      <c r="J275" s="5">
        <f t="shared" si="60"/>
        <v>0</v>
      </c>
      <c r="K275" s="5">
        <f t="shared" si="61"/>
        <v>0</v>
      </c>
      <c r="L275" s="5">
        <f t="shared" si="62"/>
        <v>2</v>
      </c>
      <c r="M275" s="5">
        <f t="shared" si="63"/>
        <v>4</v>
      </c>
      <c r="N275" s="5">
        <f t="shared" si="64"/>
        <v>52</v>
      </c>
      <c r="O275" s="7">
        <f t="shared" si="65"/>
        <v>13</v>
      </c>
      <c r="P275" s="7">
        <f t="shared" si="66"/>
        <v>13</v>
      </c>
      <c r="Q275" s="7">
        <f t="shared" si="67"/>
        <v>13</v>
      </c>
      <c r="R275" s="8" t="e">
        <f>+Q275/#REF!</f>
        <v>#REF!</v>
      </c>
      <c r="S275" s="8" t="e">
        <f t="shared" si="68"/>
        <v>#REF!</v>
      </c>
      <c r="T275" s="5" t="e">
        <f t="shared" si="69"/>
        <v>#REF!</v>
      </c>
    </row>
    <row r="276" spans="1:20" s="18" customFormat="1" ht="17.100000000000001" customHeight="1">
      <c r="A276" s="10">
        <f t="shared" si="56"/>
        <v>273</v>
      </c>
      <c r="B276" s="19" t="s">
        <v>797</v>
      </c>
      <c r="C276" s="20" t="s">
        <v>798</v>
      </c>
      <c r="D276" s="21" t="s">
        <v>799</v>
      </c>
      <c r="E276" s="28" t="s">
        <v>1022</v>
      </c>
      <c r="G276" s="5">
        <f t="shared" si="57"/>
        <v>71</v>
      </c>
      <c r="H276" s="5">
        <f t="shared" si="58"/>
        <v>12</v>
      </c>
      <c r="I276" s="5">
        <f t="shared" si="59"/>
        <v>11</v>
      </c>
      <c r="J276" s="5">
        <f t="shared" si="60"/>
        <v>0</v>
      </c>
      <c r="K276" s="5">
        <f t="shared" si="61"/>
        <v>0</v>
      </c>
      <c r="L276" s="5">
        <f t="shared" si="62"/>
        <v>0</v>
      </c>
      <c r="M276" s="5">
        <f t="shared" si="63"/>
        <v>0</v>
      </c>
      <c r="N276" s="5">
        <f t="shared" si="64"/>
        <v>48</v>
      </c>
      <c r="O276" s="7">
        <f t="shared" si="65"/>
        <v>12</v>
      </c>
      <c r="P276" s="7">
        <f t="shared" si="66"/>
        <v>12</v>
      </c>
      <c r="Q276" s="7">
        <f t="shared" si="67"/>
        <v>12</v>
      </c>
      <c r="R276" s="8" t="e">
        <f>+Q276/#REF!</f>
        <v>#REF!</v>
      </c>
      <c r="S276" s="8" t="e">
        <f t="shared" si="68"/>
        <v>#REF!</v>
      </c>
      <c r="T276" s="5" t="e">
        <f t="shared" si="69"/>
        <v>#REF!</v>
      </c>
    </row>
    <row r="277" spans="1:20" s="18" customFormat="1" ht="17.100000000000001" customHeight="1">
      <c r="A277" s="10">
        <f t="shared" si="56"/>
        <v>274</v>
      </c>
      <c r="B277" s="19" t="s">
        <v>797</v>
      </c>
      <c r="C277" s="20" t="s">
        <v>800</v>
      </c>
      <c r="D277" s="21" t="s">
        <v>801</v>
      </c>
      <c r="E277" s="28" t="s">
        <v>802</v>
      </c>
      <c r="G277" s="5">
        <f t="shared" si="57"/>
        <v>59</v>
      </c>
      <c r="H277" s="5">
        <f t="shared" si="58"/>
        <v>10</v>
      </c>
      <c r="I277" s="5">
        <f t="shared" si="59"/>
        <v>9</v>
      </c>
      <c r="J277" s="5">
        <f t="shared" si="60"/>
        <v>0</v>
      </c>
      <c r="K277" s="5">
        <f t="shared" si="61"/>
        <v>0</v>
      </c>
      <c r="L277" s="5">
        <f t="shared" si="62"/>
        <v>0</v>
      </c>
      <c r="M277" s="5">
        <f t="shared" si="63"/>
        <v>0</v>
      </c>
      <c r="N277" s="5">
        <f t="shared" si="64"/>
        <v>40</v>
      </c>
      <c r="O277" s="7">
        <f t="shared" si="65"/>
        <v>10</v>
      </c>
      <c r="P277" s="7">
        <f t="shared" si="66"/>
        <v>10</v>
      </c>
      <c r="Q277" s="7">
        <f t="shared" si="67"/>
        <v>10</v>
      </c>
      <c r="R277" s="8" t="e">
        <f>+Q277/#REF!</f>
        <v>#REF!</v>
      </c>
      <c r="S277" s="8" t="e">
        <f t="shared" si="68"/>
        <v>#REF!</v>
      </c>
      <c r="T277" s="5" t="e">
        <f t="shared" si="69"/>
        <v>#REF!</v>
      </c>
    </row>
    <row r="278" spans="1:20" s="18" customFormat="1" ht="17.100000000000001" customHeight="1">
      <c r="A278" s="10">
        <f t="shared" si="56"/>
        <v>275</v>
      </c>
      <c r="B278" s="19" t="s">
        <v>803</v>
      </c>
      <c r="C278" s="20" t="s">
        <v>804</v>
      </c>
      <c r="D278" s="21" t="s">
        <v>805</v>
      </c>
      <c r="E278" s="28" t="s">
        <v>806</v>
      </c>
      <c r="G278" s="5">
        <f t="shared" si="57"/>
        <v>53</v>
      </c>
      <c r="H278" s="5">
        <f t="shared" si="58"/>
        <v>9</v>
      </c>
      <c r="I278" s="5">
        <f t="shared" si="59"/>
        <v>8</v>
      </c>
      <c r="J278" s="5">
        <f t="shared" si="60"/>
        <v>0</v>
      </c>
      <c r="K278" s="5">
        <f t="shared" si="61"/>
        <v>0</v>
      </c>
      <c r="L278" s="5">
        <f t="shared" si="62"/>
        <v>0</v>
      </c>
      <c r="M278" s="5">
        <f t="shared" si="63"/>
        <v>0</v>
      </c>
      <c r="N278" s="5">
        <f t="shared" si="64"/>
        <v>36</v>
      </c>
      <c r="O278" s="7">
        <f t="shared" si="65"/>
        <v>9</v>
      </c>
      <c r="P278" s="7">
        <f t="shared" si="66"/>
        <v>9</v>
      </c>
      <c r="Q278" s="7">
        <f t="shared" si="67"/>
        <v>9</v>
      </c>
      <c r="R278" s="8" t="e">
        <f>+Q278/#REF!</f>
        <v>#REF!</v>
      </c>
      <c r="S278" s="8" t="e">
        <f t="shared" si="68"/>
        <v>#REF!</v>
      </c>
      <c r="T278" s="5" t="e">
        <f t="shared" si="69"/>
        <v>#REF!</v>
      </c>
    </row>
    <row r="279" spans="1:20" s="18" customFormat="1" ht="17.100000000000001" customHeight="1">
      <c r="A279" s="10">
        <f t="shared" si="56"/>
        <v>276</v>
      </c>
      <c r="B279" s="19" t="s">
        <v>807</v>
      </c>
      <c r="C279" s="20" t="s">
        <v>808</v>
      </c>
      <c r="D279" s="21" t="s">
        <v>809</v>
      </c>
      <c r="E279" s="28" t="s">
        <v>810</v>
      </c>
      <c r="G279" s="5">
        <f t="shared" si="57"/>
        <v>29</v>
      </c>
      <c r="H279" s="5">
        <f t="shared" si="58"/>
        <v>5</v>
      </c>
      <c r="I279" s="5">
        <f t="shared" si="59"/>
        <v>4</v>
      </c>
      <c r="J279" s="5">
        <f t="shared" si="60"/>
        <v>0</v>
      </c>
      <c r="K279" s="5">
        <f t="shared" si="61"/>
        <v>0</v>
      </c>
      <c r="L279" s="5">
        <f t="shared" si="62"/>
        <v>0</v>
      </c>
      <c r="M279" s="5">
        <f t="shared" si="63"/>
        <v>0</v>
      </c>
      <c r="N279" s="5">
        <f t="shared" si="64"/>
        <v>20</v>
      </c>
      <c r="O279" s="7">
        <f t="shared" si="65"/>
        <v>5</v>
      </c>
      <c r="P279" s="7">
        <f t="shared" si="66"/>
        <v>5</v>
      </c>
      <c r="Q279" s="7">
        <f t="shared" si="67"/>
        <v>5</v>
      </c>
      <c r="R279" s="8" t="e">
        <f>+Q279/#REF!</f>
        <v>#REF!</v>
      </c>
      <c r="S279" s="8" t="e">
        <f t="shared" si="68"/>
        <v>#REF!</v>
      </c>
      <c r="T279" s="5" t="e">
        <f t="shared" si="69"/>
        <v>#REF!</v>
      </c>
    </row>
    <row r="280" spans="1:20" s="18" customFormat="1" ht="17.100000000000001" customHeight="1">
      <c r="A280" s="10">
        <f t="shared" si="56"/>
        <v>277</v>
      </c>
      <c r="B280" s="19" t="s">
        <v>811</v>
      </c>
      <c r="C280" s="20" t="s">
        <v>812</v>
      </c>
      <c r="D280" s="21" t="s">
        <v>813</v>
      </c>
      <c r="E280" s="28" t="s">
        <v>1023</v>
      </c>
      <c r="G280" s="5">
        <f t="shared" si="57"/>
        <v>89</v>
      </c>
      <c r="H280" s="5">
        <f t="shared" si="58"/>
        <v>15</v>
      </c>
      <c r="I280" s="5">
        <f t="shared" si="59"/>
        <v>14</v>
      </c>
      <c r="J280" s="5">
        <f t="shared" si="60"/>
        <v>0</v>
      </c>
      <c r="K280" s="5">
        <f t="shared" si="61"/>
        <v>0</v>
      </c>
      <c r="L280" s="5">
        <f t="shared" si="62"/>
        <v>0</v>
      </c>
      <c r="M280" s="5">
        <f t="shared" si="63"/>
        <v>0</v>
      </c>
      <c r="N280" s="5">
        <f t="shared" si="64"/>
        <v>60</v>
      </c>
      <c r="O280" s="7">
        <f t="shared" si="65"/>
        <v>15</v>
      </c>
      <c r="P280" s="7">
        <f t="shared" si="66"/>
        <v>15</v>
      </c>
      <c r="Q280" s="7">
        <f t="shared" si="67"/>
        <v>15</v>
      </c>
      <c r="R280" s="8" t="e">
        <f>+Q280/#REF!</f>
        <v>#REF!</v>
      </c>
      <c r="S280" s="8" t="e">
        <f t="shared" si="68"/>
        <v>#REF!</v>
      </c>
      <c r="T280" s="5" t="e">
        <f t="shared" si="69"/>
        <v>#REF!</v>
      </c>
    </row>
    <row r="281" spans="1:20" s="18" customFormat="1" ht="17.100000000000001" customHeight="1">
      <c r="A281" s="10">
        <f t="shared" si="56"/>
        <v>278</v>
      </c>
      <c r="B281" s="19" t="s">
        <v>811</v>
      </c>
      <c r="C281" s="20" t="s">
        <v>814</v>
      </c>
      <c r="D281" s="21" t="s">
        <v>815</v>
      </c>
      <c r="E281" s="28" t="s">
        <v>816</v>
      </c>
      <c r="G281" s="5">
        <f t="shared" si="57"/>
        <v>53</v>
      </c>
      <c r="H281" s="5">
        <f t="shared" si="58"/>
        <v>9</v>
      </c>
      <c r="I281" s="5">
        <f t="shared" si="59"/>
        <v>8</v>
      </c>
      <c r="J281" s="5">
        <f t="shared" si="60"/>
        <v>0</v>
      </c>
      <c r="K281" s="5">
        <f t="shared" si="61"/>
        <v>0</v>
      </c>
      <c r="L281" s="5">
        <f t="shared" si="62"/>
        <v>0</v>
      </c>
      <c r="M281" s="5">
        <f t="shared" si="63"/>
        <v>0</v>
      </c>
      <c r="N281" s="5">
        <f t="shared" si="64"/>
        <v>36</v>
      </c>
      <c r="O281" s="7">
        <f t="shared" si="65"/>
        <v>9</v>
      </c>
      <c r="P281" s="7">
        <f t="shared" si="66"/>
        <v>9</v>
      </c>
      <c r="Q281" s="7">
        <f t="shared" si="67"/>
        <v>9</v>
      </c>
      <c r="R281" s="8" t="e">
        <f>+Q281/#REF!</f>
        <v>#REF!</v>
      </c>
      <c r="S281" s="8" t="e">
        <f t="shared" si="68"/>
        <v>#REF!</v>
      </c>
      <c r="T281" s="5" t="e">
        <f t="shared" si="69"/>
        <v>#REF!</v>
      </c>
    </row>
    <row r="282" spans="1:20" s="18" customFormat="1" ht="17.100000000000001" customHeight="1">
      <c r="A282" s="10">
        <f t="shared" si="56"/>
        <v>279</v>
      </c>
      <c r="B282" s="19" t="s">
        <v>817</v>
      </c>
      <c r="C282" s="20" t="s">
        <v>818</v>
      </c>
      <c r="D282" s="21" t="s">
        <v>182</v>
      </c>
      <c r="E282" s="28" t="s">
        <v>1024</v>
      </c>
      <c r="G282" s="5">
        <f t="shared" si="57"/>
        <v>47</v>
      </c>
      <c r="H282" s="5">
        <f t="shared" si="58"/>
        <v>8</v>
      </c>
      <c r="I282" s="5">
        <f t="shared" si="59"/>
        <v>7</v>
      </c>
      <c r="J282" s="5">
        <f t="shared" si="60"/>
        <v>0</v>
      </c>
      <c r="K282" s="5">
        <f t="shared" si="61"/>
        <v>0</v>
      </c>
      <c r="L282" s="5">
        <f t="shared" si="62"/>
        <v>0</v>
      </c>
      <c r="M282" s="5">
        <f t="shared" si="63"/>
        <v>0</v>
      </c>
      <c r="N282" s="5">
        <f t="shared" si="64"/>
        <v>32</v>
      </c>
      <c r="O282" s="7">
        <f t="shared" si="65"/>
        <v>8</v>
      </c>
      <c r="P282" s="7">
        <f t="shared" si="66"/>
        <v>8</v>
      </c>
      <c r="Q282" s="7">
        <f t="shared" si="67"/>
        <v>8</v>
      </c>
      <c r="R282" s="8" t="e">
        <f>+Q282/#REF!</f>
        <v>#REF!</v>
      </c>
      <c r="S282" s="8" t="e">
        <f t="shared" si="68"/>
        <v>#REF!</v>
      </c>
      <c r="T282" s="5" t="e">
        <f t="shared" si="69"/>
        <v>#REF!</v>
      </c>
    </row>
    <row r="283" spans="1:20" s="18" customFormat="1" ht="17.100000000000001" customHeight="1">
      <c r="A283" s="10">
        <f t="shared" si="56"/>
        <v>280</v>
      </c>
      <c r="B283" s="19" t="s">
        <v>819</v>
      </c>
      <c r="C283" s="20" t="s">
        <v>260</v>
      </c>
      <c r="D283" s="21" t="s">
        <v>820</v>
      </c>
      <c r="E283" s="28" t="s">
        <v>821</v>
      </c>
      <c r="G283" s="5">
        <f t="shared" si="57"/>
        <v>53</v>
      </c>
      <c r="H283" s="5">
        <f t="shared" si="58"/>
        <v>9</v>
      </c>
      <c r="I283" s="5">
        <f t="shared" si="59"/>
        <v>8</v>
      </c>
      <c r="J283" s="5">
        <f t="shared" si="60"/>
        <v>0</v>
      </c>
      <c r="K283" s="5">
        <f t="shared" si="61"/>
        <v>0</v>
      </c>
      <c r="L283" s="5">
        <f t="shared" si="62"/>
        <v>0</v>
      </c>
      <c r="M283" s="5">
        <f t="shared" si="63"/>
        <v>0</v>
      </c>
      <c r="N283" s="5">
        <f t="shared" si="64"/>
        <v>36</v>
      </c>
      <c r="O283" s="7">
        <f t="shared" si="65"/>
        <v>9</v>
      </c>
      <c r="P283" s="7">
        <f t="shared" si="66"/>
        <v>9</v>
      </c>
      <c r="Q283" s="7">
        <f t="shared" si="67"/>
        <v>9</v>
      </c>
      <c r="R283" s="8" t="e">
        <f>+Q283/#REF!</f>
        <v>#REF!</v>
      </c>
      <c r="S283" s="8" t="e">
        <f t="shared" si="68"/>
        <v>#REF!</v>
      </c>
      <c r="T283" s="5" t="e">
        <f t="shared" si="69"/>
        <v>#REF!</v>
      </c>
    </row>
    <row r="284" spans="1:20" s="18" customFormat="1" ht="17.100000000000001" customHeight="1">
      <c r="A284" s="10">
        <f t="shared" si="56"/>
        <v>281</v>
      </c>
      <c r="B284" s="19" t="s">
        <v>819</v>
      </c>
      <c r="C284" s="20" t="s">
        <v>822</v>
      </c>
      <c r="D284" s="21" t="s">
        <v>823</v>
      </c>
      <c r="E284" s="28" t="s">
        <v>375</v>
      </c>
      <c r="G284" s="5">
        <f t="shared" si="57"/>
        <v>53</v>
      </c>
      <c r="H284" s="5">
        <f t="shared" si="58"/>
        <v>9</v>
      </c>
      <c r="I284" s="5">
        <f t="shared" si="59"/>
        <v>8</v>
      </c>
      <c r="J284" s="5">
        <f t="shared" si="60"/>
        <v>0</v>
      </c>
      <c r="K284" s="5">
        <f t="shared" si="61"/>
        <v>0</v>
      </c>
      <c r="L284" s="5">
        <f t="shared" si="62"/>
        <v>0</v>
      </c>
      <c r="M284" s="5">
        <f t="shared" si="63"/>
        <v>0</v>
      </c>
      <c r="N284" s="5">
        <f t="shared" si="64"/>
        <v>36</v>
      </c>
      <c r="O284" s="7">
        <f t="shared" si="65"/>
        <v>9</v>
      </c>
      <c r="P284" s="7">
        <f t="shared" si="66"/>
        <v>9</v>
      </c>
      <c r="Q284" s="7">
        <f t="shared" si="67"/>
        <v>9</v>
      </c>
      <c r="R284" s="8" t="e">
        <f>+Q284/#REF!</f>
        <v>#REF!</v>
      </c>
      <c r="S284" s="8" t="e">
        <f t="shared" si="68"/>
        <v>#REF!</v>
      </c>
      <c r="T284" s="5" t="e">
        <f t="shared" si="69"/>
        <v>#REF!</v>
      </c>
    </row>
    <row r="285" spans="1:20" s="18" customFormat="1" ht="17.100000000000001" customHeight="1">
      <c r="A285" s="10">
        <f t="shared" si="56"/>
        <v>282</v>
      </c>
      <c r="B285" s="19" t="s">
        <v>824</v>
      </c>
      <c r="C285" s="20" t="s">
        <v>467</v>
      </c>
      <c r="D285" s="21" t="s">
        <v>825</v>
      </c>
      <c r="E285" s="28" t="s">
        <v>1025</v>
      </c>
      <c r="G285" s="5">
        <f t="shared" si="57"/>
        <v>53</v>
      </c>
      <c r="H285" s="5">
        <f t="shared" si="58"/>
        <v>9</v>
      </c>
      <c r="I285" s="5">
        <f t="shared" si="59"/>
        <v>8</v>
      </c>
      <c r="J285" s="5">
        <f t="shared" si="60"/>
        <v>0</v>
      </c>
      <c r="K285" s="5">
        <f t="shared" si="61"/>
        <v>0</v>
      </c>
      <c r="L285" s="5">
        <f t="shared" si="62"/>
        <v>0</v>
      </c>
      <c r="M285" s="5">
        <f t="shared" si="63"/>
        <v>0</v>
      </c>
      <c r="N285" s="5">
        <f t="shared" si="64"/>
        <v>36</v>
      </c>
      <c r="O285" s="7">
        <f t="shared" si="65"/>
        <v>9</v>
      </c>
      <c r="P285" s="7">
        <f t="shared" si="66"/>
        <v>9</v>
      </c>
      <c r="Q285" s="7">
        <f t="shared" si="67"/>
        <v>9</v>
      </c>
      <c r="R285" s="8" t="e">
        <f>+Q285/#REF!</f>
        <v>#REF!</v>
      </c>
      <c r="S285" s="8" t="e">
        <f t="shared" si="68"/>
        <v>#REF!</v>
      </c>
      <c r="T285" s="5" t="e">
        <f t="shared" si="69"/>
        <v>#REF!</v>
      </c>
    </row>
    <row r="286" spans="1:20" s="18" customFormat="1" ht="17.100000000000001" customHeight="1">
      <c r="A286" s="10">
        <f t="shared" si="56"/>
        <v>283</v>
      </c>
      <c r="B286" s="19" t="s">
        <v>826</v>
      </c>
      <c r="C286" s="20" t="s">
        <v>436</v>
      </c>
      <c r="D286" s="21" t="s">
        <v>827</v>
      </c>
      <c r="E286" s="28" t="s">
        <v>828</v>
      </c>
      <c r="G286" s="5">
        <f t="shared" si="57"/>
        <v>47</v>
      </c>
      <c r="H286" s="5">
        <f t="shared" si="58"/>
        <v>8</v>
      </c>
      <c r="I286" s="5">
        <f t="shared" si="59"/>
        <v>7</v>
      </c>
      <c r="J286" s="5">
        <f t="shared" si="60"/>
        <v>0</v>
      </c>
      <c r="K286" s="5">
        <f t="shared" si="61"/>
        <v>0</v>
      </c>
      <c r="L286" s="5">
        <f t="shared" si="62"/>
        <v>0</v>
      </c>
      <c r="M286" s="5">
        <f t="shared" si="63"/>
        <v>0</v>
      </c>
      <c r="N286" s="5">
        <f t="shared" si="64"/>
        <v>32</v>
      </c>
      <c r="O286" s="7">
        <f t="shared" si="65"/>
        <v>8</v>
      </c>
      <c r="P286" s="7">
        <f t="shared" si="66"/>
        <v>8</v>
      </c>
      <c r="Q286" s="7">
        <f t="shared" si="67"/>
        <v>8</v>
      </c>
      <c r="R286" s="8" t="e">
        <f>+Q286/#REF!</f>
        <v>#REF!</v>
      </c>
      <c r="S286" s="8" t="e">
        <f t="shared" si="68"/>
        <v>#REF!</v>
      </c>
      <c r="T286" s="5" t="e">
        <f t="shared" si="69"/>
        <v>#REF!</v>
      </c>
    </row>
    <row r="287" spans="1:20" s="18" customFormat="1" ht="17.100000000000001" customHeight="1">
      <c r="A287" s="10">
        <f t="shared" si="56"/>
        <v>284</v>
      </c>
      <c r="B287" s="19" t="s">
        <v>826</v>
      </c>
      <c r="C287" s="20" t="s">
        <v>829</v>
      </c>
      <c r="D287" s="21" t="s">
        <v>830</v>
      </c>
      <c r="E287" s="28" t="s">
        <v>831</v>
      </c>
      <c r="G287" s="5">
        <f t="shared" si="57"/>
        <v>53</v>
      </c>
      <c r="H287" s="5">
        <f t="shared" si="58"/>
        <v>9</v>
      </c>
      <c r="I287" s="5">
        <f t="shared" si="59"/>
        <v>8</v>
      </c>
      <c r="J287" s="5">
        <f t="shared" si="60"/>
        <v>0</v>
      </c>
      <c r="K287" s="5">
        <f t="shared" si="61"/>
        <v>0</v>
      </c>
      <c r="L287" s="5">
        <f t="shared" si="62"/>
        <v>0</v>
      </c>
      <c r="M287" s="5">
        <f t="shared" si="63"/>
        <v>0</v>
      </c>
      <c r="N287" s="5">
        <f t="shared" si="64"/>
        <v>36</v>
      </c>
      <c r="O287" s="7">
        <f t="shared" si="65"/>
        <v>9</v>
      </c>
      <c r="P287" s="7">
        <f t="shared" si="66"/>
        <v>9</v>
      </c>
      <c r="Q287" s="7">
        <f t="shared" si="67"/>
        <v>9</v>
      </c>
      <c r="R287" s="8" t="e">
        <f>+Q287/#REF!</f>
        <v>#REF!</v>
      </c>
      <c r="S287" s="8" t="e">
        <f t="shared" si="68"/>
        <v>#REF!</v>
      </c>
      <c r="T287" s="5" t="e">
        <f t="shared" si="69"/>
        <v>#REF!</v>
      </c>
    </row>
    <row r="288" spans="1:20" s="18" customFormat="1" ht="17.100000000000001" customHeight="1">
      <c r="A288" s="10">
        <f t="shared" si="56"/>
        <v>285</v>
      </c>
      <c r="B288" s="19" t="s">
        <v>832</v>
      </c>
      <c r="C288" s="20" t="s">
        <v>833</v>
      </c>
      <c r="D288" s="21" t="s">
        <v>834</v>
      </c>
      <c r="E288" s="28" t="s">
        <v>835</v>
      </c>
      <c r="G288" s="5">
        <f t="shared" si="57"/>
        <v>41</v>
      </c>
      <c r="H288" s="5">
        <f t="shared" si="58"/>
        <v>7</v>
      </c>
      <c r="I288" s="5">
        <f t="shared" si="59"/>
        <v>6</v>
      </c>
      <c r="J288" s="5">
        <f t="shared" si="60"/>
        <v>0</v>
      </c>
      <c r="K288" s="5">
        <f t="shared" si="61"/>
        <v>0</v>
      </c>
      <c r="L288" s="5">
        <f t="shared" si="62"/>
        <v>0</v>
      </c>
      <c r="M288" s="5">
        <f t="shared" si="63"/>
        <v>0</v>
      </c>
      <c r="N288" s="5">
        <f t="shared" si="64"/>
        <v>28</v>
      </c>
      <c r="O288" s="7">
        <f t="shared" si="65"/>
        <v>7</v>
      </c>
      <c r="P288" s="7">
        <f t="shared" si="66"/>
        <v>7</v>
      </c>
      <c r="Q288" s="7">
        <f t="shared" si="67"/>
        <v>7</v>
      </c>
      <c r="R288" s="8" t="e">
        <f>+Q288/#REF!</f>
        <v>#REF!</v>
      </c>
      <c r="S288" s="8" t="e">
        <f t="shared" si="68"/>
        <v>#REF!</v>
      </c>
      <c r="T288" s="5" t="e">
        <f t="shared" si="69"/>
        <v>#REF!</v>
      </c>
    </row>
    <row r="289" spans="1:20" s="18" customFormat="1" ht="17.100000000000001" customHeight="1">
      <c r="A289" s="10">
        <f t="shared" si="56"/>
        <v>286</v>
      </c>
      <c r="B289" s="19" t="s">
        <v>832</v>
      </c>
      <c r="C289" s="20" t="s">
        <v>836</v>
      </c>
      <c r="D289" s="21" t="s">
        <v>837</v>
      </c>
      <c r="E289" s="28" t="s">
        <v>375</v>
      </c>
      <c r="G289" s="5">
        <f t="shared" si="57"/>
        <v>53</v>
      </c>
      <c r="H289" s="5">
        <f t="shared" si="58"/>
        <v>9</v>
      </c>
      <c r="I289" s="5">
        <f t="shared" si="59"/>
        <v>8</v>
      </c>
      <c r="J289" s="5">
        <f t="shared" si="60"/>
        <v>0</v>
      </c>
      <c r="K289" s="5">
        <f t="shared" si="61"/>
        <v>0</v>
      </c>
      <c r="L289" s="5">
        <f t="shared" si="62"/>
        <v>0</v>
      </c>
      <c r="M289" s="5">
        <f t="shared" si="63"/>
        <v>0</v>
      </c>
      <c r="N289" s="5">
        <f t="shared" si="64"/>
        <v>36</v>
      </c>
      <c r="O289" s="7">
        <f t="shared" si="65"/>
        <v>9</v>
      </c>
      <c r="P289" s="7">
        <f t="shared" si="66"/>
        <v>9</v>
      </c>
      <c r="Q289" s="7">
        <f t="shared" si="67"/>
        <v>9</v>
      </c>
      <c r="R289" s="8" t="e">
        <f>+Q289/#REF!</f>
        <v>#REF!</v>
      </c>
      <c r="S289" s="8" t="e">
        <f t="shared" si="68"/>
        <v>#REF!</v>
      </c>
      <c r="T289" s="5" t="e">
        <f t="shared" si="69"/>
        <v>#REF!</v>
      </c>
    </row>
    <row r="290" spans="1:20" s="18" customFormat="1" ht="17.100000000000001" customHeight="1">
      <c r="A290" s="10">
        <f t="shared" si="56"/>
        <v>287</v>
      </c>
      <c r="B290" s="24" t="s">
        <v>826</v>
      </c>
      <c r="C290" s="25" t="s">
        <v>838</v>
      </c>
      <c r="D290" s="26" t="s">
        <v>839</v>
      </c>
      <c r="E290" s="51" t="s">
        <v>840</v>
      </c>
      <c r="G290" s="5">
        <f t="shared" si="57"/>
        <v>47</v>
      </c>
      <c r="H290" s="5">
        <f t="shared" si="58"/>
        <v>8</v>
      </c>
      <c r="I290" s="5">
        <f t="shared" si="59"/>
        <v>7</v>
      </c>
      <c r="J290" s="5">
        <f t="shared" si="60"/>
        <v>0</v>
      </c>
      <c r="K290" s="5">
        <f t="shared" si="61"/>
        <v>0</v>
      </c>
      <c r="L290" s="5">
        <f t="shared" si="62"/>
        <v>0</v>
      </c>
      <c r="M290" s="5">
        <f t="shared" si="63"/>
        <v>0</v>
      </c>
      <c r="N290" s="5">
        <f t="shared" si="64"/>
        <v>32</v>
      </c>
      <c r="O290" s="7">
        <f t="shared" si="65"/>
        <v>8</v>
      </c>
      <c r="P290" s="7">
        <f t="shared" si="66"/>
        <v>8</v>
      </c>
      <c r="Q290" s="7">
        <f t="shared" si="67"/>
        <v>8</v>
      </c>
      <c r="R290" s="8" t="e">
        <f>+Q290/#REF!</f>
        <v>#REF!</v>
      </c>
      <c r="S290" s="8" t="e">
        <f t="shared" si="68"/>
        <v>#REF!</v>
      </c>
      <c r="T290" s="5" t="e">
        <f t="shared" si="69"/>
        <v>#REF!</v>
      </c>
    </row>
    <row r="291" spans="1:20" s="18" customFormat="1" ht="17.100000000000001" customHeight="1">
      <c r="A291" s="10">
        <f t="shared" si="56"/>
        <v>288</v>
      </c>
      <c r="B291" s="19" t="s">
        <v>841</v>
      </c>
      <c r="C291" s="20" t="s">
        <v>842</v>
      </c>
      <c r="D291" s="21" t="s">
        <v>843</v>
      </c>
      <c r="E291" s="28" t="s">
        <v>844</v>
      </c>
      <c r="G291" s="5">
        <f t="shared" si="57"/>
        <v>59</v>
      </c>
      <c r="H291" s="5">
        <f t="shared" si="58"/>
        <v>10</v>
      </c>
      <c r="I291" s="5">
        <f t="shared" si="59"/>
        <v>9</v>
      </c>
      <c r="J291" s="5">
        <f t="shared" si="60"/>
        <v>0</v>
      </c>
      <c r="K291" s="5">
        <f t="shared" si="61"/>
        <v>0</v>
      </c>
      <c r="L291" s="5">
        <f t="shared" si="62"/>
        <v>0</v>
      </c>
      <c r="M291" s="5">
        <f t="shared" si="63"/>
        <v>0</v>
      </c>
      <c r="N291" s="5">
        <f t="shared" si="64"/>
        <v>40</v>
      </c>
      <c r="O291" s="7">
        <f t="shared" si="65"/>
        <v>10</v>
      </c>
      <c r="P291" s="7">
        <f t="shared" si="66"/>
        <v>10</v>
      </c>
      <c r="Q291" s="7">
        <f t="shared" si="67"/>
        <v>10</v>
      </c>
      <c r="R291" s="8" t="e">
        <f>+Q291/#REF!</f>
        <v>#REF!</v>
      </c>
      <c r="S291" s="8" t="e">
        <f t="shared" si="68"/>
        <v>#REF!</v>
      </c>
      <c r="T291" s="5" t="e">
        <f t="shared" si="69"/>
        <v>#REF!</v>
      </c>
    </row>
    <row r="292" spans="1:20" s="18" customFormat="1" ht="17.100000000000001" customHeight="1">
      <c r="A292" s="10">
        <f t="shared" si="56"/>
        <v>289</v>
      </c>
      <c r="B292" s="19" t="s">
        <v>845</v>
      </c>
      <c r="C292" s="20" t="s">
        <v>845</v>
      </c>
      <c r="D292" s="21" t="s">
        <v>846</v>
      </c>
      <c r="E292" s="28" t="s">
        <v>847</v>
      </c>
      <c r="G292" s="5">
        <f t="shared" si="57"/>
        <v>47</v>
      </c>
      <c r="H292" s="5">
        <f t="shared" si="58"/>
        <v>8</v>
      </c>
      <c r="I292" s="5">
        <f t="shared" si="59"/>
        <v>7</v>
      </c>
      <c r="J292" s="5">
        <f t="shared" si="60"/>
        <v>0</v>
      </c>
      <c r="K292" s="5">
        <f t="shared" si="61"/>
        <v>0</v>
      </c>
      <c r="L292" s="5">
        <f t="shared" si="62"/>
        <v>0</v>
      </c>
      <c r="M292" s="5">
        <f t="shared" si="63"/>
        <v>0</v>
      </c>
      <c r="N292" s="5">
        <f t="shared" si="64"/>
        <v>32</v>
      </c>
      <c r="O292" s="7">
        <f t="shared" si="65"/>
        <v>8</v>
      </c>
      <c r="P292" s="7">
        <f t="shared" si="66"/>
        <v>8</v>
      </c>
      <c r="Q292" s="7">
        <f t="shared" si="67"/>
        <v>8</v>
      </c>
      <c r="R292" s="8" t="e">
        <f>+Q292/#REF!</f>
        <v>#REF!</v>
      </c>
      <c r="S292" s="8" t="e">
        <f t="shared" si="68"/>
        <v>#REF!</v>
      </c>
      <c r="T292" s="5" t="e">
        <f t="shared" si="69"/>
        <v>#REF!</v>
      </c>
    </row>
    <row r="293" spans="1:20" s="18" customFormat="1" ht="17.100000000000001" customHeight="1">
      <c r="A293" s="10">
        <f t="shared" si="56"/>
        <v>290</v>
      </c>
      <c r="B293" s="19" t="s">
        <v>848</v>
      </c>
      <c r="C293" s="20" t="s">
        <v>849</v>
      </c>
      <c r="D293" s="21" t="s">
        <v>850</v>
      </c>
      <c r="E293" s="28" t="s">
        <v>851</v>
      </c>
      <c r="G293" s="5">
        <f t="shared" si="57"/>
        <v>47</v>
      </c>
      <c r="H293" s="5">
        <f t="shared" si="58"/>
        <v>8</v>
      </c>
      <c r="I293" s="5">
        <f t="shared" si="59"/>
        <v>7</v>
      </c>
      <c r="J293" s="5">
        <f t="shared" si="60"/>
        <v>0</v>
      </c>
      <c r="K293" s="5">
        <f t="shared" si="61"/>
        <v>0</v>
      </c>
      <c r="L293" s="5">
        <f t="shared" si="62"/>
        <v>0</v>
      </c>
      <c r="M293" s="5">
        <f t="shared" si="63"/>
        <v>0</v>
      </c>
      <c r="N293" s="5">
        <f t="shared" si="64"/>
        <v>32</v>
      </c>
      <c r="O293" s="7">
        <f t="shared" si="65"/>
        <v>8</v>
      </c>
      <c r="P293" s="7">
        <f t="shared" si="66"/>
        <v>8</v>
      </c>
      <c r="Q293" s="7">
        <f t="shared" si="67"/>
        <v>8</v>
      </c>
      <c r="R293" s="8" t="e">
        <f>+Q293/#REF!</f>
        <v>#REF!</v>
      </c>
      <c r="S293" s="8" t="e">
        <f t="shared" si="68"/>
        <v>#REF!</v>
      </c>
      <c r="T293" s="5" t="e">
        <f t="shared" si="69"/>
        <v>#REF!</v>
      </c>
    </row>
    <row r="294" spans="1:20" s="18" customFormat="1" ht="17.100000000000001" customHeight="1">
      <c r="A294" s="10">
        <f t="shared" si="56"/>
        <v>291</v>
      </c>
      <c r="B294" s="19" t="s">
        <v>848</v>
      </c>
      <c r="C294" s="20" t="s">
        <v>852</v>
      </c>
      <c r="D294" s="21" t="s">
        <v>853</v>
      </c>
      <c r="E294" s="28" t="s">
        <v>346</v>
      </c>
      <c r="G294" s="5">
        <f t="shared" si="57"/>
        <v>29</v>
      </c>
      <c r="H294" s="5">
        <f t="shared" si="58"/>
        <v>5</v>
      </c>
      <c r="I294" s="5">
        <f t="shared" si="59"/>
        <v>4</v>
      </c>
      <c r="J294" s="5">
        <f t="shared" si="60"/>
        <v>0</v>
      </c>
      <c r="K294" s="5">
        <f t="shared" si="61"/>
        <v>0</v>
      </c>
      <c r="L294" s="5">
        <f t="shared" si="62"/>
        <v>0</v>
      </c>
      <c r="M294" s="5">
        <f t="shared" si="63"/>
        <v>0</v>
      </c>
      <c r="N294" s="5">
        <f t="shared" si="64"/>
        <v>20</v>
      </c>
      <c r="O294" s="7">
        <f t="shared" si="65"/>
        <v>5</v>
      </c>
      <c r="P294" s="7">
        <f t="shared" si="66"/>
        <v>5</v>
      </c>
      <c r="Q294" s="7">
        <f t="shared" si="67"/>
        <v>5</v>
      </c>
      <c r="R294" s="8" t="e">
        <f>+Q294/#REF!</f>
        <v>#REF!</v>
      </c>
      <c r="S294" s="8" t="e">
        <f t="shared" si="68"/>
        <v>#REF!</v>
      </c>
      <c r="T294" s="5" t="e">
        <f t="shared" si="69"/>
        <v>#REF!</v>
      </c>
    </row>
    <row r="295" spans="1:20" s="18" customFormat="1" ht="17.100000000000001" customHeight="1">
      <c r="A295" s="10">
        <f t="shared" si="56"/>
        <v>292</v>
      </c>
      <c r="B295" s="19" t="s">
        <v>854</v>
      </c>
      <c r="C295" s="20" t="s">
        <v>855</v>
      </c>
      <c r="D295" s="21" t="s">
        <v>856</v>
      </c>
      <c r="E295" s="28" t="s">
        <v>857</v>
      </c>
      <c r="G295" s="5">
        <f t="shared" si="57"/>
        <v>72</v>
      </c>
      <c r="H295" s="5">
        <f t="shared" si="58"/>
        <v>12</v>
      </c>
      <c r="I295" s="5">
        <f t="shared" si="59"/>
        <v>11</v>
      </c>
      <c r="J295" s="5">
        <f t="shared" si="60"/>
        <v>0</v>
      </c>
      <c r="K295" s="5">
        <f t="shared" si="61"/>
        <v>0</v>
      </c>
      <c r="L295" s="5">
        <f t="shared" si="62"/>
        <v>1</v>
      </c>
      <c r="M295" s="5">
        <f t="shared" si="63"/>
        <v>0</v>
      </c>
      <c r="N295" s="5">
        <f t="shared" si="64"/>
        <v>48</v>
      </c>
      <c r="O295" s="7">
        <f t="shared" si="65"/>
        <v>12</v>
      </c>
      <c r="P295" s="7">
        <f t="shared" si="66"/>
        <v>12</v>
      </c>
      <c r="Q295" s="7">
        <f t="shared" si="67"/>
        <v>12</v>
      </c>
      <c r="R295" s="8" t="e">
        <f>+Q295/#REF!</f>
        <v>#REF!</v>
      </c>
      <c r="S295" s="8" t="e">
        <f t="shared" si="68"/>
        <v>#REF!</v>
      </c>
      <c r="T295" s="5" t="e">
        <f t="shared" si="69"/>
        <v>#REF!</v>
      </c>
    </row>
    <row r="296" spans="1:20" s="18" customFormat="1" ht="17.100000000000001" customHeight="1">
      <c r="A296" s="10">
        <f t="shared" si="56"/>
        <v>293</v>
      </c>
      <c r="B296" s="19" t="s">
        <v>854</v>
      </c>
      <c r="C296" s="20" t="s">
        <v>858</v>
      </c>
      <c r="D296" s="26" t="s">
        <v>859</v>
      </c>
      <c r="E296" s="28" t="s">
        <v>860</v>
      </c>
      <c r="G296" s="5">
        <f t="shared" si="57"/>
        <v>72</v>
      </c>
      <c r="H296" s="5">
        <f t="shared" si="58"/>
        <v>12</v>
      </c>
      <c r="I296" s="5">
        <f t="shared" si="59"/>
        <v>12</v>
      </c>
      <c r="J296" s="5">
        <f t="shared" si="60"/>
        <v>0</v>
      </c>
      <c r="K296" s="5">
        <f t="shared" si="61"/>
        <v>0</v>
      </c>
      <c r="L296" s="5">
        <f t="shared" si="62"/>
        <v>0</v>
      </c>
      <c r="M296" s="5">
        <f t="shared" si="63"/>
        <v>0</v>
      </c>
      <c r="N296" s="5">
        <f t="shared" si="64"/>
        <v>48</v>
      </c>
      <c r="O296" s="7">
        <f t="shared" si="65"/>
        <v>12</v>
      </c>
      <c r="P296" s="7">
        <f t="shared" si="66"/>
        <v>12</v>
      </c>
      <c r="Q296" s="7">
        <f t="shared" si="67"/>
        <v>12</v>
      </c>
      <c r="R296" s="8" t="e">
        <f>+Q296/#REF!</f>
        <v>#REF!</v>
      </c>
      <c r="S296" s="8" t="e">
        <f t="shared" si="68"/>
        <v>#REF!</v>
      </c>
      <c r="T296" s="5" t="e">
        <f t="shared" si="69"/>
        <v>#REF!</v>
      </c>
    </row>
    <row r="297" spans="1:20" s="18" customFormat="1" ht="17.100000000000001" customHeight="1">
      <c r="A297" s="10">
        <f t="shared" si="56"/>
        <v>294</v>
      </c>
      <c r="B297" s="19" t="s">
        <v>854</v>
      </c>
      <c r="C297" s="20" t="s">
        <v>861</v>
      </c>
      <c r="D297" s="21" t="s">
        <v>862</v>
      </c>
      <c r="E297" s="28" t="s">
        <v>863</v>
      </c>
      <c r="G297" s="5">
        <f t="shared" si="57"/>
        <v>47</v>
      </c>
      <c r="H297" s="5">
        <f t="shared" si="58"/>
        <v>8</v>
      </c>
      <c r="I297" s="5">
        <f t="shared" si="59"/>
        <v>7</v>
      </c>
      <c r="J297" s="5">
        <f t="shared" si="60"/>
        <v>0</v>
      </c>
      <c r="K297" s="5">
        <f t="shared" si="61"/>
        <v>0</v>
      </c>
      <c r="L297" s="5">
        <f t="shared" si="62"/>
        <v>0</v>
      </c>
      <c r="M297" s="5">
        <f t="shared" si="63"/>
        <v>0</v>
      </c>
      <c r="N297" s="5">
        <f t="shared" si="64"/>
        <v>32</v>
      </c>
      <c r="O297" s="7">
        <f t="shared" si="65"/>
        <v>8</v>
      </c>
      <c r="P297" s="7">
        <f t="shared" si="66"/>
        <v>8</v>
      </c>
      <c r="Q297" s="7">
        <f t="shared" si="67"/>
        <v>8</v>
      </c>
      <c r="R297" s="8" t="e">
        <f>+Q297/#REF!</f>
        <v>#REF!</v>
      </c>
      <c r="S297" s="8" t="e">
        <f t="shared" si="68"/>
        <v>#REF!</v>
      </c>
      <c r="T297" s="5" t="e">
        <f t="shared" si="69"/>
        <v>#REF!</v>
      </c>
    </row>
    <row r="298" spans="1:20" s="18" customFormat="1" ht="17.100000000000001" customHeight="1">
      <c r="A298" s="10">
        <f t="shared" si="56"/>
        <v>295</v>
      </c>
      <c r="B298" s="19" t="s">
        <v>864</v>
      </c>
      <c r="C298" s="20" t="s">
        <v>865</v>
      </c>
      <c r="D298" s="21" t="s">
        <v>866</v>
      </c>
      <c r="E298" s="28" t="s">
        <v>1026</v>
      </c>
      <c r="G298" s="5">
        <f t="shared" si="57"/>
        <v>65</v>
      </c>
      <c r="H298" s="5">
        <f t="shared" si="58"/>
        <v>11</v>
      </c>
      <c r="I298" s="5">
        <f t="shared" si="59"/>
        <v>10</v>
      </c>
      <c r="J298" s="5">
        <f t="shared" si="60"/>
        <v>0</v>
      </c>
      <c r="K298" s="5">
        <f t="shared" si="61"/>
        <v>0</v>
      </c>
      <c r="L298" s="5">
        <f t="shared" si="62"/>
        <v>0</v>
      </c>
      <c r="M298" s="5">
        <f t="shared" si="63"/>
        <v>0</v>
      </c>
      <c r="N298" s="5">
        <f t="shared" si="64"/>
        <v>44</v>
      </c>
      <c r="O298" s="7">
        <f t="shared" si="65"/>
        <v>11</v>
      </c>
      <c r="P298" s="7">
        <f t="shared" si="66"/>
        <v>11</v>
      </c>
      <c r="Q298" s="7">
        <f t="shared" si="67"/>
        <v>11</v>
      </c>
      <c r="R298" s="8" t="e">
        <f>+Q298/#REF!</f>
        <v>#REF!</v>
      </c>
      <c r="S298" s="8" t="e">
        <f t="shared" si="68"/>
        <v>#REF!</v>
      </c>
      <c r="T298" s="5" t="e">
        <f t="shared" si="69"/>
        <v>#REF!</v>
      </c>
    </row>
    <row r="299" spans="1:20" s="18" customFormat="1" ht="17.100000000000001" customHeight="1">
      <c r="A299" s="10">
        <f t="shared" si="56"/>
        <v>296</v>
      </c>
      <c r="B299" s="19" t="s">
        <v>864</v>
      </c>
      <c r="C299" s="20" t="s">
        <v>867</v>
      </c>
      <c r="D299" s="21" t="s">
        <v>868</v>
      </c>
      <c r="E299" s="28" t="s">
        <v>346</v>
      </c>
      <c r="G299" s="5">
        <f t="shared" si="57"/>
        <v>29</v>
      </c>
      <c r="H299" s="5">
        <f t="shared" si="58"/>
        <v>5</v>
      </c>
      <c r="I299" s="5">
        <f t="shared" si="59"/>
        <v>4</v>
      </c>
      <c r="J299" s="5">
        <f t="shared" si="60"/>
        <v>0</v>
      </c>
      <c r="K299" s="5">
        <f t="shared" si="61"/>
        <v>0</v>
      </c>
      <c r="L299" s="5">
        <f t="shared" si="62"/>
        <v>0</v>
      </c>
      <c r="M299" s="5">
        <f t="shared" si="63"/>
        <v>0</v>
      </c>
      <c r="N299" s="5">
        <f t="shared" si="64"/>
        <v>20</v>
      </c>
      <c r="O299" s="7">
        <f t="shared" si="65"/>
        <v>5</v>
      </c>
      <c r="P299" s="7">
        <f t="shared" si="66"/>
        <v>5</v>
      </c>
      <c r="Q299" s="7">
        <f t="shared" si="67"/>
        <v>5</v>
      </c>
      <c r="R299" s="8" t="e">
        <f>+Q299/#REF!</f>
        <v>#REF!</v>
      </c>
      <c r="S299" s="8" t="e">
        <f t="shared" si="68"/>
        <v>#REF!</v>
      </c>
      <c r="T299" s="5" t="e">
        <f t="shared" si="69"/>
        <v>#REF!</v>
      </c>
    </row>
    <row r="300" spans="1:20" s="18" customFormat="1" ht="17.100000000000001" customHeight="1">
      <c r="A300" s="10">
        <f t="shared" si="56"/>
        <v>297</v>
      </c>
      <c r="B300" s="19" t="s">
        <v>869</v>
      </c>
      <c r="C300" s="20" t="s">
        <v>870</v>
      </c>
      <c r="D300" s="21" t="s">
        <v>871</v>
      </c>
      <c r="E300" s="28" t="s">
        <v>872</v>
      </c>
      <c r="G300" s="5">
        <f t="shared" si="57"/>
        <v>54</v>
      </c>
      <c r="H300" s="5">
        <f t="shared" si="58"/>
        <v>9</v>
      </c>
      <c r="I300" s="5">
        <f t="shared" si="59"/>
        <v>8</v>
      </c>
      <c r="J300" s="5">
        <f t="shared" si="60"/>
        <v>0</v>
      </c>
      <c r="K300" s="5">
        <f t="shared" si="61"/>
        <v>0</v>
      </c>
      <c r="L300" s="5">
        <f t="shared" si="62"/>
        <v>1</v>
      </c>
      <c r="M300" s="5">
        <f t="shared" si="63"/>
        <v>0</v>
      </c>
      <c r="N300" s="5">
        <f t="shared" si="64"/>
        <v>36</v>
      </c>
      <c r="O300" s="7">
        <f t="shared" si="65"/>
        <v>9</v>
      </c>
      <c r="P300" s="7">
        <f t="shared" si="66"/>
        <v>9</v>
      </c>
      <c r="Q300" s="7">
        <f t="shared" si="67"/>
        <v>9</v>
      </c>
      <c r="R300" s="8" t="e">
        <f>+Q300/#REF!</f>
        <v>#REF!</v>
      </c>
      <c r="S300" s="8" t="e">
        <f t="shared" si="68"/>
        <v>#REF!</v>
      </c>
      <c r="T300" s="5" t="e">
        <f t="shared" si="69"/>
        <v>#REF!</v>
      </c>
    </row>
    <row r="301" spans="1:20" s="18" customFormat="1" ht="17.100000000000001" customHeight="1">
      <c r="A301" s="10">
        <f t="shared" si="56"/>
        <v>298</v>
      </c>
      <c r="B301" s="19" t="s">
        <v>869</v>
      </c>
      <c r="C301" s="20" t="s">
        <v>873</v>
      </c>
      <c r="D301" s="21" t="s">
        <v>874</v>
      </c>
      <c r="E301" s="28" t="s">
        <v>578</v>
      </c>
      <c r="G301" s="5">
        <f t="shared" si="57"/>
        <v>83</v>
      </c>
      <c r="H301" s="5">
        <f t="shared" si="58"/>
        <v>14</v>
      </c>
      <c r="I301" s="5">
        <f t="shared" si="59"/>
        <v>13</v>
      </c>
      <c r="J301" s="5">
        <f t="shared" si="60"/>
        <v>0</v>
      </c>
      <c r="K301" s="5">
        <f t="shared" si="61"/>
        <v>0</v>
      </c>
      <c r="L301" s="5">
        <f t="shared" si="62"/>
        <v>0</v>
      </c>
      <c r="M301" s="5">
        <f t="shared" si="63"/>
        <v>0</v>
      </c>
      <c r="N301" s="5">
        <f t="shared" si="64"/>
        <v>56</v>
      </c>
      <c r="O301" s="7">
        <f t="shared" si="65"/>
        <v>14</v>
      </c>
      <c r="P301" s="7">
        <f t="shared" si="66"/>
        <v>14</v>
      </c>
      <c r="Q301" s="7">
        <f t="shared" si="67"/>
        <v>14</v>
      </c>
      <c r="R301" s="8" t="e">
        <f>+Q301/#REF!</f>
        <v>#REF!</v>
      </c>
      <c r="S301" s="8" t="e">
        <f t="shared" si="68"/>
        <v>#REF!</v>
      </c>
      <c r="T301" s="5" t="e">
        <f t="shared" si="69"/>
        <v>#REF!</v>
      </c>
    </row>
    <row r="302" spans="1:20" s="18" customFormat="1" ht="17.100000000000001" customHeight="1">
      <c r="A302" s="10">
        <f t="shared" si="56"/>
        <v>299</v>
      </c>
      <c r="B302" s="19" t="s">
        <v>875</v>
      </c>
      <c r="C302" s="20" t="s">
        <v>855</v>
      </c>
      <c r="D302" s="21" t="s">
        <v>876</v>
      </c>
      <c r="E302" s="54" t="s">
        <v>1041</v>
      </c>
      <c r="G302" s="5">
        <f t="shared" si="57"/>
        <v>71</v>
      </c>
      <c r="H302" s="5">
        <f t="shared" si="58"/>
        <v>0</v>
      </c>
      <c r="I302" s="5">
        <f t="shared" si="59"/>
        <v>11</v>
      </c>
      <c r="J302" s="5">
        <f t="shared" si="60"/>
        <v>12</v>
      </c>
      <c r="K302" s="5">
        <f t="shared" si="61"/>
        <v>0</v>
      </c>
      <c r="L302" s="5">
        <f t="shared" si="62"/>
        <v>0</v>
      </c>
      <c r="M302" s="5">
        <f t="shared" si="63"/>
        <v>0</v>
      </c>
      <c r="N302" s="5">
        <f t="shared" si="64"/>
        <v>48</v>
      </c>
      <c r="O302" s="7">
        <f t="shared" si="65"/>
        <v>12</v>
      </c>
      <c r="P302" s="7">
        <f t="shared" si="66"/>
        <v>12</v>
      </c>
      <c r="Q302" s="7">
        <f t="shared" si="67"/>
        <v>12</v>
      </c>
      <c r="R302" s="8" t="e">
        <f>+Q302/#REF!</f>
        <v>#REF!</v>
      </c>
      <c r="S302" s="8" t="e">
        <f t="shared" si="68"/>
        <v>#REF!</v>
      </c>
      <c r="T302" s="5" t="e">
        <f t="shared" si="69"/>
        <v>#REF!</v>
      </c>
    </row>
    <row r="303" spans="1:20" s="18" customFormat="1" ht="17.100000000000001" customHeight="1">
      <c r="A303" s="10">
        <f t="shared" si="56"/>
        <v>300</v>
      </c>
      <c r="B303" s="19" t="s">
        <v>875</v>
      </c>
      <c r="C303" s="20" t="s">
        <v>877</v>
      </c>
      <c r="D303" s="21" t="s">
        <v>878</v>
      </c>
      <c r="E303" s="28" t="s">
        <v>879</v>
      </c>
      <c r="G303" s="5">
        <f t="shared" si="57"/>
        <v>47</v>
      </c>
      <c r="H303" s="5">
        <f t="shared" si="58"/>
        <v>8</v>
      </c>
      <c r="I303" s="5">
        <f t="shared" si="59"/>
        <v>7</v>
      </c>
      <c r="J303" s="5">
        <f t="shared" si="60"/>
        <v>0</v>
      </c>
      <c r="K303" s="5">
        <f t="shared" si="61"/>
        <v>0</v>
      </c>
      <c r="L303" s="5">
        <f t="shared" si="62"/>
        <v>0</v>
      </c>
      <c r="M303" s="5">
        <f t="shared" si="63"/>
        <v>0</v>
      </c>
      <c r="N303" s="5">
        <f t="shared" si="64"/>
        <v>32</v>
      </c>
      <c r="O303" s="7">
        <f t="shared" si="65"/>
        <v>8</v>
      </c>
      <c r="P303" s="7">
        <f t="shared" si="66"/>
        <v>8</v>
      </c>
      <c r="Q303" s="7">
        <f t="shared" si="67"/>
        <v>8</v>
      </c>
      <c r="R303" s="8" t="e">
        <f>+Q303/#REF!</f>
        <v>#REF!</v>
      </c>
      <c r="S303" s="8" t="e">
        <f t="shared" si="68"/>
        <v>#REF!</v>
      </c>
      <c r="T303" s="5" t="e">
        <f t="shared" si="69"/>
        <v>#REF!</v>
      </c>
    </row>
    <row r="304" spans="1:20" s="18" customFormat="1" ht="17.100000000000001" customHeight="1">
      <c r="A304" s="10">
        <f t="shared" si="56"/>
        <v>301</v>
      </c>
      <c r="B304" s="19" t="s">
        <v>875</v>
      </c>
      <c r="C304" s="20" t="s">
        <v>880</v>
      </c>
      <c r="D304" s="21" t="s">
        <v>881</v>
      </c>
      <c r="E304" s="28" t="s">
        <v>882</v>
      </c>
      <c r="G304" s="5">
        <f t="shared" si="57"/>
        <v>53</v>
      </c>
      <c r="H304" s="5">
        <f t="shared" si="58"/>
        <v>9</v>
      </c>
      <c r="I304" s="5">
        <f t="shared" si="59"/>
        <v>8</v>
      </c>
      <c r="J304" s="5">
        <f t="shared" si="60"/>
        <v>0</v>
      </c>
      <c r="K304" s="5">
        <f t="shared" si="61"/>
        <v>0</v>
      </c>
      <c r="L304" s="5">
        <f t="shared" si="62"/>
        <v>0</v>
      </c>
      <c r="M304" s="5">
        <f t="shared" si="63"/>
        <v>0</v>
      </c>
      <c r="N304" s="5">
        <f t="shared" si="64"/>
        <v>36</v>
      </c>
      <c r="O304" s="7">
        <f t="shared" si="65"/>
        <v>9</v>
      </c>
      <c r="P304" s="7">
        <f t="shared" si="66"/>
        <v>9</v>
      </c>
      <c r="Q304" s="7">
        <f t="shared" si="67"/>
        <v>9</v>
      </c>
      <c r="R304" s="8" t="e">
        <f>+Q304/#REF!</f>
        <v>#REF!</v>
      </c>
      <c r="S304" s="8" t="e">
        <f t="shared" si="68"/>
        <v>#REF!</v>
      </c>
      <c r="T304" s="5" t="e">
        <f t="shared" si="69"/>
        <v>#REF!</v>
      </c>
    </row>
    <row r="305" spans="1:20" s="18" customFormat="1" ht="17.100000000000001" customHeight="1">
      <c r="A305" s="10">
        <f t="shared" si="56"/>
        <v>302</v>
      </c>
      <c r="B305" s="19" t="s">
        <v>883</v>
      </c>
      <c r="C305" s="20" t="s">
        <v>884</v>
      </c>
      <c r="D305" s="21" t="s">
        <v>885</v>
      </c>
      <c r="E305" s="28" t="s">
        <v>1027</v>
      </c>
      <c r="G305" s="5">
        <f t="shared" si="57"/>
        <v>59</v>
      </c>
      <c r="H305" s="5">
        <f t="shared" si="58"/>
        <v>10</v>
      </c>
      <c r="I305" s="5">
        <f t="shared" si="59"/>
        <v>9</v>
      </c>
      <c r="J305" s="5">
        <f t="shared" si="60"/>
        <v>0</v>
      </c>
      <c r="K305" s="5">
        <f t="shared" si="61"/>
        <v>0</v>
      </c>
      <c r="L305" s="5">
        <f t="shared" si="62"/>
        <v>0</v>
      </c>
      <c r="M305" s="5">
        <f t="shared" si="63"/>
        <v>0</v>
      </c>
      <c r="N305" s="5">
        <f t="shared" si="64"/>
        <v>40</v>
      </c>
      <c r="O305" s="7">
        <f t="shared" si="65"/>
        <v>10</v>
      </c>
      <c r="P305" s="7">
        <f t="shared" si="66"/>
        <v>10</v>
      </c>
      <c r="Q305" s="7">
        <f t="shared" si="67"/>
        <v>10</v>
      </c>
      <c r="R305" s="8" t="e">
        <f>+Q305/#REF!</f>
        <v>#REF!</v>
      </c>
      <c r="S305" s="8" t="e">
        <f t="shared" si="68"/>
        <v>#REF!</v>
      </c>
      <c r="T305" s="5" t="e">
        <f t="shared" si="69"/>
        <v>#REF!</v>
      </c>
    </row>
    <row r="306" spans="1:20" s="18" customFormat="1" ht="17.100000000000001" customHeight="1">
      <c r="A306" s="10">
        <f t="shared" si="56"/>
        <v>303</v>
      </c>
      <c r="B306" s="19" t="s">
        <v>886</v>
      </c>
      <c r="C306" s="20" t="s">
        <v>887</v>
      </c>
      <c r="D306" s="21" t="s">
        <v>888</v>
      </c>
      <c r="E306" s="28" t="s">
        <v>1028</v>
      </c>
      <c r="G306" s="5">
        <f t="shared" si="57"/>
        <v>71</v>
      </c>
      <c r="H306" s="5">
        <f t="shared" si="58"/>
        <v>12</v>
      </c>
      <c r="I306" s="5">
        <f t="shared" si="59"/>
        <v>11</v>
      </c>
      <c r="J306" s="5">
        <f t="shared" si="60"/>
        <v>0</v>
      </c>
      <c r="K306" s="5">
        <f t="shared" si="61"/>
        <v>0</v>
      </c>
      <c r="L306" s="5">
        <f t="shared" si="62"/>
        <v>0</v>
      </c>
      <c r="M306" s="5">
        <f t="shared" si="63"/>
        <v>0</v>
      </c>
      <c r="N306" s="5">
        <f t="shared" si="64"/>
        <v>48</v>
      </c>
      <c r="O306" s="7">
        <f t="shared" si="65"/>
        <v>12</v>
      </c>
      <c r="P306" s="7">
        <f t="shared" si="66"/>
        <v>12</v>
      </c>
      <c r="Q306" s="7">
        <f t="shared" si="67"/>
        <v>12</v>
      </c>
      <c r="R306" s="8" t="e">
        <f>+Q306/#REF!</f>
        <v>#REF!</v>
      </c>
      <c r="S306" s="8" t="e">
        <f t="shared" si="68"/>
        <v>#REF!</v>
      </c>
      <c r="T306" s="5" t="e">
        <f t="shared" si="69"/>
        <v>#REF!</v>
      </c>
    </row>
    <row r="307" spans="1:20" s="18" customFormat="1" ht="17.100000000000001" customHeight="1">
      <c r="A307" s="10">
        <f t="shared" si="56"/>
        <v>304</v>
      </c>
      <c r="B307" s="19" t="s">
        <v>889</v>
      </c>
      <c r="C307" s="20" t="s">
        <v>890</v>
      </c>
      <c r="D307" s="21" t="s">
        <v>891</v>
      </c>
      <c r="E307" s="28" t="s">
        <v>892</v>
      </c>
      <c r="G307" s="5">
        <f t="shared" si="57"/>
        <v>71</v>
      </c>
      <c r="H307" s="5">
        <f t="shared" si="58"/>
        <v>12</v>
      </c>
      <c r="I307" s="5">
        <f t="shared" si="59"/>
        <v>11</v>
      </c>
      <c r="J307" s="5">
        <f t="shared" si="60"/>
        <v>0</v>
      </c>
      <c r="K307" s="5">
        <f t="shared" si="61"/>
        <v>0</v>
      </c>
      <c r="L307" s="5">
        <f t="shared" si="62"/>
        <v>0</v>
      </c>
      <c r="M307" s="5">
        <f t="shared" si="63"/>
        <v>0</v>
      </c>
      <c r="N307" s="5">
        <f t="shared" si="64"/>
        <v>48</v>
      </c>
      <c r="O307" s="7">
        <f t="shared" si="65"/>
        <v>12</v>
      </c>
      <c r="P307" s="7">
        <f t="shared" si="66"/>
        <v>12</v>
      </c>
      <c r="Q307" s="7">
        <f t="shared" si="67"/>
        <v>12</v>
      </c>
      <c r="R307" s="8" t="e">
        <f>+Q307/#REF!</f>
        <v>#REF!</v>
      </c>
      <c r="S307" s="8" t="e">
        <f t="shared" si="68"/>
        <v>#REF!</v>
      </c>
      <c r="T307" s="5" t="e">
        <f t="shared" si="69"/>
        <v>#REF!</v>
      </c>
    </row>
    <row r="308" spans="1:20" s="18" customFormat="1" ht="17.100000000000001" customHeight="1">
      <c r="A308" s="10">
        <f t="shared" si="56"/>
        <v>305</v>
      </c>
      <c r="B308" s="19" t="s">
        <v>889</v>
      </c>
      <c r="C308" s="20" t="s">
        <v>893</v>
      </c>
      <c r="D308" s="21" t="s">
        <v>894</v>
      </c>
      <c r="E308" s="28" t="s">
        <v>1035</v>
      </c>
      <c r="G308" s="5">
        <f t="shared" si="57"/>
        <v>66</v>
      </c>
      <c r="H308" s="5">
        <f t="shared" si="58"/>
        <v>10</v>
      </c>
      <c r="I308" s="5">
        <f t="shared" si="59"/>
        <v>8</v>
      </c>
      <c r="J308" s="5">
        <f t="shared" si="60"/>
        <v>0</v>
      </c>
      <c r="K308" s="5">
        <f t="shared" si="61"/>
        <v>0</v>
      </c>
      <c r="L308" s="5">
        <f t="shared" si="62"/>
        <v>4</v>
      </c>
      <c r="M308" s="5">
        <f t="shared" si="63"/>
        <v>4</v>
      </c>
      <c r="N308" s="5">
        <f t="shared" si="64"/>
        <v>40</v>
      </c>
      <c r="O308" s="7">
        <f t="shared" si="65"/>
        <v>10</v>
      </c>
      <c r="P308" s="7">
        <f t="shared" si="66"/>
        <v>10</v>
      </c>
      <c r="Q308" s="7">
        <f t="shared" si="67"/>
        <v>10</v>
      </c>
      <c r="R308" s="8" t="e">
        <f>+Q308/#REF!</f>
        <v>#REF!</v>
      </c>
      <c r="S308" s="8" t="e">
        <f t="shared" si="68"/>
        <v>#REF!</v>
      </c>
      <c r="T308" s="5" t="e">
        <f t="shared" si="69"/>
        <v>#REF!</v>
      </c>
    </row>
    <row r="309" spans="1:20" s="18" customFormat="1" ht="17.100000000000001" customHeight="1">
      <c r="A309" s="10">
        <f t="shared" si="56"/>
        <v>306</v>
      </c>
      <c r="B309" s="19" t="s">
        <v>895</v>
      </c>
      <c r="C309" s="20" t="s">
        <v>895</v>
      </c>
      <c r="D309" s="21" t="s">
        <v>896</v>
      </c>
      <c r="E309" s="28" t="s">
        <v>346</v>
      </c>
      <c r="G309" s="5">
        <f t="shared" si="57"/>
        <v>29</v>
      </c>
      <c r="H309" s="5">
        <f t="shared" si="58"/>
        <v>5</v>
      </c>
      <c r="I309" s="5">
        <f t="shared" si="59"/>
        <v>4</v>
      </c>
      <c r="J309" s="5">
        <f t="shared" si="60"/>
        <v>0</v>
      </c>
      <c r="K309" s="5">
        <f t="shared" si="61"/>
        <v>0</v>
      </c>
      <c r="L309" s="5">
        <f t="shared" si="62"/>
        <v>0</v>
      </c>
      <c r="M309" s="5">
        <f t="shared" si="63"/>
        <v>0</v>
      </c>
      <c r="N309" s="5">
        <f t="shared" si="64"/>
        <v>20</v>
      </c>
      <c r="O309" s="7">
        <f t="shared" si="65"/>
        <v>5</v>
      </c>
      <c r="P309" s="7">
        <f t="shared" si="66"/>
        <v>5</v>
      </c>
      <c r="Q309" s="7">
        <f t="shared" si="67"/>
        <v>5</v>
      </c>
      <c r="R309" s="8" t="e">
        <f>+Q309/#REF!</f>
        <v>#REF!</v>
      </c>
      <c r="S309" s="8" t="e">
        <f t="shared" si="68"/>
        <v>#REF!</v>
      </c>
      <c r="T309" s="5" t="e">
        <f t="shared" si="69"/>
        <v>#REF!</v>
      </c>
    </row>
    <row r="310" spans="1:20" s="18" customFormat="1" ht="17.100000000000001" customHeight="1">
      <c r="A310" s="10">
        <f t="shared" si="56"/>
        <v>307</v>
      </c>
      <c r="B310" s="19" t="s">
        <v>897</v>
      </c>
      <c r="C310" s="20" t="s">
        <v>898</v>
      </c>
      <c r="D310" s="21" t="s">
        <v>899</v>
      </c>
      <c r="E310" s="28" t="s">
        <v>900</v>
      </c>
      <c r="G310" s="5">
        <f t="shared" si="57"/>
        <v>53</v>
      </c>
      <c r="H310" s="5">
        <f t="shared" si="58"/>
        <v>9</v>
      </c>
      <c r="I310" s="5">
        <f t="shared" si="59"/>
        <v>8</v>
      </c>
      <c r="J310" s="5">
        <f t="shared" si="60"/>
        <v>0</v>
      </c>
      <c r="K310" s="5">
        <f t="shared" si="61"/>
        <v>0</v>
      </c>
      <c r="L310" s="5">
        <f t="shared" si="62"/>
        <v>0</v>
      </c>
      <c r="M310" s="5">
        <f t="shared" si="63"/>
        <v>0</v>
      </c>
      <c r="N310" s="5">
        <f t="shared" si="64"/>
        <v>36</v>
      </c>
      <c r="O310" s="7">
        <f t="shared" si="65"/>
        <v>9</v>
      </c>
      <c r="P310" s="7">
        <f t="shared" si="66"/>
        <v>9</v>
      </c>
      <c r="Q310" s="7">
        <f t="shared" si="67"/>
        <v>9</v>
      </c>
      <c r="R310" s="8" t="e">
        <f>+Q310/#REF!</f>
        <v>#REF!</v>
      </c>
      <c r="S310" s="8" t="e">
        <f t="shared" si="68"/>
        <v>#REF!</v>
      </c>
      <c r="T310" s="5" t="e">
        <f t="shared" si="69"/>
        <v>#REF!</v>
      </c>
    </row>
    <row r="311" spans="1:20" s="18" customFormat="1" ht="17.100000000000001" customHeight="1">
      <c r="A311" s="10">
        <f t="shared" si="56"/>
        <v>308</v>
      </c>
      <c r="B311" s="19" t="s">
        <v>897</v>
      </c>
      <c r="C311" s="20" t="s">
        <v>901</v>
      </c>
      <c r="D311" s="21" t="s">
        <v>902</v>
      </c>
      <c r="E311" s="28" t="s">
        <v>903</v>
      </c>
      <c r="G311" s="5">
        <f t="shared" si="57"/>
        <v>59</v>
      </c>
      <c r="H311" s="5">
        <f t="shared" si="58"/>
        <v>10</v>
      </c>
      <c r="I311" s="5">
        <f t="shared" si="59"/>
        <v>9</v>
      </c>
      <c r="J311" s="5">
        <f t="shared" si="60"/>
        <v>0</v>
      </c>
      <c r="K311" s="5">
        <f t="shared" si="61"/>
        <v>0</v>
      </c>
      <c r="L311" s="5">
        <f t="shared" si="62"/>
        <v>0</v>
      </c>
      <c r="M311" s="5">
        <f t="shared" si="63"/>
        <v>0</v>
      </c>
      <c r="N311" s="5">
        <f t="shared" si="64"/>
        <v>40</v>
      </c>
      <c r="O311" s="7">
        <f t="shared" si="65"/>
        <v>10</v>
      </c>
      <c r="P311" s="7">
        <f t="shared" si="66"/>
        <v>10</v>
      </c>
      <c r="Q311" s="7">
        <f t="shared" si="67"/>
        <v>10</v>
      </c>
      <c r="R311" s="8" t="e">
        <f>+Q311/#REF!</f>
        <v>#REF!</v>
      </c>
      <c r="S311" s="8" t="e">
        <f t="shared" si="68"/>
        <v>#REF!</v>
      </c>
      <c r="T311" s="5" t="e">
        <f t="shared" si="69"/>
        <v>#REF!</v>
      </c>
    </row>
    <row r="312" spans="1:20" s="18" customFormat="1" ht="17.100000000000001" customHeight="1">
      <c r="A312" s="10">
        <f t="shared" si="56"/>
        <v>309</v>
      </c>
      <c r="B312" s="19" t="s">
        <v>904</v>
      </c>
      <c r="C312" s="20" t="s">
        <v>905</v>
      </c>
      <c r="D312" s="21" t="s">
        <v>906</v>
      </c>
      <c r="E312" s="28" t="s">
        <v>959</v>
      </c>
      <c r="G312" s="5">
        <f t="shared" si="57"/>
        <v>53</v>
      </c>
      <c r="H312" s="5">
        <f t="shared" si="58"/>
        <v>9</v>
      </c>
      <c r="I312" s="5">
        <f t="shared" si="59"/>
        <v>8</v>
      </c>
      <c r="J312" s="5">
        <f t="shared" si="60"/>
        <v>0</v>
      </c>
      <c r="K312" s="5">
        <f t="shared" si="61"/>
        <v>0</v>
      </c>
      <c r="L312" s="5">
        <f t="shared" si="62"/>
        <v>0</v>
      </c>
      <c r="M312" s="5">
        <f t="shared" si="63"/>
        <v>0</v>
      </c>
      <c r="N312" s="5">
        <f t="shared" si="64"/>
        <v>36</v>
      </c>
      <c r="O312" s="7">
        <f t="shared" si="65"/>
        <v>9</v>
      </c>
      <c r="P312" s="7">
        <f t="shared" si="66"/>
        <v>9</v>
      </c>
      <c r="Q312" s="7">
        <f t="shared" si="67"/>
        <v>9</v>
      </c>
      <c r="R312" s="8" t="e">
        <f>+Q312/#REF!</f>
        <v>#REF!</v>
      </c>
      <c r="S312" s="8" t="e">
        <f t="shared" si="68"/>
        <v>#REF!</v>
      </c>
      <c r="T312" s="5" t="e">
        <f t="shared" si="69"/>
        <v>#REF!</v>
      </c>
    </row>
    <row r="313" spans="1:20" s="18" customFormat="1" ht="17.100000000000001" customHeight="1">
      <c r="A313" s="10">
        <f t="shared" si="56"/>
        <v>310</v>
      </c>
      <c r="B313" s="19" t="s">
        <v>904</v>
      </c>
      <c r="C313" s="20" t="s">
        <v>907</v>
      </c>
      <c r="D313" s="21" t="s">
        <v>908</v>
      </c>
      <c r="E313" s="28" t="s">
        <v>909</v>
      </c>
      <c r="G313" s="5">
        <f t="shared" si="57"/>
        <v>59</v>
      </c>
      <c r="H313" s="5">
        <f t="shared" si="58"/>
        <v>10</v>
      </c>
      <c r="I313" s="5">
        <f t="shared" si="59"/>
        <v>9</v>
      </c>
      <c r="J313" s="5">
        <f t="shared" si="60"/>
        <v>0</v>
      </c>
      <c r="K313" s="5">
        <f t="shared" si="61"/>
        <v>0</v>
      </c>
      <c r="L313" s="5">
        <f t="shared" si="62"/>
        <v>0</v>
      </c>
      <c r="M313" s="5">
        <f t="shared" si="63"/>
        <v>0</v>
      </c>
      <c r="N313" s="5">
        <f t="shared" si="64"/>
        <v>40</v>
      </c>
      <c r="O313" s="7">
        <f t="shared" si="65"/>
        <v>10</v>
      </c>
      <c r="P313" s="7">
        <f t="shared" si="66"/>
        <v>10</v>
      </c>
      <c r="Q313" s="7">
        <f t="shared" si="67"/>
        <v>10</v>
      </c>
      <c r="R313" s="8" t="e">
        <f>+Q313/#REF!</f>
        <v>#REF!</v>
      </c>
      <c r="S313" s="8" t="e">
        <f t="shared" si="68"/>
        <v>#REF!</v>
      </c>
      <c r="T313" s="5" t="e">
        <f t="shared" si="69"/>
        <v>#REF!</v>
      </c>
    </row>
    <row r="314" spans="1:20" s="18" customFormat="1" ht="17.100000000000001" customHeight="1">
      <c r="A314" s="10">
        <f t="shared" si="56"/>
        <v>311</v>
      </c>
      <c r="B314" s="19" t="s">
        <v>904</v>
      </c>
      <c r="C314" s="20" t="s">
        <v>910</v>
      </c>
      <c r="D314" s="21" t="s">
        <v>911</v>
      </c>
      <c r="E314" s="28" t="s">
        <v>912</v>
      </c>
      <c r="G314" s="5">
        <f t="shared" si="57"/>
        <v>71</v>
      </c>
      <c r="H314" s="5">
        <f t="shared" si="58"/>
        <v>12</v>
      </c>
      <c r="I314" s="5">
        <f t="shared" si="59"/>
        <v>11</v>
      </c>
      <c r="J314" s="5">
        <f t="shared" si="60"/>
        <v>0</v>
      </c>
      <c r="K314" s="5">
        <f t="shared" si="61"/>
        <v>0</v>
      </c>
      <c r="L314" s="5">
        <f t="shared" si="62"/>
        <v>0</v>
      </c>
      <c r="M314" s="5">
        <f t="shared" si="63"/>
        <v>0</v>
      </c>
      <c r="N314" s="5">
        <f t="shared" si="64"/>
        <v>48</v>
      </c>
      <c r="O314" s="7">
        <f t="shared" si="65"/>
        <v>12</v>
      </c>
      <c r="P314" s="7">
        <f t="shared" si="66"/>
        <v>12</v>
      </c>
      <c r="Q314" s="7">
        <f t="shared" si="67"/>
        <v>12</v>
      </c>
      <c r="R314" s="8" t="e">
        <f>+Q314/#REF!</f>
        <v>#REF!</v>
      </c>
      <c r="S314" s="8" t="e">
        <f t="shared" si="68"/>
        <v>#REF!</v>
      </c>
      <c r="T314" s="5" t="e">
        <f t="shared" si="69"/>
        <v>#REF!</v>
      </c>
    </row>
    <row r="315" spans="1:20" s="18" customFormat="1" ht="17.100000000000001" customHeight="1">
      <c r="A315" s="10">
        <f t="shared" si="56"/>
        <v>312</v>
      </c>
      <c r="B315" s="19" t="s">
        <v>904</v>
      </c>
      <c r="C315" s="20" t="s">
        <v>913</v>
      </c>
      <c r="D315" s="21" t="s">
        <v>914</v>
      </c>
      <c r="E315" s="28" t="s">
        <v>915</v>
      </c>
      <c r="G315" s="5">
        <f t="shared" si="57"/>
        <v>59</v>
      </c>
      <c r="H315" s="5">
        <f t="shared" si="58"/>
        <v>10</v>
      </c>
      <c r="I315" s="5">
        <f t="shared" si="59"/>
        <v>9</v>
      </c>
      <c r="J315" s="5">
        <f t="shared" si="60"/>
        <v>0</v>
      </c>
      <c r="K315" s="5">
        <f t="shared" si="61"/>
        <v>0</v>
      </c>
      <c r="L315" s="5">
        <f t="shared" si="62"/>
        <v>0</v>
      </c>
      <c r="M315" s="5">
        <f t="shared" si="63"/>
        <v>0</v>
      </c>
      <c r="N315" s="5">
        <f t="shared" si="64"/>
        <v>40</v>
      </c>
      <c r="O315" s="7">
        <f t="shared" si="65"/>
        <v>10</v>
      </c>
      <c r="P315" s="7">
        <f t="shared" si="66"/>
        <v>10</v>
      </c>
      <c r="Q315" s="7">
        <f t="shared" si="67"/>
        <v>10</v>
      </c>
      <c r="R315" s="8" t="e">
        <f>+Q315/#REF!</f>
        <v>#REF!</v>
      </c>
      <c r="S315" s="8" t="e">
        <f t="shared" si="68"/>
        <v>#REF!</v>
      </c>
      <c r="T315" s="5" t="e">
        <f t="shared" si="69"/>
        <v>#REF!</v>
      </c>
    </row>
    <row r="316" spans="1:20" s="18" customFormat="1" ht="17.100000000000001" customHeight="1">
      <c r="A316" s="10">
        <f t="shared" si="56"/>
        <v>313</v>
      </c>
      <c r="B316" s="19" t="s">
        <v>916</v>
      </c>
      <c r="C316" s="20" t="s">
        <v>646</v>
      </c>
      <c r="D316" s="21" t="s">
        <v>917</v>
      </c>
      <c r="E316" s="28" t="s">
        <v>1029</v>
      </c>
      <c r="G316" s="5">
        <f t="shared" si="57"/>
        <v>41</v>
      </c>
      <c r="H316" s="5">
        <f t="shared" si="58"/>
        <v>7</v>
      </c>
      <c r="I316" s="5">
        <f t="shared" si="59"/>
        <v>6</v>
      </c>
      <c r="J316" s="5">
        <f t="shared" si="60"/>
        <v>0</v>
      </c>
      <c r="K316" s="5">
        <f t="shared" si="61"/>
        <v>0</v>
      </c>
      <c r="L316" s="5">
        <f t="shared" si="62"/>
        <v>0</v>
      </c>
      <c r="M316" s="5">
        <f t="shared" si="63"/>
        <v>0</v>
      </c>
      <c r="N316" s="5">
        <f t="shared" si="64"/>
        <v>28</v>
      </c>
      <c r="O316" s="7">
        <f t="shared" si="65"/>
        <v>7</v>
      </c>
      <c r="P316" s="7">
        <f t="shared" si="66"/>
        <v>7</v>
      </c>
      <c r="Q316" s="7">
        <f t="shared" si="67"/>
        <v>7</v>
      </c>
      <c r="R316" s="8" t="e">
        <f>+Q316/#REF!</f>
        <v>#REF!</v>
      </c>
      <c r="S316" s="8" t="e">
        <f t="shared" si="68"/>
        <v>#REF!</v>
      </c>
      <c r="T316" s="5" t="e">
        <f t="shared" si="69"/>
        <v>#REF!</v>
      </c>
    </row>
    <row r="317" spans="1:20" s="18" customFormat="1" ht="17.100000000000001" customHeight="1">
      <c r="A317" s="10">
        <f t="shared" si="56"/>
        <v>314</v>
      </c>
      <c r="B317" s="19" t="s">
        <v>916</v>
      </c>
      <c r="C317" s="20" t="s">
        <v>918</v>
      </c>
      <c r="D317" s="21" t="s">
        <v>919</v>
      </c>
      <c r="E317" s="28" t="s">
        <v>1030</v>
      </c>
      <c r="G317" s="5">
        <f t="shared" si="57"/>
        <v>66</v>
      </c>
      <c r="H317" s="5">
        <f t="shared" si="58"/>
        <v>11</v>
      </c>
      <c r="I317" s="5">
        <f t="shared" si="59"/>
        <v>11</v>
      </c>
      <c r="J317" s="5">
        <f t="shared" si="60"/>
        <v>0</v>
      </c>
      <c r="K317" s="5">
        <f t="shared" si="61"/>
        <v>0</v>
      </c>
      <c r="L317" s="5">
        <f t="shared" si="62"/>
        <v>0</v>
      </c>
      <c r="M317" s="5">
        <f t="shared" si="63"/>
        <v>0</v>
      </c>
      <c r="N317" s="5">
        <f t="shared" si="64"/>
        <v>44</v>
      </c>
      <c r="O317" s="7">
        <f t="shared" si="65"/>
        <v>11</v>
      </c>
      <c r="P317" s="7">
        <f t="shared" si="66"/>
        <v>11</v>
      </c>
      <c r="Q317" s="7">
        <f t="shared" si="67"/>
        <v>11</v>
      </c>
      <c r="R317" s="8" t="e">
        <f>+Q317/#REF!</f>
        <v>#REF!</v>
      </c>
      <c r="S317" s="8" t="e">
        <f t="shared" si="68"/>
        <v>#REF!</v>
      </c>
      <c r="T317" s="5" t="e">
        <f t="shared" si="69"/>
        <v>#REF!</v>
      </c>
    </row>
    <row r="318" spans="1:20" s="18" customFormat="1" ht="17.100000000000001" customHeight="1">
      <c r="A318" s="10">
        <f t="shared" si="56"/>
        <v>315</v>
      </c>
      <c r="B318" s="19" t="s">
        <v>920</v>
      </c>
      <c r="C318" s="20" t="s">
        <v>921</v>
      </c>
      <c r="D318" s="21" t="s">
        <v>922</v>
      </c>
      <c r="E318" s="28" t="s">
        <v>923</v>
      </c>
      <c r="G318" s="5">
        <f t="shared" si="57"/>
        <v>59</v>
      </c>
      <c r="H318" s="5">
        <f t="shared" si="58"/>
        <v>10</v>
      </c>
      <c r="I318" s="5">
        <f t="shared" si="59"/>
        <v>9</v>
      </c>
      <c r="J318" s="5">
        <f t="shared" si="60"/>
        <v>0</v>
      </c>
      <c r="K318" s="5">
        <f t="shared" si="61"/>
        <v>0</v>
      </c>
      <c r="L318" s="5">
        <f t="shared" si="62"/>
        <v>0</v>
      </c>
      <c r="M318" s="5">
        <f t="shared" si="63"/>
        <v>0</v>
      </c>
      <c r="N318" s="5">
        <f t="shared" si="64"/>
        <v>40</v>
      </c>
      <c r="O318" s="7">
        <f t="shared" si="65"/>
        <v>10</v>
      </c>
      <c r="P318" s="7">
        <f t="shared" si="66"/>
        <v>10</v>
      </c>
      <c r="Q318" s="7">
        <f t="shared" si="67"/>
        <v>10</v>
      </c>
      <c r="R318" s="8" t="e">
        <f>+Q318/#REF!</f>
        <v>#REF!</v>
      </c>
      <c r="S318" s="8" t="e">
        <f t="shared" si="68"/>
        <v>#REF!</v>
      </c>
      <c r="T318" s="5" t="e">
        <f t="shared" si="69"/>
        <v>#REF!</v>
      </c>
    </row>
    <row r="319" spans="1:20" s="18" customFormat="1" ht="17.100000000000001" customHeight="1">
      <c r="A319" s="10">
        <f t="shared" si="56"/>
        <v>316</v>
      </c>
      <c r="B319" s="19" t="s">
        <v>920</v>
      </c>
      <c r="C319" s="20" t="s">
        <v>924</v>
      </c>
      <c r="D319" s="21" t="s">
        <v>925</v>
      </c>
      <c r="E319" s="28" t="s">
        <v>926</v>
      </c>
      <c r="G319" s="5">
        <f t="shared" si="57"/>
        <v>47</v>
      </c>
      <c r="H319" s="5">
        <f t="shared" si="58"/>
        <v>8</v>
      </c>
      <c r="I319" s="5">
        <f t="shared" si="59"/>
        <v>7</v>
      </c>
      <c r="J319" s="5">
        <f t="shared" si="60"/>
        <v>0</v>
      </c>
      <c r="K319" s="5">
        <f t="shared" si="61"/>
        <v>0</v>
      </c>
      <c r="L319" s="5">
        <f t="shared" si="62"/>
        <v>0</v>
      </c>
      <c r="M319" s="5">
        <f t="shared" si="63"/>
        <v>0</v>
      </c>
      <c r="N319" s="5">
        <f t="shared" si="64"/>
        <v>32</v>
      </c>
      <c r="O319" s="7">
        <f t="shared" si="65"/>
        <v>8</v>
      </c>
      <c r="P319" s="7">
        <f t="shared" si="66"/>
        <v>8</v>
      </c>
      <c r="Q319" s="7">
        <f t="shared" si="67"/>
        <v>8</v>
      </c>
      <c r="R319" s="8" t="e">
        <f>+Q319/#REF!</f>
        <v>#REF!</v>
      </c>
      <c r="S319" s="8" t="e">
        <f t="shared" si="68"/>
        <v>#REF!</v>
      </c>
      <c r="T319" s="5" t="e">
        <f t="shared" si="69"/>
        <v>#REF!</v>
      </c>
    </row>
    <row r="320" spans="1:20" s="18" customFormat="1" ht="17.100000000000001" customHeight="1">
      <c r="A320" s="10">
        <f t="shared" si="56"/>
        <v>317</v>
      </c>
      <c r="B320" s="19" t="s">
        <v>920</v>
      </c>
      <c r="C320" s="20" t="s">
        <v>927</v>
      </c>
      <c r="D320" s="21" t="s">
        <v>928</v>
      </c>
      <c r="E320" s="28" t="s">
        <v>1031</v>
      </c>
      <c r="G320" s="5">
        <f t="shared" si="57"/>
        <v>59</v>
      </c>
      <c r="H320" s="5">
        <f t="shared" si="58"/>
        <v>10</v>
      </c>
      <c r="I320" s="5">
        <f t="shared" si="59"/>
        <v>9</v>
      </c>
      <c r="J320" s="5">
        <f t="shared" si="60"/>
        <v>0</v>
      </c>
      <c r="K320" s="5">
        <f t="shared" si="61"/>
        <v>0</v>
      </c>
      <c r="L320" s="5">
        <f t="shared" si="62"/>
        <v>0</v>
      </c>
      <c r="M320" s="5">
        <f t="shared" si="63"/>
        <v>0</v>
      </c>
      <c r="N320" s="5">
        <f t="shared" si="64"/>
        <v>40</v>
      </c>
      <c r="O320" s="7">
        <f t="shared" si="65"/>
        <v>10</v>
      </c>
      <c r="P320" s="7">
        <f t="shared" si="66"/>
        <v>10</v>
      </c>
      <c r="Q320" s="7">
        <f t="shared" si="67"/>
        <v>10</v>
      </c>
      <c r="R320" s="8" t="e">
        <f>+Q320/#REF!</f>
        <v>#REF!</v>
      </c>
      <c r="S320" s="8" t="e">
        <f t="shared" si="68"/>
        <v>#REF!</v>
      </c>
      <c r="T320" s="5" t="e">
        <f t="shared" si="69"/>
        <v>#REF!</v>
      </c>
    </row>
    <row r="321" spans="1:20" s="18" customFormat="1" ht="17.100000000000001" customHeight="1">
      <c r="A321" s="10">
        <f t="shared" si="56"/>
        <v>318</v>
      </c>
      <c r="B321" s="19" t="s">
        <v>929</v>
      </c>
      <c r="C321" s="20" t="s">
        <v>260</v>
      </c>
      <c r="D321" s="21" t="s">
        <v>930</v>
      </c>
      <c r="E321" s="28" t="s">
        <v>1032</v>
      </c>
      <c r="G321" s="5">
        <f t="shared" si="57"/>
        <v>89</v>
      </c>
      <c r="H321" s="5">
        <f t="shared" si="58"/>
        <v>15</v>
      </c>
      <c r="I321" s="5">
        <f t="shared" si="59"/>
        <v>14</v>
      </c>
      <c r="J321" s="5">
        <f t="shared" si="60"/>
        <v>0</v>
      </c>
      <c r="K321" s="5">
        <f t="shared" si="61"/>
        <v>0</v>
      </c>
      <c r="L321" s="5">
        <f t="shared" si="62"/>
        <v>0</v>
      </c>
      <c r="M321" s="5">
        <f t="shared" si="63"/>
        <v>0</v>
      </c>
      <c r="N321" s="5">
        <f t="shared" si="64"/>
        <v>60</v>
      </c>
      <c r="O321" s="7">
        <f t="shared" si="65"/>
        <v>15</v>
      </c>
      <c r="P321" s="7">
        <f t="shared" si="66"/>
        <v>15</v>
      </c>
      <c r="Q321" s="7">
        <f t="shared" si="67"/>
        <v>15</v>
      </c>
      <c r="R321" s="8" t="e">
        <f>+Q321/#REF!</f>
        <v>#REF!</v>
      </c>
      <c r="S321" s="8" t="e">
        <f t="shared" si="68"/>
        <v>#REF!</v>
      </c>
      <c r="T321" s="5" t="e">
        <f t="shared" si="69"/>
        <v>#REF!</v>
      </c>
    </row>
    <row r="322" spans="1:20" s="18" customFormat="1" ht="17.100000000000001" customHeight="1">
      <c r="A322" s="10">
        <f t="shared" si="56"/>
        <v>319</v>
      </c>
      <c r="B322" s="19" t="s">
        <v>929</v>
      </c>
      <c r="C322" s="20" t="s">
        <v>446</v>
      </c>
      <c r="D322" s="21" t="s">
        <v>931</v>
      </c>
      <c r="E322" s="28" t="s">
        <v>448</v>
      </c>
      <c r="G322" s="5">
        <f t="shared" si="57"/>
        <v>71</v>
      </c>
      <c r="H322" s="5">
        <f t="shared" si="58"/>
        <v>12</v>
      </c>
      <c r="I322" s="5">
        <f t="shared" si="59"/>
        <v>11</v>
      </c>
      <c r="J322" s="5">
        <f t="shared" si="60"/>
        <v>0</v>
      </c>
      <c r="K322" s="5">
        <f t="shared" si="61"/>
        <v>0</v>
      </c>
      <c r="L322" s="5">
        <f t="shared" si="62"/>
        <v>0</v>
      </c>
      <c r="M322" s="5">
        <f t="shared" si="63"/>
        <v>0</v>
      </c>
      <c r="N322" s="5">
        <f t="shared" si="64"/>
        <v>48</v>
      </c>
      <c r="O322" s="7">
        <f t="shared" si="65"/>
        <v>12</v>
      </c>
      <c r="P322" s="7">
        <f t="shared" si="66"/>
        <v>12</v>
      </c>
      <c r="Q322" s="7">
        <f t="shared" si="67"/>
        <v>12</v>
      </c>
      <c r="R322" s="8" t="e">
        <f>+Q322/#REF!</f>
        <v>#REF!</v>
      </c>
      <c r="S322" s="8" t="e">
        <f t="shared" si="68"/>
        <v>#REF!</v>
      </c>
      <c r="T322" s="5" t="e">
        <f t="shared" si="69"/>
        <v>#REF!</v>
      </c>
    </row>
    <row r="323" spans="1:20" s="18" customFormat="1" ht="17.100000000000001" customHeight="1">
      <c r="A323" s="10">
        <f t="shared" si="56"/>
        <v>320</v>
      </c>
      <c r="B323" s="19" t="s">
        <v>932</v>
      </c>
      <c r="C323" s="20" t="s">
        <v>933</v>
      </c>
      <c r="D323" s="21" t="s">
        <v>934</v>
      </c>
      <c r="E323" s="28" t="s">
        <v>1033</v>
      </c>
      <c r="G323" s="5">
        <f t="shared" si="57"/>
        <v>35</v>
      </c>
      <c r="H323" s="5">
        <f t="shared" si="58"/>
        <v>6</v>
      </c>
      <c r="I323" s="5">
        <f t="shared" si="59"/>
        <v>5</v>
      </c>
      <c r="J323" s="5">
        <f t="shared" si="60"/>
        <v>0</v>
      </c>
      <c r="K323" s="5">
        <f t="shared" si="61"/>
        <v>0</v>
      </c>
      <c r="L323" s="5">
        <f t="shared" si="62"/>
        <v>0</v>
      </c>
      <c r="M323" s="5">
        <f t="shared" si="63"/>
        <v>0</v>
      </c>
      <c r="N323" s="5">
        <f t="shared" si="64"/>
        <v>24</v>
      </c>
      <c r="O323" s="7">
        <f t="shared" si="65"/>
        <v>6</v>
      </c>
      <c r="P323" s="7">
        <f t="shared" si="66"/>
        <v>6</v>
      </c>
      <c r="Q323" s="7">
        <f t="shared" si="67"/>
        <v>6</v>
      </c>
      <c r="R323" s="8" t="e">
        <f>+Q323/#REF!</f>
        <v>#REF!</v>
      </c>
      <c r="S323" s="8" t="e">
        <f t="shared" si="68"/>
        <v>#REF!</v>
      </c>
      <c r="T323" s="5" t="e">
        <f t="shared" si="69"/>
        <v>#REF!</v>
      </c>
    </row>
    <row r="324" spans="1:20" s="18" customFormat="1" ht="17.100000000000001" customHeight="1">
      <c r="A324" s="10">
        <f t="shared" si="56"/>
        <v>321</v>
      </c>
      <c r="B324" s="19" t="s">
        <v>935</v>
      </c>
      <c r="C324" s="20" t="s">
        <v>398</v>
      </c>
      <c r="D324" s="21" t="s">
        <v>936</v>
      </c>
      <c r="E324" s="28" t="s">
        <v>937</v>
      </c>
      <c r="G324" s="5">
        <f t="shared" si="57"/>
        <v>29</v>
      </c>
      <c r="H324" s="5">
        <f t="shared" si="58"/>
        <v>5</v>
      </c>
      <c r="I324" s="5">
        <f t="shared" si="59"/>
        <v>4</v>
      </c>
      <c r="J324" s="5">
        <f t="shared" si="60"/>
        <v>0</v>
      </c>
      <c r="K324" s="5">
        <f t="shared" si="61"/>
        <v>0</v>
      </c>
      <c r="L324" s="5">
        <f t="shared" si="62"/>
        <v>0</v>
      </c>
      <c r="M324" s="5">
        <f t="shared" si="63"/>
        <v>0</v>
      </c>
      <c r="N324" s="5">
        <f t="shared" si="64"/>
        <v>20</v>
      </c>
      <c r="O324" s="7">
        <f t="shared" si="65"/>
        <v>5</v>
      </c>
      <c r="P324" s="7">
        <f t="shared" si="66"/>
        <v>5</v>
      </c>
      <c r="Q324" s="7">
        <f t="shared" si="67"/>
        <v>5</v>
      </c>
      <c r="R324" s="8" t="e">
        <f>+Q324/#REF!</f>
        <v>#REF!</v>
      </c>
      <c r="S324" s="8" t="e">
        <f t="shared" si="68"/>
        <v>#REF!</v>
      </c>
      <c r="T324" s="5" t="e">
        <f t="shared" si="69"/>
        <v>#REF!</v>
      </c>
    </row>
    <row r="325" spans="1:20" s="18" customFormat="1" ht="17.100000000000001" customHeight="1">
      <c r="A325" s="10">
        <f t="shared" ref="A325" si="70">1+A324</f>
        <v>322</v>
      </c>
      <c r="B325" s="19" t="s">
        <v>938</v>
      </c>
      <c r="C325" s="20" t="s">
        <v>939</v>
      </c>
      <c r="D325" s="21" t="s">
        <v>940</v>
      </c>
      <c r="E325" s="28" t="s">
        <v>1034</v>
      </c>
      <c r="G325" s="5">
        <f t="shared" si="57"/>
        <v>71</v>
      </c>
      <c r="H325" s="5">
        <f t="shared" si="58"/>
        <v>12</v>
      </c>
      <c r="I325" s="5">
        <f t="shared" si="59"/>
        <v>11</v>
      </c>
      <c r="J325" s="5">
        <f t="shared" si="60"/>
        <v>0</v>
      </c>
      <c r="K325" s="5">
        <f t="shared" si="61"/>
        <v>0</v>
      </c>
      <c r="L325" s="5">
        <f t="shared" si="62"/>
        <v>0</v>
      </c>
      <c r="M325" s="5">
        <f t="shared" si="63"/>
        <v>0</v>
      </c>
      <c r="N325" s="5">
        <f t="shared" ref="N325" si="71">+G325-H325-I325-J325-K325-L325-M325</f>
        <v>48</v>
      </c>
      <c r="O325" s="7">
        <f t="shared" ref="O325" si="72">+N325/4</f>
        <v>12</v>
      </c>
      <c r="P325" s="7">
        <f t="shared" ref="P325" si="73">IF(O325&lt;=0.5,1,O325)</f>
        <v>12</v>
      </c>
      <c r="Q325" s="7">
        <f t="shared" ref="Q325" si="74">IF(G325&lt;&gt;0,(IF(P325=1.5,1,P325)),0)</f>
        <v>12</v>
      </c>
      <c r="R325" s="8" t="e">
        <f>+Q325/#REF!</f>
        <v>#REF!</v>
      </c>
      <c r="S325" s="8" t="e">
        <f t="shared" ref="S325" si="75">IF(Q325&lt;&gt;0,(IF(R325&lt;=0.5,1,R325)),0)</f>
        <v>#REF!</v>
      </c>
      <c r="T325" s="5" t="e">
        <f t="shared" ref="T325" si="76">ROUND(S325,0)</f>
        <v>#REF!</v>
      </c>
    </row>
  </sheetData>
  <sheetProtection insertRows="0" deleteRows="0"/>
  <mergeCells count="2">
    <mergeCell ref="B1:E1"/>
    <mergeCell ref="B2:E2"/>
  </mergeCells>
  <printOptions horizontalCentered="1"/>
  <pageMargins left="0.59055118110236227" right="0.59055118110236227" top="0.59055118110236227" bottom="0.59055118110236227" header="0.15748031496062992" footer="0.19685039370078741"/>
  <pageSetup paperSize="9" scale="47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Pek Yakında 10.10.14</vt:lpstr>
    </vt:vector>
  </TitlesOfParts>
  <Company>Warner Bros.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trsuslu</dc:creator>
  <cp:lastModifiedBy>trsuslu</cp:lastModifiedBy>
  <dcterms:created xsi:type="dcterms:W3CDTF">2014-10-08T14:51:26Z</dcterms:created>
  <dcterms:modified xsi:type="dcterms:W3CDTF">2014-10-08T15:02:17Z</dcterms:modified>
</cp:coreProperties>
</file>