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<sst xmlns="http://schemas.openxmlformats.org/spreadsheetml/2006/main" count="22" uniqueCount="22">
  <si>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</si>
  <si>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</si>
  <si>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</si>
  <si>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</si>
  <si>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Keşke Burada Olsam</t>
  </si>
  <si>
    <t>Cesur Zebra (2D-Türkçe)</t>
  </si>
  <si>
    <t>Kayıp Karıncalar Vadisi (3D-Türkçe)</t>
  </si>
  <si>
    <t>Gece Planı</t>
  </si>
  <si>
    <t xml:space="preserve">Attila Marcel </t>
  </si>
  <si>
    <t>Çöldeki İzler</t>
  </si>
  <si>
    <t>Aynı Yıldızın Altında</t>
  </si>
  <si>
    <t>Maymunlar Cehennemi (2D - ORJ)</t>
  </si>
  <si>
    <t>Maymunlar Cehennemi (2D - Türkçe)</t>
  </si>
  <si>
    <t>Transformers: Kayıp Çağ (3D - ORJ)</t>
  </si>
  <si>
    <t>Herkül Özgürlük Savaşçısı (3D-Türkçe)</t>
  </si>
  <si>
    <t>Herkül Özgürlük Savaşçısı (3D-Orijinal)</t>
  </si>
  <si>
    <t>Herkül Özgürlük Savaşçısı (2D-Orijinal)</t>
  </si>
  <si>
    <t>Galaksinin Koruyucuları (3D-Türkçe)</t>
  </si>
  <si>
    <t>Galaksinin Koruyucuları (3D-Orijinal)</t>
  </si>
  <si>
    <t>Lucy</t>
  </si>
  <si>
    <t>Recep İvedik 4+35 dakika</t>
  </si>
  <si>
    <t>Liseli Poliler 2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</si>
</sst>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1647825</xdr:colOff>
      <xdr:row>3</xdr:row>
      <xdr:rowOff>200025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62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eveci\AppData\Local\Microsoft\Windows\Temporary%20Internet%20Files\Content.Outlook\9JHHHKR2\33%20Hafta%20-%2008-14%20a&#287;usto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8-14 AĞUSTOS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Liseli Poliler 2</v>
          </cell>
          <cell r="D23" t="str">
            <v>WB</v>
          </cell>
          <cell r="E23">
            <v>0</v>
          </cell>
          <cell r="F23">
            <v>112</v>
          </cell>
          <cell r="G23">
            <v>0</v>
          </cell>
          <cell r="I23" t="str">
            <v> </v>
          </cell>
          <cell r="J23" t="str">
            <v>#</v>
          </cell>
          <cell r="K23" t="str">
            <v> </v>
          </cell>
          <cell r="L23" t="str">
            <v>#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132</v>
          </cell>
          <cell r="G24">
            <v>0.09166666666666667</v>
          </cell>
          <cell r="H24">
            <v>1</v>
          </cell>
          <cell r="J24">
            <v>0.5</v>
          </cell>
          <cell r="K24">
            <v>0.6041666666666666</v>
          </cell>
          <cell r="L24">
            <v>0.7083333333333334</v>
          </cell>
          <cell r="M24">
            <v>0.8125</v>
          </cell>
          <cell r="O24">
            <v>0.9166666666666666</v>
          </cell>
        </row>
        <row r="25">
          <cell r="H25">
            <v>2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3</v>
          </cell>
          <cell r="I26" t="str">
            <v> </v>
          </cell>
          <cell r="J26">
            <v>0.5916666666666667</v>
          </cell>
          <cell r="K26">
            <v>0.6958333333333333</v>
          </cell>
          <cell r="L26">
            <v>0.8</v>
          </cell>
          <cell r="M26">
            <v>0.9041666666666667</v>
          </cell>
          <cell r="N26" t="str">
            <v> </v>
          </cell>
          <cell r="O26">
            <v>1.0083333333333333</v>
          </cell>
          <cell r="P26" t="str">
            <v> </v>
          </cell>
        </row>
        <row r="27">
          <cell r="C27" t="str">
            <v>Maymunlar Cehennemi (2D - ORJ)</v>
          </cell>
          <cell r="D27" t="str">
            <v>TME</v>
          </cell>
          <cell r="E27">
            <v>4</v>
          </cell>
          <cell r="F27">
            <v>131</v>
          </cell>
          <cell r="G27">
            <v>0.041666666666666664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151</v>
          </cell>
          <cell r="G28">
            <v>0.09930555555555555</v>
          </cell>
          <cell r="H28">
            <v>7.899999999999999</v>
          </cell>
          <cell r="P28">
            <v>0.9791666666666666</v>
          </cell>
        </row>
        <row r="29">
          <cell r="H29">
            <v>8.899999999999999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>
            <v>1.0208333333333333</v>
          </cell>
        </row>
        <row r="30">
          <cell r="H30">
            <v>9.899999999999999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  <cell r="M30" t="str">
            <v> </v>
          </cell>
          <cell r="N30" t="str">
            <v> </v>
          </cell>
          <cell r="O30" t="str">
            <v> </v>
          </cell>
          <cell r="P30">
            <v>1.0784722222222223</v>
          </cell>
        </row>
        <row r="31">
          <cell r="C31" t="str">
            <v>Transformers: Kayıp Çağ (3D - ORJ)</v>
          </cell>
          <cell r="D31" t="str">
            <v>UIP</v>
          </cell>
          <cell r="E31">
            <v>6</v>
          </cell>
          <cell r="F31">
            <v>166</v>
          </cell>
          <cell r="G31">
            <v>0.06597222222222222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186</v>
          </cell>
          <cell r="G32">
            <v>0.12291666666666667</v>
          </cell>
          <cell r="H32">
            <v>4</v>
          </cell>
          <cell r="N32">
            <v>0.8958333333333334</v>
          </cell>
        </row>
        <row r="33">
          <cell r="H33">
            <v>5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>
            <v>0.9618055555555556</v>
          </cell>
          <cell r="O33" t="str">
            <v> </v>
          </cell>
          <cell r="P33" t="str">
            <v> </v>
          </cell>
        </row>
        <row r="34">
          <cell r="H34">
            <v>6</v>
          </cell>
          <cell r="I34" t="str">
            <v> </v>
          </cell>
          <cell r="J34" t="str">
            <v> </v>
          </cell>
          <cell r="K34" t="str">
            <v> </v>
          </cell>
          <cell r="L34" t="str">
            <v> </v>
          </cell>
          <cell r="M34" t="str">
            <v> </v>
          </cell>
          <cell r="N34">
            <v>1.01875</v>
          </cell>
          <cell r="O34" t="str">
            <v> </v>
          </cell>
          <cell r="P34" t="str">
            <v> </v>
          </cell>
        </row>
        <row r="35">
          <cell r="C35" t="str">
            <v>Kayıp Karıncalar Vadisi (3D-Türkçe)</v>
          </cell>
          <cell r="D35" t="str">
            <v>M.VİZYON</v>
          </cell>
          <cell r="E35">
            <v>0</v>
          </cell>
          <cell r="F35">
            <v>89</v>
          </cell>
          <cell r="G35">
            <v>0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#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109</v>
          </cell>
          <cell r="G36">
            <v>0.07569444444444444</v>
          </cell>
          <cell r="H36">
            <v>4.300000000000001</v>
          </cell>
          <cell r="I36">
            <v>0.4583333333333333</v>
          </cell>
          <cell r="J36">
            <v>0.5416666666666666</v>
          </cell>
          <cell r="L36">
            <v>0.7083333333333334</v>
          </cell>
          <cell r="M36">
            <v>0.8020833333333334</v>
          </cell>
        </row>
        <row r="37">
          <cell r="H37">
            <v>5.300000000000001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6.300000000000001</v>
          </cell>
          <cell r="I38">
            <v>0.5340277777777778</v>
          </cell>
          <cell r="J38">
            <v>0.617361111111111</v>
          </cell>
          <cell r="K38" t="str">
            <v> </v>
          </cell>
          <cell r="L38">
            <v>0.7840277777777778</v>
          </cell>
          <cell r="M38">
            <v>0.8777777777777778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Recep İvedik 4+35 dakika</v>
          </cell>
          <cell r="D39" t="str">
            <v>WB</v>
          </cell>
          <cell r="E39">
            <v>2</v>
          </cell>
          <cell r="F39">
            <v>153</v>
          </cell>
          <cell r="G39">
            <v>0.052083333333333336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173</v>
          </cell>
          <cell r="G40">
            <v>0.11805555555555557</v>
          </cell>
          <cell r="H40">
            <v>10</v>
          </cell>
          <cell r="J40">
            <v>0.5104166666666666</v>
          </cell>
          <cell r="K40">
            <v>0.638888888888889</v>
          </cell>
          <cell r="M40">
            <v>0.7708333333333334</v>
          </cell>
          <cell r="N40">
            <v>0.90625</v>
          </cell>
        </row>
        <row r="41">
          <cell r="H41">
            <v>11</v>
          </cell>
          <cell r="I41" t="str">
            <v> </v>
          </cell>
          <cell r="J41">
            <v>0.5625</v>
          </cell>
          <cell r="K41">
            <v>0.6909722222222223</v>
          </cell>
          <cell r="L41" t="str">
            <v> </v>
          </cell>
          <cell r="M41">
            <v>0.8229166666666667</v>
          </cell>
          <cell r="N41">
            <v>0.9583333333333334</v>
          </cell>
          <cell r="O41" t="str">
            <v> </v>
          </cell>
          <cell r="P41" t="str">
            <v> </v>
          </cell>
        </row>
        <row r="42">
          <cell r="H42">
            <v>12</v>
          </cell>
          <cell r="I42" t="str">
            <v> </v>
          </cell>
          <cell r="J42">
            <v>0.6284722222222222</v>
          </cell>
          <cell r="K42">
            <v>0.7569444444444445</v>
          </cell>
          <cell r="L42" t="str">
            <v> </v>
          </cell>
          <cell r="M42">
            <v>0.888888888888889</v>
          </cell>
          <cell r="N42">
            <v>1.0243055555555556</v>
          </cell>
          <cell r="O42" t="str">
            <v> </v>
          </cell>
          <cell r="P42" t="str">
            <v> </v>
          </cell>
        </row>
        <row r="43">
          <cell r="C43" t="str">
            <v>Attila Marcel </v>
          </cell>
          <cell r="D43" t="str">
            <v>M3</v>
          </cell>
          <cell r="E43">
            <v>4</v>
          </cell>
          <cell r="F43">
            <v>106</v>
          </cell>
          <cell r="G43" t="str">
            <v>yok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116</v>
          </cell>
          <cell r="G44">
            <v>0.07708333333333334</v>
          </cell>
          <cell r="H44">
            <v>7</v>
          </cell>
          <cell r="K44">
            <v>0.59375</v>
          </cell>
          <cell r="M44">
            <v>0.7916666666666666</v>
          </cell>
        </row>
        <row r="45">
          <cell r="H45">
            <v>8</v>
          </cell>
          <cell r="I45" t="str">
            <v> </v>
          </cell>
          <cell r="J45" t="str">
            <v> </v>
          </cell>
          <cell r="K45" t="e">
            <v>#VALUE!</v>
          </cell>
          <cell r="L45" t="str">
            <v> </v>
          </cell>
          <cell r="M45" t="e">
            <v>#VALUE!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9</v>
          </cell>
          <cell r="I46" t="str">
            <v> </v>
          </cell>
          <cell r="J46" t="str">
            <v> </v>
          </cell>
          <cell r="K46">
            <v>0.6708333333333334</v>
          </cell>
          <cell r="L46" t="str">
            <v> </v>
          </cell>
          <cell r="M46">
            <v>0.8687499999999999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Çöldeki İzler</v>
          </cell>
          <cell r="D47" t="str">
            <v>M3</v>
          </cell>
          <cell r="E47">
            <v>3</v>
          </cell>
          <cell r="F47">
            <v>110</v>
          </cell>
          <cell r="G47" t="str">
            <v>yok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Q47" t="str">
            <v>pzt. Salı çarş</v>
          </cell>
          <cell r="R47" t="str">
            <v>Perşembe</v>
          </cell>
          <cell r="S47" t="str">
            <v>12:00 seansı</v>
          </cell>
          <cell r="T47" t="str">
            <v>bulunur.</v>
          </cell>
        </row>
        <row r="48">
          <cell r="F48">
            <v>120</v>
          </cell>
          <cell r="G48">
            <v>0.0798611111111111</v>
          </cell>
          <cell r="H48">
            <v>7.300000000000001</v>
          </cell>
          <cell r="N48">
            <v>0.8854166666666666</v>
          </cell>
        </row>
        <row r="49">
          <cell r="H49">
            <v>8.3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e">
            <v>#VALUE!</v>
          </cell>
          <cell r="O49" t="str">
            <v> </v>
          </cell>
          <cell r="P49" t="str">
            <v> </v>
          </cell>
        </row>
        <row r="50">
          <cell r="H50">
            <v>9.3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>
            <v>0.9652777777777777</v>
          </cell>
        </row>
        <row r="51">
          <cell r="C51" t="str">
            <v>Gece Planı</v>
          </cell>
          <cell r="D51" t="str">
            <v>M3</v>
          </cell>
          <cell r="E51">
            <v>5</v>
          </cell>
          <cell r="F51">
            <v>110</v>
          </cell>
          <cell r="G51">
            <v>0.03819444444444444</v>
          </cell>
          <cell r="I51" t="str">
            <v> </v>
          </cell>
          <cell r="J51" t="str">
            <v>#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12:00 seansı</v>
          </cell>
          <cell r="R51" t="str">
            <v>sadece Cuma</v>
          </cell>
          <cell r="S51" t="str">
            <v>Cumartesi Pazar</v>
          </cell>
          <cell r="T51" t="str">
            <v>oynar.</v>
          </cell>
        </row>
        <row r="52">
          <cell r="F52">
            <v>120</v>
          </cell>
          <cell r="G52">
            <v>0.08680555555555557</v>
          </cell>
          <cell r="H52">
            <v>7.600000000000001</v>
          </cell>
          <cell r="J52">
            <v>0.5</v>
          </cell>
          <cell r="L52">
            <v>0.6875</v>
          </cell>
        </row>
        <row r="53">
          <cell r="H53">
            <v>8.600000000000001</v>
          </cell>
          <cell r="I53" t="str">
            <v> </v>
          </cell>
          <cell r="J53">
            <v>0.5381944444444444</v>
          </cell>
          <cell r="K53" t="str">
            <v> </v>
          </cell>
          <cell r="L53">
            <v>0.7256944444444444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9.600000000000001</v>
          </cell>
          <cell r="I54" t="str">
            <v> </v>
          </cell>
          <cell r="J54">
            <v>0.5868055555555556</v>
          </cell>
          <cell r="K54" t="str">
            <v> </v>
          </cell>
          <cell r="L54">
            <v>0.7743055555555556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Cesur Zebra (2D-Türkçe)</v>
          </cell>
          <cell r="D55" t="str">
            <v>M.VİZYON</v>
          </cell>
          <cell r="E55">
            <v>3</v>
          </cell>
          <cell r="F55">
            <v>85</v>
          </cell>
          <cell r="G55">
            <v>0.03125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105</v>
          </cell>
          <cell r="G56">
            <v>0.06597222222222222</v>
          </cell>
          <cell r="H56">
            <v>4.6000000000000005</v>
          </cell>
          <cell r="K56">
            <v>0.6319444444444444</v>
          </cell>
        </row>
        <row r="57">
          <cell r="H57">
            <v>5.6000000000000005</v>
          </cell>
          <cell r="I57" t="str">
            <v> </v>
          </cell>
          <cell r="J57" t="str">
            <v> </v>
          </cell>
          <cell r="K57">
            <v>0.6631944444444444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6.6000000000000005</v>
          </cell>
          <cell r="I58" t="str">
            <v> </v>
          </cell>
          <cell r="J58" t="str">
            <v> </v>
          </cell>
          <cell r="K58">
            <v>0.6979166666666666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SADECE </v>
          </cell>
          <cell r="R63" t="str">
            <v>16 TEMMUZ</v>
          </cell>
          <cell r="S63" t="str">
            <v>ÇARŞAMBA </v>
          </cell>
          <cell r="T63" t="str">
            <v>OYNAR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Cesur Zebra (2D-Türkçe)</v>
          </cell>
          <cell r="D71" t="str">
            <v>M.VİZYON</v>
          </cell>
          <cell r="E71">
            <v>3</v>
          </cell>
          <cell r="F71">
            <v>85</v>
          </cell>
          <cell r="G71">
            <v>0.03125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105</v>
          </cell>
          <cell r="G72">
            <v>0.06597222222222222</v>
          </cell>
          <cell r="H72">
            <v>13</v>
          </cell>
          <cell r="I72">
            <v>0.4791666666666667</v>
          </cell>
          <cell r="J72">
            <v>0.5625</v>
          </cell>
        </row>
        <row r="73">
          <cell r="H73">
            <v>14</v>
          </cell>
          <cell r="I73">
            <v>0.5104166666666667</v>
          </cell>
          <cell r="J73">
            <v>0.59375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</v>
          </cell>
          <cell r="I74">
            <v>0.545138888888889</v>
          </cell>
          <cell r="J74">
            <v>0.6284722222222222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Herkül Özgürlük Savaşçısı (2D-Orijinal)</v>
          </cell>
          <cell r="D75" t="str">
            <v>UIP</v>
          </cell>
          <cell r="E75">
            <v>2</v>
          </cell>
          <cell r="F75">
            <v>98</v>
          </cell>
          <cell r="G75">
            <v>0.036111111111111115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118</v>
          </cell>
          <cell r="G76">
            <v>0.07847222222222222</v>
          </cell>
          <cell r="H76">
            <v>13.299999999999999</v>
          </cell>
          <cell r="L76">
            <v>0.7395833333333334</v>
          </cell>
          <cell r="N76">
            <v>0.8333333333333334</v>
          </cell>
          <cell r="O76">
            <v>0.9270833333333334</v>
          </cell>
        </row>
        <row r="77">
          <cell r="H77">
            <v>14.299999999999999</v>
          </cell>
          <cell r="I77" t="str">
            <v> </v>
          </cell>
          <cell r="J77" t="str">
            <v> </v>
          </cell>
          <cell r="K77" t="str">
            <v> </v>
          </cell>
          <cell r="L77">
            <v>0.7756944444444445</v>
          </cell>
          <cell r="M77" t="str">
            <v> </v>
          </cell>
          <cell r="N77">
            <v>0.8694444444444445</v>
          </cell>
          <cell r="O77">
            <v>0.9631944444444445</v>
          </cell>
          <cell r="P77" t="str">
            <v> </v>
          </cell>
          <cell r="S77">
            <v>0.8854166666666666</v>
          </cell>
        </row>
        <row r="78">
          <cell r="H78">
            <v>15.299999999999999</v>
          </cell>
          <cell r="I78" t="str">
            <v> </v>
          </cell>
          <cell r="J78" t="str">
            <v> </v>
          </cell>
          <cell r="K78" t="str">
            <v> </v>
          </cell>
          <cell r="L78">
            <v>0.8180555555555555</v>
          </cell>
          <cell r="M78" t="str">
            <v> </v>
          </cell>
          <cell r="N78">
            <v>0.9118055555555555</v>
          </cell>
          <cell r="O78">
            <v>1.0055555555555555</v>
          </cell>
          <cell r="P78" t="str">
            <v> </v>
          </cell>
        </row>
        <row r="79">
          <cell r="C79" t="str">
            <v>Aynı Yıldızın Altında</v>
          </cell>
          <cell r="D79" t="str">
            <v>TME</v>
          </cell>
          <cell r="E79">
            <v>6</v>
          </cell>
          <cell r="F79">
            <v>120</v>
          </cell>
          <cell r="G79">
            <v>0.043750000000000004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140</v>
          </cell>
          <cell r="G80">
            <v>0.09652777777777777</v>
          </cell>
          <cell r="H80">
            <v>13.600000000000001</v>
          </cell>
          <cell r="K80">
            <v>0.6354166666666666</v>
          </cell>
        </row>
        <row r="81">
          <cell r="H81">
            <v>14.600000000000001</v>
          </cell>
          <cell r="I81" t="str">
            <v> </v>
          </cell>
          <cell r="J81" t="str">
            <v> </v>
          </cell>
          <cell r="K81">
            <v>0.6791666666666666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15.600000000000001</v>
          </cell>
          <cell r="I82" t="str">
            <v> </v>
          </cell>
          <cell r="J82" t="str">
            <v> </v>
          </cell>
          <cell r="K82">
            <v>0.7319444444444444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Herkül Özgürlük Savaşçısı (3D-Türkçe)</v>
          </cell>
          <cell r="D83" t="str">
            <v>UIP</v>
          </cell>
          <cell r="E83">
            <v>2</v>
          </cell>
          <cell r="F83">
            <v>98</v>
          </cell>
          <cell r="G83">
            <v>0.036111111111111115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118</v>
          </cell>
          <cell r="G84">
            <v>0.07708333333333334</v>
          </cell>
          <cell r="H84">
            <v>16</v>
          </cell>
          <cell r="J84">
            <v>0.5</v>
          </cell>
          <cell r="K84">
            <v>0.6041666666666666</v>
          </cell>
        </row>
        <row r="85">
          <cell r="H85">
            <v>17</v>
          </cell>
          <cell r="I85" t="str">
            <v> </v>
          </cell>
          <cell r="J85">
            <v>0.5361111111111111</v>
          </cell>
          <cell r="K85">
            <v>0.6402777777777777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18</v>
          </cell>
          <cell r="I86" t="str">
            <v> </v>
          </cell>
          <cell r="J86">
            <v>0.5770833333333334</v>
          </cell>
          <cell r="K86">
            <v>0.6812499999999999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C87" t="str">
            <v>Herkül Özgürlük Savaşçısı (3D-Orijinal)</v>
          </cell>
          <cell r="D87" t="str">
            <v>UIP</v>
          </cell>
          <cell r="E87">
            <v>2</v>
          </cell>
          <cell r="F87">
            <v>98</v>
          </cell>
          <cell r="G87">
            <v>0.035416666666666666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118</v>
          </cell>
          <cell r="G88">
            <v>0.0763888888888889</v>
          </cell>
          <cell r="H88">
            <v>16.299999999999997</v>
          </cell>
          <cell r="L88">
            <v>0.6979166666666666</v>
          </cell>
          <cell r="M88">
            <v>0.7916666666666666</v>
          </cell>
          <cell r="N88">
            <v>0.8854166666666666</v>
          </cell>
          <cell r="P88">
            <v>0.9791666666666666</v>
          </cell>
        </row>
        <row r="89">
          <cell r="H89">
            <v>17.299999999999997</v>
          </cell>
          <cell r="I89" t="str">
            <v> </v>
          </cell>
          <cell r="J89" t="str">
            <v> </v>
          </cell>
          <cell r="K89" t="str">
            <v> </v>
          </cell>
          <cell r="L89">
            <v>0.7333333333333333</v>
          </cell>
          <cell r="M89">
            <v>0.8270833333333333</v>
          </cell>
          <cell r="N89">
            <v>0.9208333333333333</v>
          </cell>
          <cell r="O89" t="str">
            <v> </v>
          </cell>
          <cell r="P89">
            <v>1.0145833333333334</v>
          </cell>
        </row>
        <row r="90">
          <cell r="H90">
            <v>18.299999999999997</v>
          </cell>
          <cell r="I90" t="str">
            <v> </v>
          </cell>
          <cell r="J90" t="str">
            <v> </v>
          </cell>
          <cell r="K90" t="str">
            <v> </v>
          </cell>
          <cell r="L90">
            <v>0.7743055555555556</v>
          </cell>
          <cell r="M90">
            <v>0.8680555555555556</v>
          </cell>
          <cell r="N90">
            <v>0.9618055555555556</v>
          </cell>
          <cell r="O90" t="str">
            <v> </v>
          </cell>
          <cell r="P90">
            <v>1.0555555555555556</v>
          </cell>
        </row>
        <row r="91">
          <cell r="C91" t="str">
            <v>Keşke Burada Olsam</v>
          </cell>
          <cell r="D91" t="str">
            <v>BİR FİLM</v>
          </cell>
          <cell r="E91">
            <v>1</v>
          </cell>
          <cell r="F91">
            <v>120</v>
          </cell>
          <cell r="G91">
            <v>0.041666666666666664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#</v>
          </cell>
          <cell r="P91" t="str">
            <v> </v>
          </cell>
        </row>
        <row r="92">
          <cell r="F92">
            <v>140</v>
          </cell>
          <cell r="G92">
            <v>0.08194444444444444</v>
          </cell>
          <cell r="H92">
            <v>22</v>
          </cell>
          <cell r="I92">
            <v>0.4583333333333333</v>
          </cell>
          <cell r="J92">
            <v>0.548611111111111</v>
          </cell>
          <cell r="K92">
            <v>0.638888888888889</v>
          </cell>
          <cell r="L92">
            <v>0.7291666666666666</v>
          </cell>
          <cell r="M92">
            <v>0.8229166666666666</v>
          </cell>
          <cell r="O92">
            <v>0.9166666666666666</v>
          </cell>
        </row>
        <row r="93">
          <cell r="H93">
            <v>23</v>
          </cell>
          <cell r="I93">
            <v>0.5</v>
          </cell>
          <cell r="J93">
            <v>0.5902777777777777</v>
          </cell>
          <cell r="K93">
            <v>0.6805555555555556</v>
          </cell>
          <cell r="L93">
            <v>0.7708333333333333</v>
          </cell>
          <cell r="M93">
            <v>0.8645833333333333</v>
          </cell>
          <cell r="N93" t="str">
            <v> </v>
          </cell>
          <cell r="O93">
            <v>0.9583333333333333</v>
          </cell>
          <cell r="P93" t="str">
            <v> </v>
          </cell>
        </row>
        <row r="94">
          <cell r="H94">
            <v>24</v>
          </cell>
          <cell r="I94">
            <v>0.5402777777777777</v>
          </cell>
          <cell r="J94">
            <v>0.6305555555555555</v>
          </cell>
          <cell r="K94">
            <v>0.7208333333333334</v>
          </cell>
          <cell r="L94">
            <v>0.8111111111111111</v>
          </cell>
          <cell r="M94">
            <v>0.9048611111111111</v>
          </cell>
          <cell r="N94" t="str">
            <v> </v>
          </cell>
          <cell r="O94">
            <v>0.9986111111111111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C99" t="str">
            <v>Maymunlar Cehennemi (2D - Türkçe)</v>
          </cell>
          <cell r="D99" t="str">
            <v>TME</v>
          </cell>
          <cell r="E99">
            <v>4</v>
          </cell>
          <cell r="F99">
            <v>131</v>
          </cell>
          <cell r="G99">
            <v>0.041666666666666664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151</v>
          </cell>
          <cell r="G100">
            <v>0.09930555555555555</v>
          </cell>
          <cell r="H100">
            <v>19</v>
          </cell>
          <cell r="J100">
            <v>0.5729166666666666</v>
          </cell>
          <cell r="L100">
            <v>0.6875</v>
          </cell>
        </row>
        <row r="101">
          <cell r="H101">
            <v>20</v>
          </cell>
          <cell r="I101" t="str">
            <v> </v>
          </cell>
          <cell r="J101">
            <v>0.6145833333333333</v>
          </cell>
          <cell r="K101" t="str">
            <v> </v>
          </cell>
          <cell r="L101">
            <v>0.7291666666666666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21</v>
          </cell>
          <cell r="I102" t="str">
            <v> </v>
          </cell>
          <cell r="J102">
            <v>0.6722222222222222</v>
          </cell>
          <cell r="K102" t="str">
            <v> </v>
          </cell>
          <cell r="L102">
            <v>0.7868055555555555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Maymunlar Cehennemi (2D - ORJ)</v>
          </cell>
          <cell r="D103" t="str">
            <v>TME</v>
          </cell>
          <cell r="E103">
            <v>4</v>
          </cell>
          <cell r="F103">
            <v>131</v>
          </cell>
          <cell r="G103">
            <v>0.041666666666666664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#</v>
          </cell>
          <cell r="P103" t="str">
            <v> </v>
          </cell>
        </row>
        <row r="104">
          <cell r="F104">
            <v>151</v>
          </cell>
          <cell r="G104">
            <v>0.09930555555555555</v>
          </cell>
          <cell r="H104">
            <v>19.299999999999997</v>
          </cell>
          <cell r="I104">
            <v>0.46875</v>
          </cell>
          <cell r="M104">
            <v>0.8020833333333334</v>
          </cell>
          <cell r="O104">
            <v>0.9166666666666666</v>
          </cell>
          <cell r="Q104" t="str">
            <v>çarşmba kaçırmadınız filmi</v>
          </cell>
        </row>
        <row r="105">
          <cell r="H105">
            <v>20.299999999999997</v>
          </cell>
          <cell r="I105">
            <v>0.5104166666666666</v>
          </cell>
          <cell r="J105" t="str">
            <v> </v>
          </cell>
          <cell r="K105" t="str">
            <v> </v>
          </cell>
          <cell r="L105" t="str">
            <v> </v>
          </cell>
          <cell r="M105">
            <v>0.84375</v>
          </cell>
          <cell r="N105" t="str">
            <v> </v>
          </cell>
          <cell r="O105">
            <v>0.9583333333333333</v>
          </cell>
          <cell r="P105" t="str">
            <v> </v>
          </cell>
        </row>
        <row r="106">
          <cell r="H106">
            <v>21.299999999999997</v>
          </cell>
          <cell r="I106">
            <v>0.5680555555555555</v>
          </cell>
          <cell r="J106" t="str">
            <v> </v>
          </cell>
          <cell r="K106" t="str">
            <v> </v>
          </cell>
          <cell r="L106" t="str">
            <v> </v>
          </cell>
          <cell r="M106">
            <v>0.9013888888888889</v>
          </cell>
          <cell r="N106" t="str">
            <v> </v>
          </cell>
          <cell r="O106">
            <v>1.0159722222222223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C119" t="str">
            <v>Galaksinin Koruyucuları (3D-Türkçe)</v>
          </cell>
          <cell r="D119" t="str">
            <v>UIP</v>
          </cell>
          <cell r="E119">
            <v>1</v>
          </cell>
          <cell r="F119">
            <v>122</v>
          </cell>
          <cell r="G119">
            <v>0.04513888888888889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142</v>
          </cell>
          <cell r="G120">
            <v>0.09305555555555556</v>
          </cell>
          <cell r="H120">
            <v>25</v>
          </cell>
          <cell r="J120">
            <v>0.5208333333333334</v>
          </cell>
          <cell r="K120">
            <v>0.6354166666666666</v>
          </cell>
        </row>
        <row r="121">
          <cell r="H121">
            <v>26</v>
          </cell>
          <cell r="I121" t="str">
            <v> </v>
          </cell>
          <cell r="J121">
            <v>0.5659722222222222</v>
          </cell>
          <cell r="K121">
            <v>0.6805555555555555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27</v>
          </cell>
          <cell r="I122" t="str">
            <v> </v>
          </cell>
          <cell r="J122">
            <v>0.6138888888888889</v>
          </cell>
          <cell r="K122">
            <v>0.7284722222222222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C123" t="str">
            <v>Galaksinin Koruyucuları (3D-Orijinal)</v>
          </cell>
          <cell r="D123" t="str">
            <v>UIP</v>
          </cell>
          <cell r="E123">
            <v>1</v>
          </cell>
          <cell r="F123">
            <v>122</v>
          </cell>
          <cell r="G123">
            <v>0.04513888888888889</v>
          </cell>
          <cell r="I123" t="str">
            <v>#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142</v>
          </cell>
          <cell r="G124">
            <v>0.09305555555555556</v>
          </cell>
          <cell r="H124">
            <v>28</v>
          </cell>
          <cell r="I124">
            <v>0.4583333333333333</v>
          </cell>
          <cell r="J124">
            <v>0.5729166666666666</v>
          </cell>
          <cell r="L124">
            <v>0.6875</v>
          </cell>
          <cell r="M124">
            <v>0.8020833333333334</v>
          </cell>
          <cell r="O124">
            <v>0.9166666666666666</v>
          </cell>
        </row>
        <row r="125">
          <cell r="H125">
            <v>29</v>
          </cell>
          <cell r="I125">
            <v>0.5034722222222222</v>
          </cell>
          <cell r="J125">
            <v>0.6180555555555555</v>
          </cell>
          <cell r="K125" t="str">
            <v> </v>
          </cell>
          <cell r="L125">
            <v>0.7326388888888888</v>
          </cell>
          <cell r="M125">
            <v>0.8472222222222222</v>
          </cell>
          <cell r="N125" t="str">
            <v> </v>
          </cell>
          <cell r="O125">
            <v>0.9618055555555555</v>
          </cell>
          <cell r="P125" t="str">
            <v> </v>
          </cell>
        </row>
        <row r="126">
          <cell r="H126">
            <v>30</v>
          </cell>
          <cell r="I126">
            <v>0.5513888888888889</v>
          </cell>
          <cell r="J126">
            <v>0.6659722222222222</v>
          </cell>
          <cell r="K126" t="str">
            <v> </v>
          </cell>
          <cell r="L126">
            <v>0.7805555555555556</v>
          </cell>
          <cell r="M126">
            <v>0.8951388888888889</v>
          </cell>
          <cell r="N126" t="str">
            <v> </v>
          </cell>
          <cell r="O126">
            <v>1.0097222222222222</v>
          </cell>
          <cell r="P126" t="str">
            <v> </v>
          </cell>
        </row>
        <row r="127">
          <cell r="C127" t="str">
            <v>Galaksinin Koruyucuları (3D-Orijinal)</v>
          </cell>
          <cell r="D127" t="str">
            <v>UIP</v>
          </cell>
          <cell r="E127">
            <v>1</v>
          </cell>
          <cell r="F127">
            <v>122</v>
          </cell>
          <cell r="G127">
            <v>0.04513888888888889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142</v>
          </cell>
          <cell r="G128">
            <v>0.09305555555555556</v>
          </cell>
          <cell r="H128">
            <v>25.299999999999997</v>
          </cell>
          <cell r="M128">
            <v>0.75</v>
          </cell>
          <cell r="N128">
            <v>0.8541666666666666</v>
          </cell>
          <cell r="P128">
            <v>0.96875</v>
          </cell>
        </row>
        <row r="129">
          <cell r="H129">
            <v>26.299999999999997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>
            <v>0.7951388888888888</v>
          </cell>
          <cell r="N129">
            <v>0.8993055555555555</v>
          </cell>
          <cell r="O129" t="str">
            <v> </v>
          </cell>
          <cell r="P129">
            <v>1.0138888888888888</v>
          </cell>
        </row>
        <row r="130">
          <cell r="H130">
            <v>27.299999999999997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>
            <v>0.8430555555555556</v>
          </cell>
          <cell r="N130">
            <v>0.9472222222222222</v>
          </cell>
          <cell r="O130" t="str">
            <v> </v>
          </cell>
          <cell r="P130">
            <v>1.0618055555555554</v>
          </cell>
        </row>
        <row r="131">
          <cell r="C131" t="str">
            <v>Lucy</v>
          </cell>
          <cell r="D131" t="str">
            <v>UIP</v>
          </cell>
          <cell r="E131">
            <v>0</v>
          </cell>
          <cell r="F131">
            <v>90</v>
          </cell>
          <cell r="G131">
            <v>0</v>
          </cell>
          <cell r="I131" t="str">
            <v>#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>
            <v>110</v>
          </cell>
          <cell r="G132">
            <v>0.0763888888888889</v>
          </cell>
          <cell r="H132">
            <v>31</v>
          </cell>
          <cell r="I132">
            <v>0.4583333333333333</v>
          </cell>
          <cell r="J132">
            <v>0.5520833333333334</v>
          </cell>
          <cell r="K132">
            <v>0.6458333333333334</v>
          </cell>
          <cell r="L132">
            <v>0.7395833333333334</v>
          </cell>
          <cell r="N132">
            <v>0.8333333333333334</v>
          </cell>
          <cell r="O132">
            <v>0.9270833333333334</v>
          </cell>
        </row>
        <row r="133">
          <cell r="H133">
            <v>32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33</v>
          </cell>
          <cell r="I134">
            <v>0.5347222222222222</v>
          </cell>
          <cell r="J134">
            <v>0.6284722222222223</v>
          </cell>
          <cell r="K134">
            <v>0.7222222222222223</v>
          </cell>
          <cell r="L134">
            <v>0.8159722222222223</v>
          </cell>
          <cell r="M134" t="str">
            <v> </v>
          </cell>
          <cell r="N134">
            <v>0.9097222222222223</v>
          </cell>
          <cell r="O134">
            <v>1.0034722222222223</v>
          </cell>
          <cell r="P134" t="str">
            <v> </v>
          </cell>
        </row>
        <row r="135">
          <cell r="C135" t="str">
            <v>Lucy</v>
          </cell>
          <cell r="D135" t="str">
            <v>UIP</v>
          </cell>
          <cell r="E135">
            <v>0</v>
          </cell>
          <cell r="F135">
            <v>90</v>
          </cell>
          <cell r="G135">
            <v>0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>
            <v>110</v>
          </cell>
          <cell r="G136">
            <v>0.0763888888888889</v>
          </cell>
          <cell r="H136">
            <v>34</v>
          </cell>
          <cell r="J136">
            <v>0.5104166666666666</v>
          </cell>
          <cell r="K136">
            <v>0.6041666666666666</v>
          </cell>
          <cell r="L136">
            <v>0.6979166666666666</v>
          </cell>
          <cell r="M136">
            <v>0.7916666666666666</v>
          </cell>
          <cell r="N136">
            <v>0.8854166666666666</v>
          </cell>
          <cell r="P136">
            <v>0.9791666666666666</v>
          </cell>
        </row>
        <row r="137">
          <cell r="H137">
            <v>35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36</v>
          </cell>
          <cell r="I138" t="str">
            <v> </v>
          </cell>
          <cell r="J138">
            <v>0.5868055555555556</v>
          </cell>
          <cell r="K138">
            <v>0.6805555555555556</v>
          </cell>
          <cell r="L138">
            <v>0.7743055555555556</v>
          </cell>
          <cell r="M138">
            <v>0.8680555555555556</v>
          </cell>
          <cell r="N138">
            <v>0.9618055555555556</v>
          </cell>
          <cell r="O138" t="str">
            <v> </v>
          </cell>
          <cell r="P138">
            <v>1.0555555555555556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e">
            <v>#N/A</v>
          </cell>
          <cell r="D4" t="str">
            <v>Liseli Poliler 2</v>
          </cell>
          <cell r="E4" t="str">
            <v>Liseli Poliler 2</v>
          </cell>
          <cell r="F4" t="str">
            <v>Liseli Poliler 2</v>
          </cell>
          <cell r="G4" t="str">
            <v>Liseli Poliler 2</v>
          </cell>
          <cell r="H4" t="e">
            <v>#N/A</v>
          </cell>
          <cell r="I4" t="str">
            <v>Liseli Poliler 2</v>
          </cell>
          <cell r="J4" t="e">
            <v>#N/A</v>
          </cell>
        </row>
        <row r="5">
          <cell r="C5" t="e">
            <v>#N/A</v>
          </cell>
          <cell r="D5">
            <v>0.5</v>
          </cell>
          <cell r="E5">
            <v>0.6041666666666666</v>
          </cell>
          <cell r="F5">
            <v>0.7083333333333334</v>
          </cell>
          <cell r="G5">
            <v>0.8125</v>
          </cell>
          <cell r="H5" t="e">
            <v>#N/A</v>
          </cell>
          <cell r="I5">
            <v>0.9166666666666666</v>
          </cell>
          <cell r="J5" t="e">
            <v>#N/A</v>
          </cell>
        </row>
        <row r="6">
          <cell r="C6" t="e">
            <v>#N/A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e">
            <v>#N/A</v>
          </cell>
          <cell r="I6" t="str">
            <v> </v>
          </cell>
          <cell r="J6" t="e">
            <v>#N/A</v>
          </cell>
        </row>
        <row r="7">
          <cell r="C7" t="e">
            <v>#N/A</v>
          </cell>
          <cell r="D7">
            <v>0.5916666666666667</v>
          </cell>
          <cell r="E7">
            <v>0.6958333333333333</v>
          </cell>
          <cell r="F7">
            <v>0.8</v>
          </cell>
          <cell r="G7">
            <v>0.9041666666666667</v>
          </cell>
          <cell r="H7" t="e">
            <v>#N/A</v>
          </cell>
          <cell r="I7">
            <v>1.0083333333333333</v>
          </cell>
          <cell r="J7" t="e">
            <v>#N/A</v>
          </cell>
        </row>
        <row r="8">
          <cell r="C8" t="str">
            <v>Kayıp Karıncalar Vadisi (3D-Türkçe)</v>
          </cell>
          <cell r="D8" t="str">
            <v>Kayıp Karıncalar Vadisi (3D-Türkçe)</v>
          </cell>
          <cell r="E8" t="str">
            <v>Cesur Zebra (2D-Türkçe)</v>
          </cell>
          <cell r="F8" t="str">
            <v>Kayıp Karıncalar Vadisi (3D-Türkçe)</v>
          </cell>
          <cell r="G8" t="str">
            <v>Kayıp Karıncalar Vadisi (3D-Türkçe)</v>
          </cell>
          <cell r="H8" t="str">
            <v>Transformers: Kayıp Çağ (3D - ORJ)</v>
          </cell>
          <cell r="I8" t="e">
            <v>#N/A</v>
          </cell>
          <cell r="J8" t="e">
            <v>#N/A</v>
          </cell>
        </row>
        <row r="9">
          <cell r="C9">
            <v>0.4583333333333333</v>
          </cell>
          <cell r="D9">
            <v>0.5416666666666666</v>
          </cell>
          <cell r="E9">
            <v>0.6319444444444444</v>
          </cell>
          <cell r="F9">
            <v>0.7083333333333334</v>
          </cell>
          <cell r="G9">
            <v>0.8020833333333334</v>
          </cell>
          <cell r="H9">
            <v>0.8958333333333334</v>
          </cell>
          <cell r="I9" t="e">
            <v>#N/A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>
            <v>0.6631944444444444</v>
          </cell>
          <cell r="F10" t="str">
            <v> </v>
          </cell>
          <cell r="G10" t="str">
            <v> </v>
          </cell>
          <cell r="H10">
            <v>0.9618055555555556</v>
          </cell>
          <cell r="I10" t="e">
            <v>#N/A</v>
          </cell>
          <cell r="J10" t="e">
            <v>#N/A</v>
          </cell>
        </row>
        <row r="11">
          <cell r="C11">
            <v>0.5340277777777778</v>
          </cell>
          <cell r="D11">
            <v>0.617361111111111</v>
          </cell>
          <cell r="E11">
            <v>0.6979166666666666</v>
          </cell>
          <cell r="F11">
            <v>0.7840277777777778</v>
          </cell>
          <cell r="G11">
            <v>0.8777777777777778</v>
          </cell>
          <cell r="H11">
            <v>1.01875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 t="str">
            <v>Gece Planı</v>
          </cell>
          <cell r="E12" t="str">
            <v>Attila Marcel </v>
          </cell>
          <cell r="F12" t="str">
            <v>Gece Planı</v>
          </cell>
          <cell r="G12" t="str">
            <v>Attila Marcel </v>
          </cell>
          <cell r="H12" t="str">
            <v>Çöldeki İzler</v>
          </cell>
          <cell r="I12" t="e">
            <v>#N/A</v>
          </cell>
          <cell r="J12" t="str">
            <v>Maymunlar Cehennemi (2D - ORJ)</v>
          </cell>
        </row>
        <row r="13">
          <cell r="C13" t="e">
            <v>#N/A</v>
          </cell>
          <cell r="D13">
            <v>0.5</v>
          </cell>
          <cell r="E13">
            <v>0.59375</v>
          </cell>
          <cell r="F13">
            <v>0.6875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>
            <v>0.9791666666666666</v>
          </cell>
        </row>
        <row r="14">
          <cell r="C14" t="e">
            <v>#N/A</v>
          </cell>
          <cell r="D14">
            <v>0.5381944444444444</v>
          </cell>
          <cell r="E14" t="e">
            <v>#VALUE!</v>
          </cell>
          <cell r="F14">
            <v>0.7256944444444444</v>
          </cell>
          <cell r="G14" t="e">
            <v>#VALUE!</v>
          </cell>
          <cell r="H14" t="e">
            <v>#VALUE!</v>
          </cell>
          <cell r="I14" t="e">
            <v>#N/A</v>
          </cell>
          <cell r="J14">
            <v>1.0208333333333333</v>
          </cell>
        </row>
        <row r="15">
          <cell r="C15" t="e">
            <v>#N/A</v>
          </cell>
          <cell r="D15">
            <v>0.5868055555555556</v>
          </cell>
          <cell r="E15">
            <v>0.6708333333333334</v>
          </cell>
          <cell r="F15">
            <v>0.7743055555555556</v>
          </cell>
          <cell r="G15">
            <v>0.8687499999999999</v>
          </cell>
          <cell r="H15">
            <v>0.9652777777777777</v>
          </cell>
          <cell r="I15" t="e">
            <v>#N/A</v>
          </cell>
          <cell r="J15">
            <v>1.0784722222222223</v>
          </cell>
        </row>
        <row r="16">
          <cell r="C16" t="e">
            <v>#N/A</v>
          </cell>
          <cell r="D16" t="str">
            <v>Recep İvedik 4+35 dakika</v>
          </cell>
          <cell r="E16" t="str">
            <v>Recep İvedik 4+35 dakika</v>
          </cell>
          <cell r="F16" t="e">
            <v>#N/A</v>
          </cell>
          <cell r="G16" t="str">
            <v>Recep İvedik 4+35 dakika</v>
          </cell>
          <cell r="H16" t="str">
            <v>Recep İvedik 4+35 dakika</v>
          </cell>
          <cell r="I16" t="e">
            <v>#N/A</v>
          </cell>
          <cell r="J16" t="e">
            <v>#N/A</v>
          </cell>
        </row>
        <row r="17">
          <cell r="C17" t="e">
            <v>#N/A</v>
          </cell>
          <cell r="D17">
            <v>0.5104166666666666</v>
          </cell>
          <cell r="E17">
            <v>0.638888888888889</v>
          </cell>
          <cell r="F17" t="e">
            <v>#N/A</v>
          </cell>
          <cell r="G17">
            <v>0.7708333333333334</v>
          </cell>
          <cell r="H17">
            <v>0.90625</v>
          </cell>
          <cell r="I17" t="e">
            <v>#N/A</v>
          </cell>
          <cell r="J17" t="e">
            <v>#N/A</v>
          </cell>
        </row>
        <row r="18">
          <cell r="C18" t="e">
            <v>#N/A</v>
          </cell>
          <cell r="D18">
            <v>0.5625</v>
          </cell>
          <cell r="E18">
            <v>0.6909722222222223</v>
          </cell>
          <cell r="F18" t="e">
            <v>#N/A</v>
          </cell>
          <cell r="G18">
            <v>0.8229166666666667</v>
          </cell>
          <cell r="H18">
            <v>0.9583333333333334</v>
          </cell>
          <cell r="I18" t="e">
            <v>#N/A</v>
          </cell>
          <cell r="J18" t="e">
            <v>#N/A</v>
          </cell>
        </row>
        <row r="19">
          <cell r="C19" t="e">
            <v>#N/A</v>
          </cell>
          <cell r="D19">
            <v>0.6284722222222222</v>
          </cell>
          <cell r="E19">
            <v>0.7569444444444445</v>
          </cell>
          <cell r="F19" t="e">
            <v>#N/A</v>
          </cell>
          <cell r="G19">
            <v>0.888888888888889</v>
          </cell>
          <cell r="H19">
            <v>1.0243055555555556</v>
          </cell>
          <cell r="I19" t="e">
            <v>#N/A</v>
          </cell>
          <cell r="J19" t="e">
            <v>#N/A</v>
          </cell>
        </row>
        <row r="20">
          <cell r="C20" t="str">
            <v>Cesur Zebra (2D-Türkçe)</v>
          </cell>
          <cell r="D20" t="str">
            <v>Cesur Zebra (2D-Türkçe)</v>
          </cell>
          <cell r="E20" t="str">
            <v>Aynı Yıldızın Altında</v>
          </cell>
          <cell r="F20" t="str">
            <v>Herkül Özgürlük Savaşçısı (2D-Orijinal)</v>
          </cell>
          <cell r="G20" t="e">
            <v>#N/A</v>
          </cell>
          <cell r="H20" t="str">
            <v>Herkül Özgürlük Savaşçısı (2D-Orijinal)</v>
          </cell>
          <cell r="I20" t="str">
            <v>Herkül Özgürlük Savaşçısı (2D-Orijinal)</v>
          </cell>
          <cell r="J20" t="e">
            <v>#N/A</v>
          </cell>
        </row>
        <row r="21">
          <cell r="C21">
            <v>0.4791666666666667</v>
          </cell>
          <cell r="D21">
            <v>0.5625</v>
          </cell>
          <cell r="E21">
            <v>0.6354166666666666</v>
          </cell>
          <cell r="F21">
            <v>0.7395833333333334</v>
          </cell>
          <cell r="G21" t="e">
            <v>#N/A</v>
          </cell>
          <cell r="H21">
            <v>0.8333333333333334</v>
          </cell>
          <cell r="I21">
            <v>0.9270833333333334</v>
          </cell>
          <cell r="J21" t="e">
            <v>#N/A</v>
          </cell>
        </row>
        <row r="22">
          <cell r="C22">
            <v>0.5104166666666667</v>
          </cell>
          <cell r="D22">
            <v>0.59375</v>
          </cell>
          <cell r="E22">
            <v>0.6791666666666666</v>
          </cell>
          <cell r="F22">
            <v>0.7756944444444445</v>
          </cell>
          <cell r="G22" t="e">
            <v>#N/A</v>
          </cell>
          <cell r="H22">
            <v>0.8694444444444445</v>
          </cell>
          <cell r="I22">
            <v>0.9631944444444445</v>
          </cell>
          <cell r="J22" t="e">
            <v>#N/A</v>
          </cell>
        </row>
        <row r="23">
          <cell r="C23">
            <v>0.545138888888889</v>
          </cell>
          <cell r="D23">
            <v>0.6284722222222222</v>
          </cell>
          <cell r="E23">
            <v>0.7319444444444444</v>
          </cell>
          <cell r="F23">
            <v>0.8180555555555555</v>
          </cell>
          <cell r="G23" t="e">
            <v>#N/A</v>
          </cell>
          <cell r="H23">
            <v>0.9118055555555555</v>
          </cell>
          <cell r="I23">
            <v>1.0055555555555555</v>
          </cell>
          <cell r="J23" t="e">
            <v>#N/A</v>
          </cell>
        </row>
        <row r="24">
          <cell r="C24" t="e">
            <v>#N/A</v>
          </cell>
          <cell r="D24" t="str">
            <v>Herkül Özgürlük Savaşçısı (3D-Türkçe)</v>
          </cell>
          <cell r="E24" t="str">
            <v>Herkül Özgürlük Savaşçısı (3D-Türkçe)</v>
          </cell>
          <cell r="F24" t="str">
            <v>Herkül Özgürlük Savaşçısı (3D-Orijinal)</v>
          </cell>
          <cell r="G24" t="str">
            <v>Herkül Özgürlük Savaşçısı (3D-Orijinal)</v>
          </cell>
          <cell r="H24" t="str">
            <v>Herkül Özgürlük Savaşçısı (3D-Orijinal)</v>
          </cell>
          <cell r="I24" t="e">
            <v>#N/A</v>
          </cell>
          <cell r="J24" t="str">
            <v>Herkül Özgürlük Savaşçısı (3D-Orijinal)</v>
          </cell>
        </row>
        <row r="25">
          <cell r="C25" t="e">
            <v>#N/A</v>
          </cell>
          <cell r="D25">
            <v>0.5</v>
          </cell>
          <cell r="E25">
            <v>0.6041666666666666</v>
          </cell>
          <cell r="F25">
            <v>0.6979166666666666</v>
          </cell>
          <cell r="G25">
            <v>0.7916666666666666</v>
          </cell>
          <cell r="H25">
            <v>0.8854166666666666</v>
          </cell>
          <cell r="I25" t="e">
            <v>#N/A</v>
          </cell>
          <cell r="J25">
            <v>0.9791666666666666</v>
          </cell>
        </row>
        <row r="26">
          <cell r="C26" t="e">
            <v>#N/A</v>
          </cell>
          <cell r="D26">
            <v>0.5361111111111111</v>
          </cell>
          <cell r="E26">
            <v>0.6402777777777777</v>
          </cell>
          <cell r="F26">
            <v>0.7333333333333333</v>
          </cell>
          <cell r="G26">
            <v>0.8270833333333333</v>
          </cell>
          <cell r="H26">
            <v>0.9208333333333333</v>
          </cell>
          <cell r="I26" t="e">
            <v>#N/A</v>
          </cell>
          <cell r="J26">
            <v>1.0145833333333334</v>
          </cell>
        </row>
        <row r="27">
          <cell r="C27" t="e">
            <v>#N/A</v>
          </cell>
          <cell r="D27">
            <v>0.5770833333333334</v>
          </cell>
          <cell r="E27">
            <v>0.6812499999999999</v>
          </cell>
          <cell r="F27">
            <v>0.7743055555555556</v>
          </cell>
          <cell r="G27">
            <v>0.8680555555555556</v>
          </cell>
          <cell r="H27">
            <v>0.9618055555555556</v>
          </cell>
          <cell r="I27" t="e">
            <v>#N/A</v>
          </cell>
          <cell r="J27">
            <v>1.0555555555555556</v>
          </cell>
        </row>
        <row r="28">
          <cell r="C28" t="str">
            <v>Maymunlar Cehennemi (2D - ORJ)</v>
          </cell>
          <cell r="D28" t="str">
            <v>Maymunlar Cehennemi (2D - Türkçe)</v>
          </cell>
          <cell r="E28" t="e">
            <v>#N/A</v>
          </cell>
          <cell r="F28" t="str">
            <v>Maymunlar Cehennemi (2D - Türkçe)</v>
          </cell>
          <cell r="G28" t="str">
            <v>Maymunlar Cehennemi (2D - ORJ)</v>
          </cell>
          <cell r="H28" t="e">
            <v>#N/A</v>
          </cell>
          <cell r="I28" t="str">
            <v>Maymunlar Cehennemi (2D - ORJ)</v>
          </cell>
          <cell r="J28" t="e">
            <v>#N/A</v>
          </cell>
        </row>
        <row r="29">
          <cell r="C29">
            <v>0.46875</v>
          </cell>
          <cell r="D29">
            <v>0.5729166666666666</v>
          </cell>
          <cell r="E29" t="e">
            <v>#N/A</v>
          </cell>
          <cell r="F29">
            <v>0.6875</v>
          </cell>
          <cell r="G29">
            <v>0.8020833333333334</v>
          </cell>
          <cell r="H29" t="e">
            <v>#N/A</v>
          </cell>
          <cell r="I29">
            <v>0.9166666666666666</v>
          </cell>
          <cell r="J29" t="e">
            <v>#N/A</v>
          </cell>
        </row>
        <row r="30">
          <cell r="C30">
            <v>0.5104166666666666</v>
          </cell>
          <cell r="D30">
            <v>0.6145833333333333</v>
          </cell>
          <cell r="E30" t="e">
            <v>#N/A</v>
          </cell>
          <cell r="F30">
            <v>0.7291666666666666</v>
          </cell>
          <cell r="G30">
            <v>0.84375</v>
          </cell>
          <cell r="H30" t="e">
            <v>#N/A</v>
          </cell>
          <cell r="I30">
            <v>0.9583333333333333</v>
          </cell>
          <cell r="J30" t="e">
            <v>#N/A</v>
          </cell>
        </row>
        <row r="31">
          <cell r="C31">
            <v>0.5680555555555555</v>
          </cell>
          <cell r="D31">
            <v>0.6722222222222222</v>
          </cell>
          <cell r="E31" t="e">
            <v>#N/A</v>
          </cell>
          <cell r="F31">
            <v>0.7868055555555555</v>
          </cell>
          <cell r="G31">
            <v>0.9013888888888889</v>
          </cell>
          <cell r="H31" t="e">
            <v>#N/A</v>
          </cell>
          <cell r="I31">
            <v>1.0159722222222223</v>
          </cell>
          <cell r="J31" t="e">
            <v>#N/A</v>
          </cell>
        </row>
        <row r="32">
          <cell r="C32" t="str">
            <v>Keşke Burada Olsam</v>
          </cell>
          <cell r="D32" t="str">
            <v>Keşke Burada Olsam</v>
          </cell>
          <cell r="E32" t="str">
            <v>Keşke Burada Olsam</v>
          </cell>
          <cell r="F32" t="str">
            <v>Keşke Burada Olsam</v>
          </cell>
          <cell r="G32" t="str">
            <v>Keşke Burada Olsam</v>
          </cell>
          <cell r="H32" t="e">
            <v>#N/A</v>
          </cell>
          <cell r="I32" t="str">
            <v>Keşke Burada Olsam</v>
          </cell>
          <cell r="J32" t="e">
            <v>#N/A</v>
          </cell>
        </row>
        <row r="33">
          <cell r="C33">
            <v>0.4583333333333333</v>
          </cell>
          <cell r="D33">
            <v>0.548611111111111</v>
          </cell>
          <cell r="E33">
            <v>0.638888888888889</v>
          </cell>
          <cell r="F33">
            <v>0.7291666666666666</v>
          </cell>
          <cell r="G33">
            <v>0.8229166666666666</v>
          </cell>
          <cell r="H33" t="e">
            <v>#N/A</v>
          </cell>
          <cell r="I33">
            <v>0.9166666666666666</v>
          </cell>
          <cell r="J33" t="e">
            <v>#N/A</v>
          </cell>
        </row>
        <row r="34">
          <cell r="C34">
            <v>0.5</v>
          </cell>
          <cell r="D34">
            <v>0.5902777777777777</v>
          </cell>
          <cell r="E34">
            <v>0.6805555555555556</v>
          </cell>
          <cell r="F34">
            <v>0.7708333333333333</v>
          </cell>
          <cell r="G34">
            <v>0.8645833333333333</v>
          </cell>
          <cell r="H34" t="e">
            <v>#N/A</v>
          </cell>
          <cell r="I34">
            <v>0.9583333333333333</v>
          </cell>
          <cell r="J34" t="e">
            <v>#N/A</v>
          </cell>
        </row>
        <row r="35">
          <cell r="C35">
            <v>0.5402777777777777</v>
          </cell>
          <cell r="D35">
            <v>0.6305555555555555</v>
          </cell>
          <cell r="E35">
            <v>0.7208333333333334</v>
          </cell>
          <cell r="F35">
            <v>0.8111111111111111</v>
          </cell>
          <cell r="G35">
            <v>0.9048611111111111</v>
          </cell>
          <cell r="H35" t="e">
            <v>#N/A</v>
          </cell>
          <cell r="I35">
            <v>0.9986111111111111</v>
          </cell>
          <cell r="J35" t="e">
            <v>#N/A</v>
          </cell>
        </row>
        <row r="36">
          <cell r="C36" t="e">
            <v>#N/A</v>
          </cell>
          <cell r="D36" t="str">
            <v>Galaksinin Koruyucuları (3D-Türkçe)</v>
          </cell>
          <cell r="E36" t="str">
            <v>Galaksinin Koruyucuları (3D-Türkçe)</v>
          </cell>
          <cell r="F36" t="e">
            <v>#N/A</v>
          </cell>
          <cell r="G36" t="str">
            <v>Galaksinin Koruyucuları (3D-Orijinal)</v>
          </cell>
          <cell r="H36" t="str">
            <v>Galaksinin Koruyucuları (3D-Orijinal)</v>
          </cell>
          <cell r="I36" t="e">
            <v>#N/A</v>
          </cell>
          <cell r="J36" t="str">
            <v>Galaksinin Koruyucuları (3D-Orijinal)</v>
          </cell>
        </row>
        <row r="37">
          <cell r="C37" t="e">
            <v>#N/A</v>
          </cell>
          <cell r="D37">
            <v>0.5208333333333334</v>
          </cell>
          <cell r="E37">
            <v>0.6354166666666666</v>
          </cell>
          <cell r="F37" t="e">
            <v>#N/A</v>
          </cell>
          <cell r="G37">
            <v>0.75</v>
          </cell>
          <cell r="H37">
            <v>0.8541666666666666</v>
          </cell>
          <cell r="I37" t="e">
            <v>#N/A</v>
          </cell>
          <cell r="J37">
            <v>0.96875</v>
          </cell>
        </row>
        <row r="38">
          <cell r="C38" t="e">
            <v>#N/A</v>
          </cell>
          <cell r="D38">
            <v>0.5659722222222222</v>
          </cell>
          <cell r="E38">
            <v>0.6805555555555555</v>
          </cell>
          <cell r="F38" t="e">
            <v>#N/A</v>
          </cell>
          <cell r="G38">
            <v>0.7951388888888888</v>
          </cell>
          <cell r="H38">
            <v>0.8993055555555555</v>
          </cell>
          <cell r="I38" t="e">
            <v>#N/A</v>
          </cell>
          <cell r="J38">
            <v>1.0138888888888888</v>
          </cell>
        </row>
        <row r="39">
          <cell r="C39" t="e">
            <v>#N/A</v>
          </cell>
          <cell r="D39">
            <v>0.6138888888888889</v>
          </cell>
          <cell r="E39">
            <v>0.7284722222222222</v>
          </cell>
          <cell r="F39" t="e">
            <v>#N/A</v>
          </cell>
          <cell r="G39">
            <v>0.8430555555555556</v>
          </cell>
          <cell r="H39">
            <v>0.9472222222222222</v>
          </cell>
          <cell r="I39" t="e">
            <v>#N/A</v>
          </cell>
          <cell r="J39">
            <v>1.0618055555555554</v>
          </cell>
        </row>
        <row r="40">
          <cell r="C40" t="str">
            <v>Galaksinin Koruyucuları (3D-Orijinal)</v>
          </cell>
          <cell r="D40" t="str">
            <v>Galaksinin Koruyucuları (3D-Orijinal)</v>
          </cell>
          <cell r="E40" t="e">
            <v>#N/A</v>
          </cell>
          <cell r="F40" t="str">
            <v>Galaksinin Koruyucuları (3D-Orijinal)</v>
          </cell>
          <cell r="G40" t="str">
            <v>Galaksinin Koruyucuları (3D-Orijinal)</v>
          </cell>
          <cell r="H40" t="e">
            <v>#N/A</v>
          </cell>
          <cell r="I40" t="str">
            <v>Galaksinin Koruyucuları (3D-Orijinal)</v>
          </cell>
          <cell r="J40" t="e">
            <v>#N/A</v>
          </cell>
        </row>
        <row r="41">
          <cell r="C41">
            <v>0.4583333333333333</v>
          </cell>
          <cell r="D41">
            <v>0.5729166666666666</v>
          </cell>
          <cell r="E41" t="e">
            <v>#N/A</v>
          </cell>
          <cell r="F41">
            <v>0.6875</v>
          </cell>
          <cell r="G41">
            <v>0.8020833333333334</v>
          </cell>
          <cell r="H41" t="e">
            <v>#N/A</v>
          </cell>
          <cell r="I41">
            <v>0.9166666666666666</v>
          </cell>
          <cell r="J41" t="e">
            <v>#N/A</v>
          </cell>
        </row>
        <row r="42">
          <cell r="C42">
            <v>0.5034722222222222</v>
          </cell>
          <cell r="D42">
            <v>0.6180555555555555</v>
          </cell>
          <cell r="E42" t="e">
            <v>#N/A</v>
          </cell>
          <cell r="F42">
            <v>0.7326388888888888</v>
          </cell>
          <cell r="G42">
            <v>0.8472222222222222</v>
          </cell>
          <cell r="H42" t="e">
            <v>#N/A</v>
          </cell>
          <cell r="I42">
            <v>0.9618055555555555</v>
          </cell>
          <cell r="J42" t="e">
            <v>#N/A</v>
          </cell>
        </row>
        <row r="43">
          <cell r="C43">
            <v>0.5513888888888889</v>
          </cell>
          <cell r="D43">
            <v>0.6659722222222222</v>
          </cell>
          <cell r="E43" t="e">
            <v>#N/A</v>
          </cell>
          <cell r="F43">
            <v>0.7805555555555556</v>
          </cell>
          <cell r="G43">
            <v>0.8951388888888889</v>
          </cell>
          <cell r="H43" t="e">
            <v>#N/A</v>
          </cell>
          <cell r="I43">
            <v>1.0097222222222222</v>
          </cell>
          <cell r="J43" t="e">
            <v>#N/A</v>
          </cell>
        </row>
        <row r="44">
          <cell r="C44" t="str">
            <v>Lucy</v>
          </cell>
          <cell r="D44" t="str">
            <v>Lucy</v>
          </cell>
          <cell r="E44" t="str">
            <v>Lucy</v>
          </cell>
          <cell r="F44" t="str">
            <v>Lucy</v>
          </cell>
          <cell r="G44" t="e">
            <v>#N/A</v>
          </cell>
          <cell r="H44" t="str">
            <v>Lucy</v>
          </cell>
          <cell r="I44" t="str">
            <v>Lucy</v>
          </cell>
          <cell r="J44" t="e">
            <v>#N/A</v>
          </cell>
        </row>
        <row r="45">
          <cell r="C45">
            <v>0.4583333333333333</v>
          </cell>
          <cell r="D45">
            <v>0.5520833333333334</v>
          </cell>
          <cell r="E45">
            <v>0.6458333333333334</v>
          </cell>
          <cell r="F45">
            <v>0.7395833333333334</v>
          </cell>
          <cell r="G45" t="e">
            <v>#N/A</v>
          </cell>
          <cell r="H45">
            <v>0.8333333333333334</v>
          </cell>
          <cell r="I45">
            <v>0.9270833333333334</v>
          </cell>
          <cell r="J45" t="e">
            <v>#N/A</v>
          </cell>
        </row>
        <row r="46">
          <cell r="C46" t="str">
            <v> </v>
          </cell>
          <cell r="D46" t="str">
            <v> </v>
          </cell>
          <cell r="E46" t="str">
            <v> </v>
          </cell>
          <cell r="F46" t="str">
            <v> </v>
          </cell>
          <cell r="G46" t="e">
            <v>#N/A</v>
          </cell>
          <cell r="H46" t="str">
            <v> </v>
          </cell>
          <cell r="I46" t="str">
            <v> </v>
          </cell>
          <cell r="J46" t="e">
            <v>#N/A</v>
          </cell>
        </row>
        <row r="47">
          <cell r="C47">
            <v>0.5347222222222222</v>
          </cell>
          <cell r="D47">
            <v>0.6284722222222223</v>
          </cell>
          <cell r="E47">
            <v>0.7222222222222223</v>
          </cell>
          <cell r="F47">
            <v>0.8159722222222223</v>
          </cell>
          <cell r="G47" t="e">
            <v>#N/A</v>
          </cell>
          <cell r="H47">
            <v>0.9097222222222223</v>
          </cell>
          <cell r="I47">
            <v>1.0034722222222223</v>
          </cell>
          <cell r="J47" t="e">
            <v>#N/A</v>
          </cell>
        </row>
        <row r="48">
          <cell r="C48" t="e">
            <v>#N/A</v>
          </cell>
          <cell r="D48" t="str">
            <v>Lucy</v>
          </cell>
          <cell r="E48" t="str">
            <v>Lucy</v>
          </cell>
          <cell r="F48" t="str">
            <v>Lucy</v>
          </cell>
          <cell r="G48" t="str">
            <v>Lucy</v>
          </cell>
          <cell r="H48" t="str">
            <v>Lucy</v>
          </cell>
          <cell r="I48" t="e">
            <v>#N/A</v>
          </cell>
          <cell r="J48" t="str">
            <v>Lucy</v>
          </cell>
        </row>
        <row r="49">
          <cell r="C49" t="e">
            <v>#N/A</v>
          </cell>
          <cell r="D49">
            <v>0.5104166666666666</v>
          </cell>
          <cell r="E49">
            <v>0.6041666666666666</v>
          </cell>
          <cell r="F49">
            <v>0.6979166666666666</v>
          </cell>
          <cell r="G49">
            <v>0.7916666666666666</v>
          </cell>
          <cell r="H49">
            <v>0.8854166666666666</v>
          </cell>
          <cell r="I49" t="e">
            <v>#N/A</v>
          </cell>
          <cell r="J49">
            <v>0.9791666666666666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str">
            <v> </v>
          </cell>
          <cell r="I50" t="e">
            <v>#N/A</v>
          </cell>
          <cell r="J50" t="str">
            <v> </v>
          </cell>
        </row>
        <row r="51">
          <cell r="C51" t="e">
            <v>#N/A</v>
          </cell>
          <cell r="D51">
            <v>0.5868055555555556</v>
          </cell>
          <cell r="E51">
            <v>0.6805555555555556</v>
          </cell>
          <cell r="F51">
            <v>0.7743055555555556</v>
          </cell>
          <cell r="G51">
            <v>0.8680555555555556</v>
          </cell>
          <cell r="H51">
            <v>0.9618055555555556</v>
          </cell>
          <cell r="I51" t="e">
            <v>#N/A</v>
          </cell>
          <cell r="J51">
            <v>1.0555555555555556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Transformers: Kayıp Çağ (3D - ORJ)</v>
          </cell>
          <cell r="C3">
            <v>27</v>
          </cell>
          <cell r="D3">
            <v>6</v>
          </cell>
          <cell r="E3" t="str">
            <v>UIP</v>
          </cell>
        </row>
        <row r="4">
          <cell r="B4" t="str">
            <v>Aynı Yıldızın Altında</v>
          </cell>
          <cell r="C4">
            <v>27</v>
          </cell>
          <cell r="D4">
            <v>6</v>
          </cell>
          <cell r="E4" t="str">
            <v>TME</v>
          </cell>
        </row>
        <row r="5">
          <cell r="B5" t="str">
            <v>Gece Planı</v>
          </cell>
          <cell r="C5">
            <v>28</v>
          </cell>
          <cell r="D5">
            <v>5</v>
          </cell>
          <cell r="E5" t="str">
            <v>M3</v>
          </cell>
        </row>
        <row r="6">
          <cell r="B6" t="str">
            <v>Maymunlar Cehennemi (2D - ORJ)</v>
          </cell>
          <cell r="C6">
            <v>29</v>
          </cell>
          <cell r="D6">
            <v>4</v>
          </cell>
          <cell r="E6" t="str">
            <v>TME</v>
          </cell>
        </row>
        <row r="7">
          <cell r="B7" t="str">
            <v>Maymunlar Cehennemi (2D - Türkçe)</v>
          </cell>
          <cell r="C7">
            <v>29</v>
          </cell>
          <cell r="D7">
            <v>4</v>
          </cell>
          <cell r="E7" t="str">
            <v>TME</v>
          </cell>
        </row>
        <row r="8">
          <cell r="B8" t="str">
            <v>Attila Marcel </v>
          </cell>
          <cell r="C8">
            <v>29</v>
          </cell>
          <cell r="D8">
            <v>4</v>
          </cell>
          <cell r="E8" t="str">
            <v>M3</v>
          </cell>
        </row>
        <row r="9">
          <cell r="B9" t="str">
            <v>Cesur Zebra (2D-Türkçe)</v>
          </cell>
          <cell r="C9">
            <v>30</v>
          </cell>
          <cell r="D9">
            <v>3</v>
          </cell>
          <cell r="E9" t="str">
            <v>M.VİZYON</v>
          </cell>
        </row>
        <row r="10">
          <cell r="B10" t="str">
            <v>Çöldeki İzler</v>
          </cell>
          <cell r="C10">
            <v>30</v>
          </cell>
          <cell r="D10">
            <v>3</v>
          </cell>
          <cell r="E10" t="str">
            <v>M3</v>
          </cell>
        </row>
        <row r="11">
          <cell r="B11" t="str">
            <v>Herkül Özgürlük Savaşçısı (3D-Türkçe)</v>
          </cell>
          <cell r="C11">
            <v>31</v>
          </cell>
          <cell r="D11">
            <v>2</v>
          </cell>
          <cell r="E11" t="str">
            <v>UIP</v>
          </cell>
        </row>
        <row r="12">
          <cell r="B12" t="str">
            <v>Herkül Özgürlük Savaşçısı (3D-Orijinal)</v>
          </cell>
          <cell r="C12">
            <v>31</v>
          </cell>
          <cell r="D12">
            <v>2</v>
          </cell>
          <cell r="E12" t="str">
            <v>UIP</v>
          </cell>
        </row>
        <row r="13">
          <cell r="B13" t="str">
            <v>Herkül Özgürlük Savaşçısı (2D-Orijinal)</v>
          </cell>
          <cell r="C13">
            <v>31</v>
          </cell>
          <cell r="D13">
            <v>2</v>
          </cell>
          <cell r="E13" t="str">
            <v>UIP</v>
          </cell>
        </row>
        <row r="14">
          <cell r="B14" t="str">
            <v>Recep İvedik 4+35 dakika</v>
          </cell>
          <cell r="C14">
            <v>31</v>
          </cell>
          <cell r="D14">
            <v>2</v>
          </cell>
          <cell r="E14" t="str">
            <v>WB</v>
          </cell>
        </row>
        <row r="15">
          <cell r="B15" t="str">
            <v>Galaksinin Koruyucuları (3D-Türkçe)</v>
          </cell>
          <cell r="C15">
            <v>32</v>
          </cell>
          <cell r="D15">
            <v>1</v>
          </cell>
          <cell r="E15" t="str">
            <v>UIP</v>
          </cell>
        </row>
        <row r="16">
          <cell r="B16" t="str">
            <v>Galaksinin Koruyucuları (3D-Orijinal)</v>
          </cell>
          <cell r="C16">
            <v>32</v>
          </cell>
          <cell r="D16">
            <v>1</v>
          </cell>
          <cell r="E16" t="str">
            <v>UIP</v>
          </cell>
        </row>
        <row r="17">
          <cell r="B17" t="str">
            <v>Keşke Burada Olsam</v>
          </cell>
          <cell r="C17">
            <v>32</v>
          </cell>
          <cell r="D17">
            <v>1</v>
          </cell>
          <cell r="E17" t="str">
            <v>BİR FİLM</v>
          </cell>
        </row>
        <row r="18">
          <cell r="B18" t="str">
            <v>Liseli Poliler 2</v>
          </cell>
          <cell r="C18">
            <v>33</v>
          </cell>
          <cell r="D18">
            <v>0</v>
          </cell>
          <cell r="E18" t="str">
            <v>WB</v>
          </cell>
        </row>
        <row r="19">
          <cell r="B19" t="str">
            <v>Lucy</v>
          </cell>
          <cell r="C19">
            <v>33</v>
          </cell>
          <cell r="D19">
            <v>0</v>
          </cell>
          <cell r="E19" t="str">
            <v>UIP</v>
          </cell>
        </row>
        <row r="20">
          <cell r="B20" t="str">
            <v>Kayıp Karıncalar Vadisi (3D-Türkçe)</v>
          </cell>
          <cell r="C20">
            <v>33</v>
          </cell>
          <cell r="D20">
            <v>0</v>
          </cell>
          <cell r="E20" t="str">
            <v>M.VİZYON</v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 t="str">
            <v>Liseli Poliler 2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 t="str">
            <v>Cesur Zebra (2D-Türkçe)</v>
          </cell>
          <cell r="R6" t="str">
            <v>Kayıp Karıncalar Vadisi (3D-Türkçe)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Transformers: Kayıp Çağ (3D - ORJ)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 t="str">
            <v>Gece Planı</v>
          </cell>
          <cell r="T7" t="str">
            <v>Attila Marcel </v>
          </cell>
          <cell r="U7" t="str">
            <v>Çöldeki İzler</v>
          </cell>
          <cell r="V7">
            <v>0</v>
          </cell>
          <cell r="W7" t="str">
            <v>Maymunlar Cehennemi (2D - ORJ)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Recep İvedik 4+35 dakika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 t="str">
            <v>Cesur Zebra (2D-Türkçe)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Aynı Yıldızın Altında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 t="str">
            <v>Herkül Özgürlük Savaşçısı (2D-Orijinal)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Herkül Özgürlük Savaşçısı (3D-Türkçe)</v>
          </cell>
          <cell r="Z10">
            <v>0</v>
          </cell>
          <cell r="AA10" t="str">
            <v>Herkül Özgürlük Savaşçısı (3D-Orijinal)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 t="str">
            <v>Maymunlar Cehennemi (2D - ORJ)</v>
          </cell>
          <cell r="X11" t="str">
            <v>Maymunlar Cehennemi (2D - Türkçe)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Keşke Burada Olsam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Galaksinin Koruyucuları (3D-Türkçe)</v>
          </cell>
          <cell r="AD13" t="str">
            <v>Galaksinin Koruyucuları (3D-Orijinal)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>Galaksinin Koruyucuları (3D-Orijinal)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>Lucy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Lucy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14.421875" style="37" customWidth="1"/>
    <col min="2" max="2" width="14.421875" style="37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23.00390625" style="0" bestFit="1" customWidth="1"/>
    <col min="10" max="10" width="12.7109375" style="0" customWidth="1"/>
    <col min="11" max="11" width="21.7109375" style="0" bestFit="1" customWidth="1"/>
    <col min="12" max="15" width="12.7109375" style="0" customWidth="1"/>
    <col min="16" max="23" width="12.7109375" style="0" hidden="1" customWidth="1"/>
    <col min="24" max="25" width="12.7109375" style="0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8-14 AĞUSTOS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tr">
        <f>IF(ISBLANK(C6)," ",VLOOKUP(C6,'[1]FİLM BİLGİLERİ'!$B$3:$E$201,'[1]FİLM BİLGİLERİ'!E$2,FALSE))</f>
        <v>BİR FİLM</v>
      </c>
      <c r="B6" s="15">
        <f>IF(A6="TME",1,0)+IF(A6="UIP",10,0)</f>
        <v>0</v>
      </c>
      <c r="C6" s="16" t="s">
        <v>4</v>
      </c>
      <c r="D6" s="17">
        <f>IF(OR(ISBLANK($C6),ISERROR(SMALL(A466:CT466,D$5)))," ",SMALL(A466:CT466,D$5))</f>
        <v>0.4583333333333333</v>
      </c>
      <c r="E6" s="18">
        <f>IF(OR(ISBLANK($C6),ISERROR(SMALL($A$466:$CT$466,E$5)))," ",SMALL($A$466:$CT$466,E$5))</f>
        <v>0.548611111111111</v>
      </c>
      <c r="F6" s="18">
        <f>IF(OR(ISBLANK($C6),ISERROR(SMALL($A$466:$CT$466,F$5)))," ",SMALL($A$466:$CT$466,F$5))</f>
        <v>0.638888888888889</v>
      </c>
      <c r="G6" s="18">
        <f>IF(OR(ISBLANK($C6),ISERROR(SMALL($A$466:$CT$466,G$5)))," ",SMALL($A$466:$CT$466,G$5))</f>
        <v>0.7291666666666666</v>
      </c>
      <c r="H6" s="18">
        <f>IF(AND(A6="M3",NOT(ISTEXT(SMALL(A466:CT466,$H$5))),ISTEXT(VLOOKUP(C6,'[1]PROGRAM'!$C$7:$W$150,'[1]PROGRAM'!$Q$6,FALSE))),VLOOKUP(C6,'[1]PROGRAM'!$C$7:$W$150,'[1]PROGRAM'!$Q$6,FALSE),IF(ISNUMBER(SMALL(A466:CT466,$H$5)),SMALL(A466:CT466,$H$5)," "))</f>
        <v>0.8229166666666666</v>
      </c>
      <c r="I6" s="18">
        <f>IF(AND(A6="M3",NOT(ISTEXT(SMALL(A466:CT466,I5))),ISTEXT(VLOOKUP(C6,'[1]PROGRAM'!$C$7:$W$150,'[1]PROGRAM'!$R$6,FALSE))),VLOOKUP(C6,'[1]PROGRAM'!$C$7:$W$150,'[1]PROGRAM'!$R$6,FALSE),IF(ISNUMBER(SMALL(A466:CT466,$I$5)),SMALL(A466:CT466,$I$5)," "))</f>
        <v>0.9166666666666666</v>
      </c>
      <c r="J6" s="18" t="str">
        <f>IF(AND($A$6="M3",NOT(ISTEXT(SMALL($A$466:$CT$466,J5))),ISTEXT(VLOOKUP($C$6,'[1]PROGRAM'!$C$7:$W$150,'[1]PROGRAM'!S6,FALSE))),VLOOKUP($C$6,'[1]PROGRAM'!$C$7:$W$150,'[1]PROGRAM'!S6,FALSE),IF(ISNUMBER(SMALL($A$466:$CT$466,J5)),SMALL($A$466:$CT$466,J5)," "))</f>
        <v> </v>
      </c>
      <c r="K6" s="18" t="str">
        <f>IF(AND(A6="M3",NOT(ISTEXT(SMALL(A466:CT466,$K$5))),ISTEXT(VLOOKUP(C6,'[1]PROGRAM'!$C$7:$W$150,'[1]PROGRAM'!$T$6,FALSE))),VLOOKUP(C6,'[1]PROGRAM'!$C$7:$W$150,'[1]PROGRAM'!$T$6,FALSE),IF(ISNUMBER(SMALL(A466:CT466,$K$5)),SMALL(A466:CT466,$K$5)," "))</f>
        <v> 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tr">
        <f>IF(ISBLANK(C7)," ",VLOOKUP(C7,'[1]FİLM BİLGİLERİ'!$B$3:$E$201,'[1]FİLM BİLGİLERİ'!E$2,FALSE))</f>
        <v>M.VİZYON</v>
      </c>
      <c r="B7" s="21">
        <f>IF(A7="TME",B6+1,0)</f>
        <v>0</v>
      </c>
      <c r="C7" s="22" t="s">
        <v>5</v>
      </c>
      <c r="D7" s="23">
        <f aca="true" t="shared" si="1" ref="D7:G14">IF(OR(ISBLANK($C7),ISERROR(SMALL($A467:$CT467,D$5)))," ",SMALL($A467:$CT467,D$5))</f>
        <v>0.4791666666666667</v>
      </c>
      <c r="E7" s="24">
        <f t="shared" si="1"/>
        <v>0.5625</v>
      </c>
      <c r="F7" s="24">
        <f t="shared" si="1"/>
        <v>0.6319444444444444</v>
      </c>
      <c r="G7" s="24" t="str">
        <f t="shared" si="1"/>
        <v> </v>
      </c>
      <c r="H7" s="25" t="str">
        <f>IF(AND(A7="M3",NOT(ISTEXT(SMALL(A467:CT467,$H$5))),ISTEXT(VLOOKUP(C7,'[1]PROGRAM'!$C$7:$W$150,'[1]PROGRAM'!$Q$6,FALSE))),VLOOKUP(C7,'[1]PROGRAM'!$C$7:$W$150,'[1]PROGRAM'!$Q$6,FALSE),IF(ISNUMBER(SMALL(A467:CT467,$H$5)),SMALL(A467:CT467,$H$5)," "))</f>
        <v> </v>
      </c>
      <c r="I7" s="25" t="str">
        <f>IF(AND(A7="M3",NOT(ISTEXT(SMALL(A467:CT467,I6))),ISTEXT(VLOOKUP(C7,'[1]PROGRAM'!$C$7:$W$150,'[1]PROGRAM'!$R$6,FALSE))),VLOOKUP(C7,'[1]PROGRAM'!$C$7:$W$150,'[1]PROGRAM'!$R$6,FALSE),IF(ISNUMBER(SMALL(A467:CT467,$I$5)),SMALL(A467:CT467,$I$5)," "))</f>
        <v> </v>
      </c>
      <c r="J7" s="25" t="str">
        <f>IF(AND(A7="M3",NOT(ISTEXT(SMALL(A467:CT467,$J$5))),ISTEXT(VLOOKUP(C7,'[1]PROGRAM'!$C$7:$W$150,'[1]PROGRAM'!$S$6,FALSE))),VLOOKUP(C7,'[1]PROGRAM'!$C$7:$W$150,'[1]PROGRAM'!$S$6,FALSE),IF(ISNUMBER(SMALL(A467:CT467,$J$5)),SMALL(A467:CT467,$J$5)," "))</f>
        <v> </v>
      </c>
      <c r="K7" s="25" t="str">
        <f>IF(AND(A7="M3",NOT(ISTEXT(SMALL(A467:CT467,$K$5))),ISTEXT(VLOOKUP(C7,'[1]PROGRAM'!$C$7:$W$150,'[1]PROGRAM'!$T$6,FALSE))),VLOOKUP(C7,'[1]PROGRAM'!$C$7:$W$150,'[1]PROGRAM'!$T$6,FALSE),IF(ISNUMBER(SMALL(A467:CT467,$K$5)),SMALL(A467:CT467,$K$5)," "))</f>
        <v> 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tr">
        <f>IF(ISBLANK(C8)," ",VLOOKUP(C8,'[1]FİLM BİLGİLERİ'!$B$3:$E$201,'[1]FİLM BİLGİLERİ'!E$2,FALSE))</f>
        <v>M.VİZYON</v>
      </c>
      <c r="B8" s="21">
        <f aca="true" t="shared" si="2" ref="B8:B32">IF(A8="TME",B7+1,0)</f>
        <v>0</v>
      </c>
      <c r="C8" s="22" t="s">
        <v>6</v>
      </c>
      <c r="D8" s="23">
        <f t="shared" si="1"/>
        <v>0.4583333333333333</v>
      </c>
      <c r="E8" s="24">
        <f t="shared" si="1"/>
        <v>0.5416666666666666</v>
      </c>
      <c r="F8" s="24">
        <f t="shared" si="1"/>
        <v>0.7083333333333334</v>
      </c>
      <c r="G8" s="24">
        <f t="shared" si="1"/>
        <v>0.8020833333333334</v>
      </c>
      <c r="H8" s="24" t="str">
        <f>IF(AND(A8="M3",NOT(ISTEXT(SMALL(A468:CT468,$H$5))),ISTEXT(VLOOKUP(C8,'[1]PROGRAM'!$C$7:$W$150,'[1]PROGRAM'!$Q$6,FALSE))),VLOOKUP(C8,'[1]PROGRAM'!$C$7:$W$150,'[1]PROGRAM'!$Q$6,FALSE),IF(ISNUMBER(SMALL(A468:CT468,$H$5)),SMALL(A468:CT468,$H$5)," "))</f>
        <v> </v>
      </c>
      <c r="I8" s="24" t="str">
        <f>IF(AND(A8="M3",NOT(ISTEXT(SMALL(A468:CT468,I7))),ISTEXT(VLOOKUP(C8,'[1]PROGRAM'!$C$7:$W$150,'[1]PROGRAM'!$R$6,FALSE))),VLOOKUP(C8,'[1]PROGRAM'!$C$7:$W$150,'[1]PROGRAM'!$R$6,FALSE),IF(ISNUMBER(SMALL(A468:CT468,$I$5)),SMALL(A468:CT468,$I$5)," "))</f>
        <v> </v>
      </c>
      <c r="J8" s="24" t="str">
        <f>IF(AND(A8="M3",NOT(ISTEXT(SMALL(A468:CT468,$J$5))),ISTEXT(VLOOKUP(C8,'[1]PROGRAM'!$C$7:$W$150,'[1]PROGRAM'!$S$6,FALSE))),VLOOKUP(C8,'[1]PROGRAM'!$C$7:$W$150,'[1]PROGRAM'!$S$6,FALSE),IF(ISNUMBER(SMALL(A468:CT468,$J$5)),SMALL(A468:CT468,$J$5)," "))</f>
        <v> </v>
      </c>
      <c r="K8" s="24" t="str">
        <f>IF(AND(A8="M3",NOT(ISTEXT(SMALL(A468:CT468,$K$5))),ISTEXT(VLOOKUP(C8,'[1]PROGRAM'!$C$7:$W$150,'[1]PROGRAM'!$T$6,FALSE))),VLOOKUP(C8,'[1]PROGRAM'!$C$7:$W$150,'[1]PROGRAM'!$T$6,FALSE),IF(ISNUMBER(SMALL(A468:CT468,$K$5)),SMALL(A468:CT468,$K$5)," "))</f>
        <v> 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tr">
        <f>IF(ISBLANK(C9)," ",VLOOKUP(C9,'[1]FİLM BİLGİLERİ'!$B$3:$E$201,'[1]FİLM BİLGİLERİ'!E$2,FALSE))</f>
        <v>M3</v>
      </c>
      <c r="B9" s="21">
        <f t="shared" si="2"/>
        <v>0</v>
      </c>
      <c r="C9" s="22" t="s">
        <v>7</v>
      </c>
      <c r="D9" s="23">
        <f t="shared" si="1"/>
        <v>0.5</v>
      </c>
      <c r="E9" s="24">
        <f t="shared" si="1"/>
        <v>0.6875</v>
      </c>
      <c r="F9" s="24" t="str">
        <f t="shared" si="1"/>
        <v> </v>
      </c>
      <c r="G9" s="24" t="str">
        <f t="shared" si="1"/>
        <v> </v>
      </c>
      <c r="H9" s="24" t="str">
        <f>IF(AND(A9="M3",NOT(ISTEXT(SMALL(A469:CT469,$H$5))),ISTEXT(VLOOKUP(C9,'[1]PROGRAM'!$C$7:$W$150,'[1]PROGRAM'!$Q$6,FALSE))),VLOOKUP(C9,'[1]PROGRAM'!$C$7:$W$150,'[1]PROGRAM'!$Q$6,FALSE),IF(ISNUMBER(SMALL(A469:CT469,$H$5)),SMALL(A469:CT469,$H$5)," "))</f>
        <v>12:00 seansı</v>
      </c>
      <c r="I9" s="24" t="str">
        <f>IF(AND(A9="M3",NOT(ISTEXT(SMALL(A469:CT469,I8))),ISTEXT(VLOOKUP(C9,'[1]PROGRAM'!$C$7:$W$150,'[1]PROGRAM'!$R$6,FALSE))),VLOOKUP(C9,'[1]PROGRAM'!$C$7:$W$150,'[1]PROGRAM'!$R$6,FALSE),IF(ISNUMBER(SMALL(A469:CT469,$I$5)),SMALL(A469:CT469,$I$5)," "))</f>
        <v>sadece Cuma</v>
      </c>
      <c r="J9" s="24" t="str">
        <f>IF(AND(A9="M3",NOT(ISTEXT(SMALL(A469:CT469,$J$5))),ISTEXT(VLOOKUP(C9,'[1]PROGRAM'!$C$7:$W$150,'[1]PROGRAM'!$S$6,FALSE))),VLOOKUP(C9,'[1]PROGRAM'!$C$7:$W$150,'[1]PROGRAM'!$S$6,FALSE),IF(ISNUMBER(SMALL(A469:CT469,$J$5)),SMALL(A469:CT469,$J$5)," "))</f>
        <v>Cumartesi Pazar</v>
      </c>
      <c r="K9" s="24" t="str">
        <f>IF(AND(A9="M3",NOT(ISTEXT(SMALL(A469:CT469,$K$5))),ISTEXT(VLOOKUP(C9,'[1]PROGRAM'!$C$7:$W$150,'[1]PROGRAM'!$T$6,FALSE))),VLOOKUP(C9,'[1]PROGRAM'!$C$7:$W$150,'[1]PROGRAM'!$T$6,FALSE),IF(ISNUMBER(SMALL(A469:CT469,$K$5)),SMALL(A469:CT469,$K$5)," "))</f>
        <v>oynar.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tr">
        <f>IF(ISBLANK(C10)," ",VLOOKUP(C10,'[1]FİLM BİLGİLERİ'!$B$3:$E$201,'[1]FİLM BİLGİLERİ'!E$2,FALSE))</f>
        <v>M3</v>
      </c>
      <c r="B10" s="21">
        <f t="shared" si="2"/>
        <v>0</v>
      </c>
      <c r="C10" s="22" t="s">
        <v>8</v>
      </c>
      <c r="D10" s="23">
        <f t="shared" si="1"/>
        <v>0.59375</v>
      </c>
      <c r="E10" s="24">
        <f t="shared" si="1"/>
        <v>0.7916666666666666</v>
      </c>
      <c r="F10" s="24" t="str">
        <f t="shared" si="1"/>
        <v> </v>
      </c>
      <c r="G10" s="24" t="str">
        <f t="shared" si="1"/>
        <v> </v>
      </c>
      <c r="H10" s="25" t="str">
        <f>IF(AND(A10="M3",NOT(ISTEXT(SMALL(A470:CT470,$H$5))),ISTEXT(VLOOKUP(C10,'[1]PROGRAM'!$C$7:$W$150,'[1]PROGRAM'!$Q$6,FALSE))),VLOOKUP(C10,'[1]PROGRAM'!$C$7:$W$150,'[1]PROGRAM'!$Q$6,FALSE),IF(ISNUMBER(SMALL(A470:CT470,$H$5)),SMALL(A470:CT470,$H$5)," "))</f>
        <v> </v>
      </c>
      <c r="I10" s="25" t="str">
        <f>IF(AND(A10="M3",NOT(ISTEXT(SMALL(A470:CT470,I9))),ISTEXT(VLOOKUP(C10,'[1]PROGRAM'!$C$7:$W$150,'[1]PROGRAM'!$R$6,FALSE))),VLOOKUP(C10,'[1]PROGRAM'!$C$7:$W$150,'[1]PROGRAM'!$R$6,FALSE),IF(ISNUMBER(SMALL(A470:CT470,$I$5)),SMALL(A470:CT470,$I$5)," "))</f>
        <v> </v>
      </c>
      <c r="J10" s="25" t="str">
        <f>IF(AND(A10="M3",NOT(ISTEXT(SMALL(A470:CT470,$J$5))),ISTEXT(VLOOKUP(C10,'[1]PROGRAM'!$C$7:$W$150,'[1]PROGRAM'!$S$6,FALSE))),VLOOKUP(C10,'[1]PROGRAM'!$C$7:$W$150,'[1]PROGRAM'!$S$6,FALSE),IF(ISNUMBER(SMALL(A470:CT470,$J$5)),SMALL(A470:CT470,$J$5)," "))</f>
        <v> </v>
      </c>
      <c r="K10" s="25" t="str">
        <f>IF(AND(A10="M3",NOT(ISTEXT(SMALL(A470:CT470,$K$5))),ISTEXT(VLOOKUP(C10,'[1]PROGRAM'!$C$7:$W$150,'[1]PROGRAM'!$T$6,FALSE))),VLOOKUP(C10,'[1]PROGRAM'!$C$7:$W$150,'[1]PROGRAM'!$T$6,FALSE),IF(ISNUMBER(SMALL(A470:CT470,$K$5)),SMALL(A470:CT470,$K$5)," "))</f>
        <v> 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tr">
        <f>IF(ISBLANK(C11)," ",VLOOKUP(C11,'[1]FİLM BİLGİLERİ'!$B$3:$E$201,'[1]FİLM BİLGİLERİ'!E$2,FALSE))</f>
        <v>M3</v>
      </c>
      <c r="B11" s="21">
        <f t="shared" si="2"/>
        <v>0</v>
      </c>
      <c r="C11" s="27" t="s">
        <v>9</v>
      </c>
      <c r="D11" s="23">
        <f t="shared" si="1"/>
        <v>0.8854166666666666</v>
      </c>
      <c r="E11" s="24" t="str">
        <f t="shared" si="1"/>
        <v> </v>
      </c>
      <c r="F11" s="24" t="str">
        <f t="shared" si="1"/>
        <v> </v>
      </c>
      <c r="G11" s="24" t="str">
        <f t="shared" si="1"/>
        <v> </v>
      </c>
      <c r="H11" s="24" t="str">
        <f>IF(AND(A11="M3",NOT(ISTEXT(SMALL(A471:CT471,$H$5))),ISTEXT(VLOOKUP(C11,'[1]PROGRAM'!$C$7:$W$150,'[1]PROGRAM'!$Q$6,FALSE))),VLOOKUP(C11,'[1]PROGRAM'!$C$7:$W$150,'[1]PROGRAM'!$Q$6,FALSE),IF(ISNUMBER(SMALL(A471:CT471,$H$5)),SMALL(A471:CT471,$H$5)," "))</f>
        <v>pzt. Salı çarş</v>
      </c>
      <c r="I11" s="24" t="str">
        <f>IF(AND(A11="M3",NOT(ISTEXT(SMALL(A471:CT471,I10))),ISTEXT(VLOOKUP(C11,'[1]PROGRAM'!$C$7:$W$150,'[1]PROGRAM'!$R$6,FALSE))),VLOOKUP(C11,'[1]PROGRAM'!$C$7:$W$150,'[1]PROGRAM'!$R$6,FALSE),IF(ISNUMBER(SMALL(A471:CT471,$I$5)),SMALL(A471:CT471,$I$5)," "))</f>
        <v>Perşembe</v>
      </c>
      <c r="J11" s="24" t="str">
        <f>IF(AND(A11="M3",NOT(ISTEXT(SMALL(A471:CT471,$J$5))),ISTEXT(VLOOKUP(C11,'[1]PROGRAM'!$C$7:$W$150,'[1]PROGRAM'!$S$6,FALSE))),VLOOKUP(C11,'[1]PROGRAM'!$C$7:$W$150,'[1]PROGRAM'!$S$6,FALSE),IF(ISNUMBER(SMALL(A471:CT471,$J$5)),SMALL(A471:CT471,$J$5)," "))</f>
        <v>12:00 seansı</v>
      </c>
      <c r="K11" s="24" t="str">
        <f>IF(AND(A11="M3",NOT(ISTEXT(SMALL(A471:CT471,$K$5))),ISTEXT(VLOOKUP(C11,'[1]PROGRAM'!$C$7:$W$150,'[1]PROGRAM'!$T$6,FALSE))),VLOOKUP(C11,'[1]PROGRAM'!$C$7:$W$150,'[1]PROGRAM'!$T$6,FALSE),IF(ISNUMBER(SMALL(A471:CT471,$K$5)),SMALL(A471:CT471,$K$5)," "))</f>
        <v>bulunur.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tr">
        <f>IF(ISBLANK(C12)," ",VLOOKUP(C12,'[1]FİLM BİLGİLERİ'!$B$3:$E$201,'[1]FİLM BİLGİLERİ'!E$2,FALSE))</f>
        <v>TME</v>
      </c>
      <c r="B12" s="21">
        <f t="shared" si="2"/>
        <v>1</v>
      </c>
      <c r="C12" s="22" t="s">
        <v>10</v>
      </c>
      <c r="D12" s="23">
        <f t="shared" si="1"/>
        <v>0.6354166666666666</v>
      </c>
      <c r="E12" s="24" t="str">
        <f t="shared" si="1"/>
        <v> </v>
      </c>
      <c r="F12" s="24" t="str">
        <f t="shared" si="1"/>
        <v> </v>
      </c>
      <c r="G12" s="24" t="str">
        <f t="shared" si="1"/>
        <v> </v>
      </c>
      <c r="H12" s="24" t="str">
        <f>IF(AND(A12="M3",NOT(ISTEXT(SMALL(A472:CT472,$H$5))),ISTEXT(VLOOKUP(C12,'[1]PROGRAM'!$C$7:$W$150,'[1]PROGRAM'!$Q$6,FALSE))),VLOOKUP(C12,'[1]PROGRAM'!$C$7:$W$150,'[1]PROGRAM'!$Q$6,FALSE),IF(ISNUMBER(SMALL(A472:CT472,$H$5)),SMALL(A472:CT472,$H$5)," "))</f>
        <v> </v>
      </c>
      <c r="I12" s="24" t="str">
        <f>IF(AND(A12="M3",NOT(ISTEXT(SMALL(A472:CT472,I11))),ISTEXT(VLOOKUP(C12,'[1]PROGRAM'!$C$7:$W$150,'[1]PROGRAM'!$R$6,FALSE))),VLOOKUP(C12,'[1]PROGRAM'!$C$7:$W$150,'[1]PROGRAM'!$R$6,FALSE),IF(ISNUMBER(SMALL(A472:CT472,$I$5)),SMALL(A472:CT472,$I$5)," "))</f>
        <v> </v>
      </c>
      <c r="J12" s="24" t="str">
        <f>IF(AND(A12="M3",NOT(ISTEXT(SMALL(A472:CT472,$J$5))),ISTEXT(VLOOKUP(C12,'[1]PROGRAM'!$C$7:$W$150,'[1]PROGRAM'!$S$6,FALSE))),VLOOKUP(C12,'[1]PROGRAM'!$C$7:$W$150,'[1]PROGRAM'!$S$6,FALSE),IF(ISNUMBER(SMALL(A472:CT472,$J$5)),SMALL(A472:CT472,$J$5)," "))</f>
        <v> </v>
      </c>
      <c r="K12" s="24" t="str">
        <f>IF(AND(A12="M3",NOT(ISTEXT(SMALL(A472:CT472,$K$5))),ISTEXT(VLOOKUP(C12,'[1]PROGRAM'!$C$7:$W$150,'[1]PROGRAM'!$T$6,FALSE))),VLOOKUP(C12,'[1]PROGRAM'!$C$7:$W$150,'[1]PROGRAM'!$T$6,FALSE),IF(ISNUMBER(SMALL(A472:CT472,$K$5)),SMALL(A472:CT472,$K$5)," "))</f>
        <v> 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tr">
        <f>IF(ISBLANK(C13)," ",VLOOKUP(C13,'[1]FİLM BİLGİLERİ'!$B$3:$E$201,'[1]FİLM BİLGİLERİ'!E$2,FALSE))</f>
        <v>TME</v>
      </c>
      <c r="B13" s="21">
        <f t="shared" si="2"/>
        <v>2</v>
      </c>
      <c r="C13" s="28" t="s">
        <v>11</v>
      </c>
      <c r="D13" s="23">
        <f t="shared" si="1"/>
        <v>0.46875</v>
      </c>
      <c r="E13" s="24">
        <f t="shared" si="1"/>
        <v>0.8020833333333334</v>
      </c>
      <c r="F13" s="24">
        <f t="shared" si="1"/>
        <v>0.9166666666666666</v>
      </c>
      <c r="G13" s="24">
        <f t="shared" si="1"/>
        <v>0.9791666666666666</v>
      </c>
      <c r="H13" s="24" t="str">
        <f>IF(AND(A13="M3",NOT(ISTEXT(SMALL(A473:CT473,$H$5))),ISTEXT(VLOOKUP(C13,'[1]PROGRAM'!$C$7:$W$150,'[1]PROGRAM'!$Q$6,FALSE))),VLOOKUP(C13,'[1]PROGRAM'!$C$7:$W$150,'[1]PROGRAM'!$Q$6,FALSE),IF(ISNUMBER(SMALL(A473:CT473,$H$5)),SMALL(A473:CT473,$H$5)," "))</f>
        <v> </v>
      </c>
      <c r="I13" s="24" t="str">
        <f>IF(AND(A13="M3",NOT(ISTEXT(SMALL(A473:CT473,I12))),ISTEXT(VLOOKUP(C13,'[1]PROGRAM'!$C$7:$W$150,'[1]PROGRAM'!$R$6,FALSE))),VLOOKUP(C13,'[1]PROGRAM'!$C$7:$W$150,'[1]PROGRAM'!$R$6,FALSE),IF(ISNUMBER(SMALL(A473:CT473,$I$5)),SMALL(A473:CT473,$I$5)," "))</f>
        <v> </v>
      </c>
      <c r="J13" s="24" t="str">
        <f>IF(AND(A13="M3",NOT(ISTEXT(SMALL(A473:CT473,$J$5))),ISTEXT(VLOOKUP(C13,'[1]PROGRAM'!$C$7:$W$150,'[1]PROGRAM'!$S$6,FALSE))),VLOOKUP(C13,'[1]PROGRAM'!$C$7:$W$150,'[1]PROGRAM'!$S$6,FALSE),IF(ISNUMBER(SMALL(A473:CT473,$J$5)),SMALL(A473:CT473,$J$5)," "))</f>
        <v> 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tr">
        <f>IF(ISBLANK(C14)," ",VLOOKUP(C14,'[1]FİLM BİLGİLERİ'!$B$3:$E$201,'[1]FİLM BİLGİLERİ'!E$2,FALSE))</f>
        <v>TME</v>
      </c>
      <c r="B14" s="21">
        <f t="shared" si="2"/>
        <v>3</v>
      </c>
      <c r="C14" s="22" t="s">
        <v>12</v>
      </c>
      <c r="D14" s="23">
        <f t="shared" si="1"/>
        <v>0.5729166666666666</v>
      </c>
      <c r="E14" s="24">
        <f t="shared" si="1"/>
        <v>0.6875</v>
      </c>
      <c r="F14" s="24" t="str">
        <f t="shared" si="1"/>
        <v> </v>
      </c>
      <c r="G14" s="24" t="str">
        <f t="shared" si="1"/>
        <v> </v>
      </c>
      <c r="H14" s="24" t="str">
        <f>IF(AND(A14="M3",NOT(ISTEXT(SMALL(A474:CT474,$H$5))),ISTEXT(VLOOKUP(C14,'[1]PROGRAM'!$C$7:$W$150,'[1]PROGRAM'!$Q$6,FALSE))),VLOOKUP(C14,'[1]PROGRAM'!$C$7:$W$150,'[1]PROGRAM'!$Q$6,FALSE),IF(ISNUMBER(SMALL(A474:CT474,$H$5)),SMALL(A474:CT474,$H$5)," "))</f>
        <v> </v>
      </c>
      <c r="I14" s="24" t="str">
        <f>IF(AND(A14="M3",NOT(ISTEXT(SMALL(A474:CT474,I13))),ISTEXT(VLOOKUP(C14,'[1]PROGRAM'!$C$7:$W$150,'[1]PROGRAM'!$R$6,FALSE))),VLOOKUP(C14,'[1]PROGRAM'!$C$7:$W$150,'[1]PROGRAM'!$R$6,FALSE),IF(ISNUMBER(SMALL(A474:CT474,$I$5)),SMALL(A474:CT474,$I$5)," "))</f>
        <v> </v>
      </c>
      <c r="J14" s="24" t="str">
        <f>IF(AND(A14="M3",NOT(ISTEXT(SMALL(A474:CT474,$J$5))),ISTEXT(VLOOKUP(C14,'[1]PROGRAM'!$C$7:$W$150,'[1]PROGRAM'!$S$6,FALSE))),VLOOKUP(C14,'[1]PROGRAM'!$C$7:$W$150,'[1]PROGRAM'!$S$6,FALSE),IF(ISNUMBER(SMALL(A474:CT474,$J$5)),SMALL(A474:CT474,$J$5)," "))</f>
        <v> 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tr">
        <f>IF(ISBLANK(C15)," ",VLOOKUP(C15,'[1]FİLM BİLGİLERİ'!$B$3:$E$201,'[1]FİLM BİLGİLERİ'!E$2,FALSE))</f>
        <v>UIP</v>
      </c>
      <c r="B15" s="21">
        <f t="shared" si="2"/>
        <v>0</v>
      </c>
      <c r="C15" s="22" t="s">
        <v>13</v>
      </c>
      <c r="D15" s="23">
        <f>IF(OR(ISBLANK($C15),ISERROR(SMALL($A476:$CT476,D$5)))," ",SMALL($A476:$CT476,D$5))</f>
        <v>0.8958333333333334</v>
      </c>
      <c r="E15" s="24" t="str">
        <f>IF(OR(ISBLANK($C15),ISERROR(SMALL($A476:$CT476,E$5)))," ",SMALL($A476:$CT476,E$5))</f>
        <v> </v>
      </c>
      <c r="F15" s="24" t="str">
        <f>IF(OR(ISBLANK($C15),ISERROR(SMALL($A476:$CT476,F$5)))," ",SMALL($A476:$CT476,F$5))</f>
        <v> </v>
      </c>
      <c r="G15" s="24" t="str">
        <f>IF(OR(ISBLANK($C15),ISERROR(SMALL($A476:$CT476,G$5)))," ",SMALL($A476:$CT476,G$5))</f>
        <v> </v>
      </c>
      <c r="H15" s="24" t="str">
        <f>IF(AND(A15="M3",NOT(ISTEXT(SMALL(A476:CT476,$H$5))),ISTEXT(VLOOKUP(C15,'[1]PROGRAM'!$C$7:$W$150,'[1]PROGRAM'!$Q$6,FALSE))),VLOOKUP(C15,'[1]PROGRAM'!$C$7:$W$150,'[1]PROGRAM'!$Q$6,FALSE),IF(ISNUMBER(SMALL(A476:CT476,$H$5)),SMALL(A476:CT476,$H$5)," "))</f>
        <v> </v>
      </c>
      <c r="I15" s="24" t="str">
        <f>IF(AND(A15="M3",NOT(ISTEXT(SMALL(A476:CT476,I16))),ISTEXT(VLOOKUP(C15,'[1]PROGRAM'!$C$7:$W$150,'[1]PROGRAM'!$R$6,FALSE))),VLOOKUP(C15,'[1]PROGRAM'!$C$7:$W$150,'[1]PROGRAM'!$R$6,FALSE),IF(ISNUMBER(SMALL(A476:CT476,$I$5)),SMALL(A476:CT476,$I$5)," "))</f>
        <v> </v>
      </c>
      <c r="J15" s="24" t="str">
        <f>IF(AND(A15="M3",NOT(ISTEXT(SMALL(A476:CT476,$J$5))),ISTEXT(VLOOKUP(C15,'[1]PROGRAM'!$C$7:$W$150,'[1]PROGRAM'!$S$6,FALSE))),VLOOKUP(C15,'[1]PROGRAM'!$C$7:$W$150,'[1]PROGRAM'!$S$6,FALSE),IF(ISNUMBER(SMALL(A476:CT476,$J$5)),SMALL(A476:CT476,$J$5)," "))</f>
        <v> 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3" ref="L15:Y15">IF(OR(ISBLANK($C15),ISERROR(SMALL($A476:$CT476,L$5)))," ",SMALL($A476:$CT476,L$5))</f>
        <v> </v>
      </c>
      <c r="M15" s="24" t="str">
        <f t="shared" si="3"/>
        <v> </v>
      </c>
      <c r="N15" s="24" t="str">
        <f t="shared" si="3"/>
        <v> </v>
      </c>
      <c r="O15" s="24" t="str">
        <f t="shared" si="3"/>
        <v> </v>
      </c>
      <c r="P15" s="24" t="str">
        <f t="shared" si="3"/>
        <v> </v>
      </c>
      <c r="Q15" s="24" t="str">
        <f t="shared" si="3"/>
        <v> </v>
      </c>
      <c r="R15" s="24" t="str">
        <f t="shared" si="3"/>
        <v> </v>
      </c>
      <c r="S15" s="24" t="str">
        <f t="shared" si="3"/>
        <v> </v>
      </c>
      <c r="T15" s="24" t="str">
        <f t="shared" si="3"/>
        <v> </v>
      </c>
      <c r="U15" s="24" t="str">
        <f t="shared" si="3"/>
        <v> </v>
      </c>
      <c r="V15" s="24" t="str">
        <f t="shared" si="3"/>
        <v> </v>
      </c>
      <c r="W15" s="24" t="str">
        <f t="shared" si="3"/>
        <v> </v>
      </c>
      <c r="X15" s="24" t="str">
        <f t="shared" si="3"/>
        <v> </v>
      </c>
      <c r="Y15" s="26" t="str">
        <f t="shared" si="3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tr">
        <f>IF(ISBLANK(C16)," ",VLOOKUP(C16,'[1]FİLM BİLGİLERİ'!$B$3:$E$201,'[1]FİLM BİLGİLERİ'!E$2,FALSE))</f>
        <v>UIP</v>
      </c>
      <c r="B16" s="21">
        <f t="shared" si="2"/>
        <v>0</v>
      </c>
      <c r="C16" s="22" t="s">
        <v>14</v>
      </c>
      <c r="D16" s="23">
        <f>IF(OR(ISBLANK($C16),ISERROR(SMALL($A475:$CT475,D$5)))," ",SMALL($A475:$CT475,D$5))</f>
        <v>0.5</v>
      </c>
      <c r="E16" s="24">
        <f>IF(OR(ISBLANK($C16),ISERROR(SMALL($A475:$CT475,E$5)))," ",SMALL($A475:$CT475,E$5))</f>
        <v>0.6041666666666666</v>
      </c>
      <c r="F16" s="24" t="str">
        <f>IF(OR(ISBLANK($C16),ISERROR(SMALL($A475:$CT475,F$5)))," ",SMALL($A475:$CT475,F$5))</f>
        <v> 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4" ref="L16:Y16">IF(OR(ISBLANK($C16),ISERROR(SMALL($A475:$CT475,L$5)))," ",SMALL($A475:$CT475,L$5))</f>
        <v> </v>
      </c>
      <c r="M16" s="24" t="str">
        <f t="shared" si="4"/>
        <v> </v>
      </c>
      <c r="N16" s="24" t="str">
        <f t="shared" si="4"/>
        <v> </v>
      </c>
      <c r="O16" s="24" t="str">
        <f t="shared" si="4"/>
        <v> </v>
      </c>
      <c r="P16" s="24" t="str">
        <f t="shared" si="4"/>
        <v> </v>
      </c>
      <c r="Q16" s="24" t="str">
        <f t="shared" si="4"/>
        <v> </v>
      </c>
      <c r="R16" s="24" t="str">
        <f t="shared" si="4"/>
        <v> </v>
      </c>
      <c r="S16" s="24" t="str">
        <f t="shared" si="4"/>
        <v> </v>
      </c>
      <c r="T16" s="24" t="str">
        <f t="shared" si="4"/>
        <v> </v>
      </c>
      <c r="U16" s="24" t="str">
        <f t="shared" si="4"/>
        <v> </v>
      </c>
      <c r="V16" s="24" t="str">
        <f t="shared" si="4"/>
        <v> </v>
      </c>
      <c r="W16" s="24" t="str">
        <f t="shared" si="4"/>
        <v> </v>
      </c>
      <c r="X16" s="24" t="str">
        <f t="shared" si="4"/>
        <v> </v>
      </c>
      <c r="Y16" s="26" t="str">
        <f t="shared" si="4"/>
        <v> </v>
      </c>
      <c r="Z16" s="20"/>
      <c r="AA16" s="20"/>
      <c r="AB16" s="20"/>
    </row>
    <row r="17" spans="1:34" ht="27.75" customHeight="1">
      <c r="A17" s="21" t="str">
        <f>IF(ISBLANK(C17)," ",VLOOKUP(C17,'[1]FİLM BİLGİLERİ'!$B$3:$E$201,'[1]FİLM BİLGİLERİ'!E$2,FALSE))</f>
        <v>UIP</v>
      </c>
      <c r="B17" s="21">
        <f t="shared" si="2"/>
        <v>0</v>
      </c>
      <c r="C17" s="22" t="s">
        <v>15</v>
      </c>
      <c r="D17" s="23">
        <f aca="true" t="shared" si="5" ref="D17:G32">IF(OR(ISBLANK($C17),ISERROR(SMALL($A477:$CT477,D$5)))," ",SMALL($A477:$CT477,D$5))</f>
        <v>0.6979166666666666</v>
      </c>
      <c r="E17" s="24">
        <f t="shared" si="5"/>
        <v>0.7916666666666666</v>
      </c>
      <c r="F17" s="24">
        <f t="shared" si="5"/>
        <v>0.8854166666666666</v>
      </c>
      <c r="G17" s="24">
        <f t="shared" si="5"/>
        <v>0.9791666666666666</v>
      </c>
      <c r="H17" s="24" t="str">
        <f>IF(AND(A17="M3",NOT(ISTEXT(SMALL(A477:CT477,$H$5))),ISTEXT(VLOOKUP(C17,'[1]PROGRAM'!$C$7:$W$150,'[1]PROGRAM'!$Q$6,FALSE))),VLOOKUP(C17,'[1]PROGRAM'!$C$7:$W$150,'[1]PROGRAM'!$Q$6,FALSE),IF(ISNUMBER(SMALL(A477:CT477,$H$5)),SMALL(A477:CT477,$H$5)," "))</f>
        <v> </v>
      </c>
      <c r="I17" s="24" t="str">
        <f>IF(AND(A17="M3",NOT(ISTEXT(SMALL(A477:CT477,I15))),ISTEXT(VLOOKUP(C17,'[1]PROGRAM'!$C$7:$W$150,'[1]PROGRAM'!$R$6,FALSE))),VLOOKUP(C17,'[1]PROGRAM'!$C$7:$W$150,'[1]PROGRAM'!$R$6,FALSE),IF(ISNUMBER(SMALL(A477:CT477,$I$5)),SMALL(A477:CT477,$I$5)," "))</f>
        <v> </v>
      </c>
      <c r="J17" s="24" t="str">
        <f>IF(AND(A17="M3",NOT(ISTEXT(SMALL(A477:CT477,$J$5))),ISTEXT(VLOOKUP(C17,'[1]PROGRAM'!$C$7:$W$150,'[1]PROGRAM'!$S$6,FALSE))),VLOOKUP(C17,'[1]PROGRAM'!$C$7:$W$150,'[1]PROGRAM'!$S$6,FALSE),IF(ISNUMBER(SMALL(A477:CT477,$J$5)),SMALL(A477:CT477,$J$5)," "))</f>
        <v> 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6" ref="L17:Y32">IF(OR(ISBLANK($C17),ISERROR(SMALL($A477:$CT477,L$5)))," ",SMALL($A477:$CT477,L$5))</f>
        <v> </v>
      </c>
      <c r="M17" s="24" t="str">
        <f t="shared" si="6"/>
        <v> </v>
      </c>
      <c r="N17" s="24" t="str">
        <f t="shared" si="6"/>
        <v> </v>
      </c>
      <c r="O17" s="24" t="str">
        <f t="shared" si="6"/>
        <v> </v>
      </c>
      <c r="P17" s="24" t="str">
        <f t="shared" si="6"/>
        <v> </v>
      </c>
      <c r="Q17" s="24" t="str">
        <f t="shared" si="6"/>
        <v> </v>
      </c>
      <c r="R17" s="24" t="str">
        <f t="shared" si="6"/>
        <v> </v>
      </c>
      <c r="S17" s="24" t="str">
        <f t="shared" si="6"/>
        <v> </v>
      </c>
      <c r="T17" s="24" t="str">
        <f t="shared" si="6"/>
        <v> </v>
      </c>
      <c r="U17" s="24" t="str">
        <f t="shared" si="6"/>
        <v> </v>
      </c>
      <c r="V17" s="24" t="str">
        <f t="shared" si="6"/>
        <v> </v>
      </c>
      <c r="W17" s="24" t="str">
        <f t="shared" si="6"/>
        <v> </v>
      </c>
      <c r="X17" s="24" t="str">
        <f t="shared" si="6"/>
        <v> </v>
      </c>
      <c r="Y17" s="26" t="str">
        <f t="shared" si="6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tr">
        <f>IF(ISBLANK(C18)," ",VLOOKUP(C18,'[1]FİLM BİLGİLERİ'!$B$3:$E$201,'[1]FİLM BİLGİLERİ'!E$2,FALSE))</f>
        <v>UIP</v>
      </c>
      <c r="B18" s="21">
        <f t="shared" si="2"/>
        <v>0</v>
      </c>
      <c r="C18" s="22" t="s">
        <v>16</v>
      </c>
      <c r="D18" s="23">
        <f t="shared" si="5"/>
        <v>0.7395833333333334</v>
      </c>
      <c r="E18" s="24">
        <f t="shared" si="5"/>
        <v>0.8333333333333334</v>
      </c>
      <c r="F18" s="24">
        <f t="shared" si="5"/>
        <v>0.9270833333333334</v>
      </c>
      <c r="G18" s="24" t="str">
        <f t="shared" si="5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6"/>
        <v> </v>
      </c>
      <c r="M18" s="24" t="str">
        <f t="shared" si="6"/>
        <v> </v>
      </c>
      <c r="N18" s="24" t="str">
        <f t="shared" si="6"/>
        <v> </v>
      </c>
      <c r="O18" s="24" t="str">
        <f t="shared" si="6"/>
        <v> </v>
      </c>
      <c r="P18" s="24" t="str">
        <f t="shared" si="6"/>
        <v> </v>
      </c>
      <c r="Q18" s="24" t="str">
        <f t="shared" si="6"/>
        <v> </v>
      </c>
      <c r="R18" s="24" t="str">
        <f t="shared" si="6"/>
        <v> </v>
      </c>
      <c r="S18" s="24" t="str">
        <f t="shared" si="6"/>
        <v> </v>
      </c>
      <c r="T18" s="24" t="str">
        <f t="shared" si="6"/>
        <v> </v>
      </c>
      <c r="U18" s="24" t="str">
        <f t="shared" si="6"/>
        <v> </v>
      </c>
      <c r="V18" s="24" t="str">
        <f t="shared" si="6"/>
        <v> </v>
      </c>
      <c r="W18" s="24" t="str">
        <f t="shared" si="6"/>
        <v> </v>
      </c>
      <c r="X18" s="24" t="str">
        <f t="shared" si="6"/>
        <v> </v>
      </c>
      <c r="Y18" s="26" t="str">
        <f t="shared" si="6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tr">
        <f>IF(ISBLANK(C19)," ",VLOOKUP(C19,'[1]FİLM BİLGİLERİ'!$B$3:$E$201,'[1]FİLM BİLGİLERİ'!E$2,FALSE))</f>
        <v>UIP</v>
      </c>
      <c r="B19" s="21">
        <f t="shared" si="2"/>
        <v>0</v>
      </c>
      <c r="C19" s="22" t="s">
        <v>17</v>
      </c>
      <c r="D19" s="23">
        <f t="shared" si="5"/>
        <v>0.5208333333333334</v>
      </c>
      <c r="E19" s="24">
        <f t="shared" si="5"/>
        <v>0.6354166666666666</v>
      </c>
      <c r="F19" s="24" t="str">
        <f t="shared" si="5"/>
        <v> </v>
      </c>
      <c r="G19" s="24" t="str">
        <f t="shared" si="5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6"/>
        <v> </v>
      </c>
      <c r="M19" s="24" t="str">
        <f t="shared" si="6"/>
        <v> </v>
      </c>
      <c r="N19" s="24" t="str">
        <f t="shared" si="6"/>
        <v> </v>
      </c>
      <c r="O19" s="24" t="str">
        <f t="shared" si="6"/>
        <v> </v>
      </c>
      <c r="P19" s="24" t="str">
        <f t="shared" si="6"/>
        <v> </v>
      </c>
      <c r="Q19" s="24" t="str">
        <f t="shared" si="6"/>
        <v> </v>
      </c>
      <c r="R19" s="24" t="str">
        <f t="shared" si="6"/>
        <v> </v>
      </c>
      <c r="S19" s="24" t="str">
        <f t="shared" si="6"/>
        <v> </v>
      </c>
      <c r="T19" s="24" t="str">
        <f t="shared" si="6"/>
        <v> </v>
      </c>
      <c r="U19" s="24" t="str">
        <f t="shared" si="6"/>
        <v> </v>
      </c>
      <c r="V19" s="24" t="str">
        <f t="shared" si="6"/>
        <v> </v>
      </c>
      <c r="W19" s="24" t="str">
        <f t="shared" si="6"/>
        <v> </v>
      </c>
      <c r="X19" s="24" t="str">
        <f t="shared" si="6"/>
        <v> </v>
      </c>
      <c r="Y19" s="26" t="str">
        <f t="shared" si="6"/>
        <v> </v>
      </c>
      <c r="Z19" s="20"/>
      <c r="AA19" s="20"/>
      <c r="AB19" s="20"/>
    </row>
    <row r="20" spans="1:29" ht="27.75" customHeight="1">
      <c r="A20" s="21" t="str">
        <f>IF(ISBLANK(C20)," ",VLOOKUP(C20,'[1]FİLM BİLGİLERİ'!$B$3:$E$201,'[1]FİLM BİLGİLERİ'!E$2,FALSE))</f>
        <v>UIP</v>
      </c>
      <c r="B20" s="21">
        <f t="shared" si="2"/>
        <v>0</v>
      </c>
      <c r="C20" s="22" t="s">
        <v>18</v>
      </c>
      <c r="D20" s="23">
        <f t="shared" si="5"/>
        <v>0.4583333333333333</v>
      </c>
      <c r="E20" s="24">
        <f t="shared" si="5"/>
        <v>0.5729166666666666</v>
      </c>
      <c r="F20" s="24">
        <f t="shared" si="5"/>
        <v>0.6875</v>
      </c>
      <c r="G20" s="24">
        <f t="shared" si="5"/>
        <v>0.75</v>
      </c>
      <c r="H20" s="24">
        <f>IF(AND(A20="M3",NOT(ISTEXT(SMALL(A480:CT480,$H$5))),ISTEXT(VLOOKUP(C20,'[1]PROGRAM'!$C$7:$W$150,'[1]PROGRAM'!$Q$6,FALSE))),VLOOKUP(C20,'[1]PROGRAM'!$C$7:$W$150,'[1]PROGRAM'!$Q$6,FALSE),IF(ISNUMBER(SMALL(A480:CT480,$H$5)),SMALL(A480:CT480,$H$5)," "))</f>
        <v>0.8020833333333334</v>
      </c>
      <c r="I20" s="24">
        <f>IF(AND(A20="M3",NOT(ISTEXT(SMALL(A480:CT480,I19))),ISTEXT(VLOOKUP(C20,'[1]PROGRAM'!$C$7:$W$150,'[1]PROGRAM'!$R$6,FALSE))),VLOOKUP(C20,'[1]PROGRAM'!$C$7:$W$150,'[1]PROGRAM'!$R$6,FALSE),IF(ISNUMBER(SMALL(A480:CT480,$I$5)),SMALL(A480:CT480,$I$5)," "))</f>
        <v>0.8541666666666666</v>
      </c>
      <c r="J20" s="24">
        <f>IF(AND(A20="M3",NOT(ISTEXT(SMALL(A480:CT480,$J$5))),ISTEXT(VLOOKUP(C20,'[1]PROGRAM'!$C$7:$W$150,'[1]PROGRAM'!$S$6,FALSE))),VLOOKUP(C20,'[1]PROGRAM'!$C$7:$W$150,'[1]PROGRAM'!$S$6,FALSE),IF(ISNUMBER(SMALL(A480:CT480,$J$5)),SMALL(A480:CT480,$J$5)," "))</f>
        <v>0.9166666666666666</v>
      </c>
      <c r="K20" s="24">
        <f>IF(AND(A20="M3",NOT(ISTEXT(SMALL(A480:CT480,$K$5))),ISTEXT(VLOOKUP(C20,'[1]PROGRAM'!$C$7:$W$150,'[1]PROGRAM'!$T$6,FALSE))),VLOOKUP(C20,'[1]PROGRAM'!$C$7:$W$150,'[1]PROGRAM'!$T$6,FALSE),IF(ISNUMBER(SMALL(A480:CT480,$K$5)),SMALL(A480:CT480,$K$5)," "))</f>
        <v>0.96875</v>
      </c>
      <c r="L20" s="24" t="str">
        <f t="shared" si="6"/>
        <v> </v>
      </c>
      <c r="M20" s="24" t="str">
        <f t="shared" si="6"/>
        <v> </v>
      </c>
      <c r="N20" s="24" t="str">
        <f t="shared" si="6"/>
        <v> </v>
      </c>
      <c r="O20" s="24" t="str">
        <f t="shared" si="6"/>
        <v> </v>
      </c>
      <c r="P20" s="24" t="str">
        <f t="shared" si="6"/>
        <v> </v>
      </c>
      <c r="Q20" s="24" t="str">
        <f t="shared" si="6"/>
        <v> </v>
      </c>
      <c r="R20" s="24" t="str">
        <f t="shared" si="6"/>
        <v> </v>
      </c>
      <c r="S20" s="24" t="str">
        <f t="shared" si="6"/>
        <v> </v>
      </c>
      <c r="T20" s="24" t="str">
        <f t="shared" si="6"/>
        <v> </v>
      </c>
      <c r="U20" s="24" t="str">
        <f t="shared" si="6"/>
        <v> </v>
      </c>
      <c r="V20" s="24" t="str">
        <f t="shared" si="6"/>
        <v> </v>
      </c>
      <c r="W20" s="24" t="str">
        <f t="shared" si="6"/>
        <v> </v>
      </c>
      <c r="X20" s="24" t="str">
        <f t="shared" si="6"/>
        <v> </v>
      </c>
      <c r="Y20" s="26" t="str">
        <f t="shared" si="6"/>
        <v> </v>
      </c>
      <c r="Z20" s="31"/>
      <c r="AA20" s="31"/>
      <c r="AB20" s="29"/>
      <c r="AC20" s="30"/>
    </row>
    <row r="21" spans="1:28" ht="27.75" customHeight="1">
      <c r="A21" s="21" t="str">
        <f>IF(ISBLANK(C21)," ",VLOOKUP(C21,'[1]FİLM BİLGİLERİ'!$B$3:$E$201,'[1]FİLM BİLGİLERİ'!E$2,FALSE))</f>
        <v>UIP</v>
      </c>
      <c r="B21" s="21">
        <f t="shared" si="2"/>
        <v>0</v>
      </c>
      <c r="C21" s="22" t="s">
        <v>19</v>
      </c>
      <c r="D21" s="23">
        <f t="shared" si="5"/>
        <v>0.4583333333333333</v>
      </c>
      <c r="E21" s="24">
        <f t="shared" si="5"/>
        <v>0.5104166666666666</v>
      </c>
      <c r="F21" s="24">
        <f t="shared" si="5"/>
        <v>0.5520833333333334</v>
      </c>
      <c r="G21" s="24">
        <f t="shared" si="5"/>
        <v>0.6041666666666666</v>
      </c>
      <c r="H21" s="24">
        <f>IF(AND(A21="M3",NOT(ISTEXT(SMALL(A481:CT481,$H$5))),ISTEXT(VLOOKUP(C21,'[1]PROGRAM'!$C$7:$W$150,'[1]PROGRAM'!$Q$6,FALSE))),VLOOKUP(C21,'[1]PROGRAM'!$C$7:$W$150,'[1]PROGRAM'!$Q$6,FALSE),IF(ISNUMBER(SMALL(A481:CT481,$H$5)),SMALL(A481:CT481,$H$5)," "))</f>
        <v>0.6458333333333334</v>
      </c>
      <c r="I21" s="24">
        <f>IF(AND(A21="M3",NOT(ISTEXT(SMALL(A481:CT481,I20))),ISTEXT(VLOOKUP(C21,'[1]PROGRAM'!$C$7:$W$150,'[1]PROGRAM'!$R$6,FALSE))),VLOOKUP(C21,'[1]PROGRAM'!$C$7:$W$150,'[1]PROGRAM'!$R$6,FALSE),IF(ISNUMBER(SMALL(A481:CT481,$I$5)),SMALL(A481:CT481,$I$5)," "))</f>
        <v>0.6979166666666666</v>
      </c>
      <c r="J21" s="24">
        <f>IF(AND(A21="M3",NOT(ISTEXT(SMALL(A481:CT481,$J$5))),ISTEXT(VLOOKUP(C21,'[1]PROGRAM'!$C$7:$W$150,'[1]PROGRAM'!$S$6,FALSE))),VLOOKUP(C21,'[1]PROGRAM'!$C$7:$W$150,'[1]PROGRAM'!$S$6,FALSE),IF(ISNUMBER(SMALL(A481:CT481,$J$5)),SMALL(A481:CT481,$J$5)," "))</f>
        <v>0.7395833333333334</v>
      </c>
      <c r="K21" s="24">
        <f>IF(AND(A21="M3",NOT(ISTEXT(SMALL(A481:CT481,$K$5))),ISTEXT(VLOOKUP(C21,'[1]PROGRAM'!$C$7:$W$150,'[1]PROGRAM'!$T$6,FALSE))),VLOOKUP(C21,'[1]PROGRAM'!$C$7:$W$150,'[1]PROGRAM'!$T$6,FALSE),IF(ISNUMBER(SMALL(A481:CT481,$K$5)),SMALL(A481:CT481,$K$5)," "))</f>
        <v>0.7916666666666666</v>
      </c>
      <c r="L21" s="24">
        <f t="shared" si="6"/>
        <v>0.8333333333333334</v>
      </c>
      <c r="M21" s="24">
        <f t="shared" si="6"/>
        <v>0.8854166666666666</v>
      </c>
      <c r="N21" s="24">
        <f t="shared" si="6"/>
        <v>0.9270833333333334</v>
      </c>
      <c r="O21" s="24">
        <f t="shared" si="6"/>
        <v>0.9791666666666666</v>
      </c>
      <c r="P21" s="24" t="str">
        <f t="shared" si="6"/>
        <v> </v>
      </c>
      <c r="Q21" s="24" t="str">
        <f t="shared" si="6"/>
        <v> </v>
      </c>
      <c r="R21" s="24" t="str">
        <f t="shared" si="6"/>
        <v> </v>
      </c>
      <c r="S21" s="24" t="str">
        <f t="shared" si="6"/>
        <v> </v>
      </c>
      <c r="T21" s="24" t="str">
        <f t="shared" si="6"/>
        <v> </v>
      </c>
      <c r="U21" s="24" t="str">
        <f t="shared" si="6"/>
        <v> </v>
      </c>
      <c r="V21" s="24" t="str">
        <f t="shared" si="6"/>
        <v> </v>
      </c>
      <c r="W21" s="24" t="str">
        <f t="shared" si="6"/>
        <v> </v>
      </c>
      <c r="X21" s="24" t="str">
        <f t="shared" si="6"/>
        <v> </v>
      </c>
      <c r="Y21" s="26" t="str">
        <f t="shared" si="6"/>
        <v> </v>
      </c>
      <c r="Z21" s="31"/>
      <c r="AA21" s="31"/>
      <c r="AB21" s="31"/>
    </row>
    <row r="22" spans="1:28" ht="27.75" customHeight="1">
      <c r="A22" s="21" t="str">
        <f>IF(ISBLANK(C22)," ",VLOOKUP(C22,'[1]FİLM BİLGİLERİ'!$B$3:$E$201,'[1]FİLM BİLGİLERİ'!E$2,FALSE))</f>
        <v>WB</v>
      </c>
      <c r="B22" s="21">
        <f t="shared" si="2"/>
        <v>0</v>
      </c>
      <c r="C22" s="22" t="s">
        <v>20</v>
      </c>
      <c r="D22" s="23">
        <f t="shared" si="5"/>
        <v>0.5104166666666666</v>
      </c>
      <c r="E22" s="24">
        <f t="shared" si="5"/>
        <v>0.638888888888889</v>
      </c>
      <c r="F22" s="24">
        <f t="shared" si="5"/>
        <v>0.7708333333333334</v>
      </c>
      <c r="G22" s="24">
        <f t="shared" si="5"/>
        <v>0.90625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6"/>
        <v> </v>
      </c>
      <c r="M22" s="24" t="str">
        <f t="shared" si="6"/>
        <v> </v>
      </c>
      <c r="N22" s="24" t="str">
        <f t="shared" si="6"/>
        <v> </v>
      </c>
      <c r="O22" s="24" t="str">
        <f t="shared" si="6"/>
        <v> </v>
      </c>
      <c r="P22" s="24" t="str">
        <f t="shared" si="6"/>
        <v> </v>
      </c>
      <c r="Q22" s="24" t="str">
        <f t="shared" si="6"/>
        <v> </v>
      </c>
      <c r="R22" s="24" t="str">
        <f t="shared" si="6"/>
        <v> </v>
      </c>
      <c r="S22" s="24" t="str">
        <f t="shared" si="6"/>
        <v> </v>
      </c>
      <c r="T22" s="24" t="str">
        <f t="shared" si="6"/>
        <v> </v>
      </c>
      <c r="U22" s="24" t="str">
        <f t="shared" si="6"/>
        <v> </v>
      </c>
      <c r="V22" s="24" t="str">
        <f t="shared" si="6"/>
        <v> </v>
      </c>
      <c r="W22" s="24" t="str">
        <f t="shared" si="6"/>
        <v> </v>
      </c>
      <c r="X22" s="24" t="str">
        <f t="shared" si="6"/>
        <v> </v>
      </c>
      <c r="Y22" s="26" t="str">
        <f t="shared" si="6"/>
        <v> </v>
      </c>
      <c r="Z22" s="31"/>
      <c r="AA22" s="31"/>
      <c r="AB22" s="31"/>
    </row>
    <row r="23" spans="1:28" ht="27.75" customHeight="1">
      <c r="A23" s="21" t="str">
        <f>IF(ISBLANK(C23)," ",VLOOKUP(C23,'[1]FİLM BİLGİLERİ'!$B$3:$E$201,'[1]FİLM BİLGİLERİ'!E$2,FALSE))</f>
        <v>WB</v>
      </c>
      <c r="B23" s="21">
        <f t="shared" si="2"/>
        <v>0</v>
      </c>
      <c r="C23" s="22" t="s">
        <v>21</v>
      </c>
      <c r="D23" s="23">
        <f t="shared" si="5"/>
        <v>0.5</v>
      </c>
      <c r="E23" s="24">
        <f t="shared" si="5"/>
        <v>0.6041666666666666</v>
      </c>
      <c r="F23" s="24">
        <f t="shared" si="5"/>
        <v>0.7083333333333334</v>
      </c>
      <c r="G23" s="24">
        <f t="shared" si="5"/>
        <v>0.8125</v>
      </c>
      <c r="H23" s="24">
        <f>IF(AND(A23="M3",NOT(ISTEXT(SMALL(A483:CT483,$H$5))),ISTEXT(VLOOKUP(C23,'[1]PROGRAM'!$C$7:$W$150,'[1]PROGRAM'!$Q$6,FALSE))),VLOOKUP(C23,'[1]PROGRAM'!$C$7:$W$150,'[1]PROGRAM'!$Q$6,FALSE),IF(ISNUMBER(SMALL(A483:CT483,$H$5)),SMALL(A483:CT483,$H$5)," "))</f>
        <v>0.9166666666666666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6"/>
        <v> </v>
      </c>
      <c r="M23" s="24" t="str">
        <f t="shared" si="6"/>
        <v> </v>
      </c>
      <c r="N23" s="24" t="str">
        <f t="shared" si="6"/>
        <v> </v>
      </c>
      <c r="O23" s="24" t="str">
        <f t="shared" si="6"/>
        <v> </v>
      </c>
      <c r="P23" s="24" t="str">
        <f t="shared" si="6"/>
        <v> </v>
      </c>
      <c r="Q23" s="24" t="str">
        <f t="shared" si="6"/>
        <v> </v>
      </c>
      <c r="R23" s="24" t="str">
        <f t="shared" si="6"/>
        <v> </v>
      </c>
      <c r="S23" s="24" t="str">
        <f t="shared" si="6"/>
        <v> </v>
      </c>
      <c r="T23" s="24" t="str">
        <f t="shared" si="6"/>
        <v> </v>
      </c>
      <c r="U23" s="24" t="str">
        <f t="shared" si="6"/>
        <v> </v>
      </c>
      <c r="V23" s="24" t="str">
        <f t="shared" si="6"/>
        <v> </v>
      </c>
      <c r="W23" s="24" t="str">
        <f t="shared" si="6"/>
        <v> </v>
      </c>
      <c r="X23" s="24" t="str">
        <f t="shared" si="6"/>
        <v> </v>
      </c>
      <c r="Y23" s="26" t="str">
        <f t="shared" si="6"/>
        <v> </v>
      </c>
      <c r="Z23" s="31"/>
      <c r="AA23" s="31"/>
      <c r="AB23" s="31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2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6"/>
        <v> </v>
      </c>
      <c r="M24" s="24" t="str">
        <f t="shared" si="6"/>
        <v> </v>
      </c>
      <c r="N24" s="24" t="str">
        <f t="shared" si="6"/>
        <v> </v>
      </c>
      <c r="O24" s="24" t="str">
        <f t="shared" si="6"/>
        <v> </v>
      </c>
      <c r="P24" s="24" t="str">
        <f t="shared" si="6"/>
        <v> </v>
      </c>
      <c r="Q24" s="24" t="str">
        <f t="shared" si="6"/>
        <v> </v>
      </c>
      <c r="R24" s="24" t="str">
        <f t="shared" si="6"/>
        <v> </v>
      </c>
      <c r="S24" s="24" t="str">
        <f t="shared" si="6"/>
        <v> </v>
      </c>
      <c r="T24" s="24" t="str">
        <f t="shared" si="6"/>
        <v> </v>
      </c>
      <c r="U24" s="24" t="str">
        <f t="shared" si="6"/>
        <v> </v>
      </c>
      <c r="V24" s="24" t="str">
        <f t="shared" si="6"/>
        <v> </v>
      </c>
      <c r="W24" s="24" t="str">
        <f t="shared" si="6"/>
        <v> </v>
      </c>
      <c r="X24" s="24" t="str">
        <f t="shared" si="6"/>
        <v> </v>
      </c>
      <c r="Y24" s="26" t="str">
        <f t="shared" si="6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2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6"/>
        <v> </v>
      </c>
      <c r="M25" s="24" t="str">
        <f t="shared" si="6"/>
        <v> </v>
      </c>
      <c r="N25" s="24" t="str">
        <f t="shared" si="6"/>
        <v> </v>
      </c>
      <c r="O25" s="24" t="str">
        <f t="shared" si="6"/>
        <v> </v>
      </c>
      <c r="P25" s="24" t="str">
        <f t="shared" si="6"/>
        <v> </v>
      </c>
      <c r="Q25" s="24" t="str">
        <f t="shared" si="6"/>
        <v> </v>
      </c>
      <c r="R25" s="24" t="str">
        <f t="shared" si="6"/>
        <v> </v>
      </c>
      <c r="S25" s="24" t="str">
        <f t="shared" si="6"/>
        <v> </v>
      </c>
      <c r="T25" s="24" t="str">
        <f t="shared" si="6"/>
        <v> </v>
      </c>
      <c r="U25" s="24" t="str">
        <f t="shared" si="6"/>
        <v> </v>
      </c>
      <c r="V25" s="24" t="str">
        <f t="shared" si="6"/>
        <v> </v>
      </c>
      <c r="W25" s="24" t="str">
        <f t="shared" si="6"/>
        <v> </v>
      </c>
      <c r="X25" s="24" t="str">
        <f t="shared" si="6"/>
        <v> </v>
      </c>
      <c r="Y25" s="26" t="str">
        <f t="shared" si="6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2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6"/>
        <v> </v>
      </c>
      <c r="M26" s="24" t="str">
        <f t="shared" si="6"/>
        <v> </v>
      </c>
      <c r="N26" s="24" t="str">
        <f t="shared" si="6"/>
        <v> </v>
      </c>
      <c r="O26" s="24" t="str">
        <f t="shared" si="6"/>
        <v> </v>
      </c>
      <c r="P26" s="24" t="str">
        <f t="shared" si="6"/>
        <v> </v>
      </c>
      <c r="Q26" s="24" t="str">
        <f t="shared" si="6"/>
        <v> </v>
      </c>
      <c r="R26" s="24" t="str">
        <f t="shared" si="6"/>
        <v> </v>
      </c>
      <c r="S26" s="24" t="str">
        <f t="shared" si="6"/>
        <v> </v>
      </c>
      <c r="T26" s="24" t="str">
        <f t="shared" si="6"/>
        <v> </v>
      </c>
      <c r="U26" s="24" t="str">
        <f t="shared" si="6"/>
        <v> </v>
      </c>
      <c r="V26" s="24" t="str">
        <f t="shared" si="6"/>
        <v> </v>
      </c>
      <c r="W26" s="24" t="str">
        <f t="shared" si="6"/>
        <v> </v>
      </c>
      <c r="X26" s="24" t="str">
        <f t="shared" si="6"/>
        <v> </v>
      </c>
      <c r="Y26" s="26" t="str">
        <f t="shared" si="6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2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6"/>
        <v> </v>
      </c>
      <c r="M27" s="24" t="str">
        <f t="shared" si="6"/>
        <v> </v>
      </c>
      <c r="N27" s="24" t="str">
        <f t="shared" si="6"/>
        <v> </v>
      </c>
      <c r="O27" s="24" t="str">
        <f t="shared" si="6"/>
        <v> </v>
      </c>
      <c r="P27" s="24" t="str">
        <f t="shared" si="6"/>
        <v> </v>
      </c>
      <c r="Q27" s="24" t="str">
        <f t="shared" si="6"/>
        <v> </v>
      </c>
      <c r="R27" s="24" t="str">
        <f t="shared" si="6"/>
        <v> </v>
      </c>
      <c r="S27" s="24" t="str">
        <f t="shared" si="6"/>
        <v> </v>
      </c>
      <c r="T27" s="24" t="str">
        <f t="shared" si="6"/>
        <v> </v>
      </c>
      <c r="U27" s="24" t="str">
        <f t="shared" si="6"/>
        <v> </v>
      </c>
      <c r="V27" s="24" t="str">
        <f t="shared" si="6"/>
        <v> </v>
      </c>
      <c r="W27" s="24" t="str">
        <f t="shared" si="6"/>
        <v> </v>
      </c>
      <c r="X27" s="24" t="str">
        <f t="shared" si="6"/>
        <v> </v>
      </c>
      <c r="Y27" s="26" t="str">
        <f t="shared" si="6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2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6"/>
        <v> </v>
      </c>
      <c r="M28" s="24" t="str">
        <f t="shared" si="6"/>
        <v> </v>
      </c>
      <c r="N28" s="24" t="str">
        <f t="shared" si="6"/>
        <v> </v>
      </c>
      <c r="O28" s="24" t="str">
        <f t="shared" si="6"/>
        <v> </v>
      </c>
      <c r="P28" s="24" t="str">
        <f t="shared" si="6"/>
        <v> </v>
      </c>
      <c r="Q28" s="24" t="str">
        <f t="shared" si="6"/>
        <v> </v>
      </c>
      <c r="R28" s="24" t="str">
        <f t="shared" si="6"/>
        <v> </v>
      </c>
      <c r="S28" s="24" t="str">
        <f t="shared" si="6"/>
        <v> </v>
      </c>
      <c r="T28" s="24" t="str">
        <f t="shared" si="6"/>
        <v> </v>
      </c>
      <c r="U28" s="24" t="str">
        <f t="shared" si="6"/>
        <v> </v>
      </c>
      <c r="V28" s="24" t="str">
        <f t="shared" si="6"/>
        <v> </v>
      </c>
      <c r="W28" s="24" t="str">
        <f t="shared" si="6"/>
        <v> </v>
      </c>
      <c r="X28" s="24" t="str">
        <f t="shared" si="6"/>
        <v> </v>
      </c>
      <c r="Y28" s="26" t="str">
        <f t="shared" si="6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2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6"/>
        <v> </v>
      </c>
      <c r="M29" s="24" t="str">
        <f t="shared" si="6"/>
        <v> </v>
      </c>
      <c r="N29" s="24" t="str">
        <f t="shared" si="6"/>
        <v> </v>
      </c>
      <c r="O29" s="24" t="str">
        <f t="shared" si="6"/>
        <v> </v>
      </c>
      <c r="P29" s="24" t="str">
        <f t="shared" si="6"/>
        <v> </v>
      </c>
      <c r="Q29" s="24" t="str">
        <f t="shared" si="6"/>
        <v> </v>
      </c>
      <c r="R29" s="24" t="str">
        <f t="shared" si="6"/>
        <v> </v>
      </c>
      <c r="S29" s="24" t="str">
        <f t="shared" si="6"/>
        <v> </v>
      </c>
      <c r="T29" s="24" t="str">
        <f t="shared" si="6"/>
        <v> </v>
      </c>
      <c r="U29" s="24" t="str">
        <f t="shared" si="6"/>
        <v> </v>
      </c>
      <c r="V29" s="24" t="str">
        <f t="shared" si="6"/>
        <v> </v>
      </c>
      <c r="W29" s="24" t="str">
        <f t="shared" si="6"/>
        <v> </v>
      </c>
      <c r="X29" s="24" t="str">
        <f t="shared" si="6"/>
        <v> </v>
      </c>
      <c r="Y29" s="26" t="str">
        <f t="shared" si="6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2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6"/>
        <v> </v>
      </c>
      <c r="M30" s="24" t="str">
        <f t="shared" si="6"/>
        <v> </v>
      </c>
      <c r="N30" s="24" t="str">
        <f t="shared" si="6"/>
        <v> </v>
      </c>
      <c r="O30" s="24" t="str">
        <f t="shared" si="6"/>
        <v> </v>
      </c>
      <c r="P30" s="24" t="str">
        <f t="shared" si="6"/>
        <v> </v>
      </c>
      <c r="Q30" s="24" t="str">
        <f t="shared" si="6"/>
        <v> </v>
      </c>
      <c r="R30" s="24" t="str">
        <f t="shared" si="6"/>
        <v> </v>
      </c>
      <c r="S30" s="24" t="str">
        <f t="shared" si="6"/>
        <v> </v>
      </c>
      <c r="T30" s="24" t="str">
        <f t="shared" si="6"/>
        <v> </v>
      </c>
      <c r="U30" s="24" t="str">
        <f t="shared" si="6"/>
        <v> </v>
      </c>
      <c r="V30" s="24" t="str">
        <f t="shared" si="6"/>
        <v> </v>
      </c>
      <c r="W30" s="24" t="str">
        <f t="shared" si="6"/>
        <v> </v>
      </c>
      <c r="X30" s="24" t="str">
        <f t="shared" si="6"/>
        <v> </v>
      </c>
      <c r="Y30" s="26" t="str">
        <f t="shared" si="6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2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6"/>
        <v> </v>
      </c>
      <c r="M31" s="24" t="str">
        <f t="shared" si="6"/>
        <v> </v>
      </c>
      <c r="N31" s="24" t="str">
        <f t="shared" si="6"/>
        <v> </v>
      </c>
      <c r="O31" s="24" t="str">
        <f t="shared" si="6"/>
        <v> </v>
      </c>
      <c r="P31" s="24" t="str">
        <f t="shared" si="6"/>
        <v> </v>
      </c>
      <c r="Q31" s="24" t="str">
        <f t="shared" si="6"/>
        <v> </v>
      </c>
      <c r="R31" s="24" t="str">
        <f t="shared" si="6"/>
        <v> </v>
      </c>
      <c r="S31" s="24" t="str">
        <f t="shared" si="6"/>
        <v> </v>
      </c>
      <c r="T31" s="24" t="str">
        <f t="shared" si="6"/>
        <v> </v>
      </c>
      <c r="U31" s="24" t="str">
        <f t="shared" si="6"/>
        <v> </v>
      </c>
      <c r="V31" s="24" t="str">
        <f t="shared" si="6"/>
        <v> </v>
      </c>
      <c r="W31" s="24" t="str">
        <f t="shared" si="6"/>
        <v> </v>
      </c>
      <c r="X31" s="24" t="str">
        <f t="shared" si="6"/>
        <v> </v>
      </c>
      <c r="Y31" s="26" t="str">
        <f t="shared" si="6"/>
        <v> </v>
      </c>
      <c r="Z31" s="20"/>
      <c r="AA31" s="20"/>
      <c r="AB31" s="20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21">
        <f t="shared" si="2"/>
        <v>0</v>
      </c>
      <c r="C32" s="33"/>
      <c r="D32" s="34" t="str">
        <f t="shared" si="5"/>
        <v> </v>
      </c>
      <c r="E32" s="35" t="str">
        <f t="shared" si="5"/>
        <v> </v>
      </c>
      <c r="F32" s="35" t="str">
        <f t="shared" si="5"/>
        <v> </v>
      </c>
      <c r="G32" s="35" t="str">
        <f t="shared" si="5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6"/>
        <v> </v>
      </c>
      <c r="M32" s="35" t="str">
        <f t="shared" si="6"/>
        <v> </v>
      </c>
      <c r="N32" s="35" t="str">
        <f t="shared" si="6"/>
        <v> </v>
      </c>
      <c r="O32" s="35" t="str">
        <f t="shared" si="6"/>
        <v> </v>
      </c>
      <c r="P32" s="35" t="str">
        <f t="shared" si="6"/>
        <v> </v>
      </c>
      <c r="Q32" s="35" t="str">
        <f t="shared" si="6"/>
        <v> </v>
      </c>
      <c r="R32" s="35" t="str">
        <f t="shared" si="6"/>
        <v> </v>
      </c>
      <c r="S32" s="35" t="str">
        <f t="shared" si="6"/>
        <v> </v>
      </c>
      <c r="T32" s="35" t="str">
        <f t="shared" si="6"/>
        <v> </v>
      </c>
      <c r="U32" s="35" t="str">
        <f t="shared" si="6"/>
        <v> </v>
      </c>
      <c r="V32" s="35" t="str">
        <f t="shared" si="6"/>
        <v> </v>
      </c>
      <c r="W32" s="35" t="str">
        <f t="shared" si="6"/>
        <v> </v>
      </c>
      <c r="X32" s="35" t="str">
        <f t="shared" si="6"/>
        <v> </v>
      </c>
      <c r="Y32" s="36" t="str">
        <f t="shared" si="6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38" t="str">
        <f aca="true" t="shared" si="7" ref="A466:A474">IF(C6=0," ",C6)</f>
        <v>Keşke Burada Olsam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 t="str">
        <f>IF(ISNA('[1]SALON PROGRAMI'!$C$8)," ",IF('[1]SALON PROGRAMI'!$C$8=CAPITOLSPECTRUMSİNEMALARI!A466,HLOOKUP(CAPITOLSPECTRUMSİNEMALARI!A466,'[1]SALON PROGRAMI'!$C$8:$C$11,2,FALSE)," "))</f>
        <v> </v>
      </c>
      <c r="L466" s="41" t="str">
        <f>IF(ISNA('[1]SALON PROGRAMI'!$D$8)," ",IF('[1]SALON PROGRAMI'!$D$8=CAPITOLSPECTRUMSİNEMALARI!A466,HLOOKUP(CAPITOLSPECTRUMSİNEMALARI!A466,'[1]SALON PROGRAMI'!$D$8:$D$11,2,FALSE)," "))</f>
        <v> 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 t="str">
        <f>IF(ISNA('[1]SALON PROGRAMI'!$E$12)," ",IF('[1]SALON PROGRAMI'!$E$12=CAPITOLSPECTRUMSİNEMALARI!A466,HLOOKUP(CAPITOLSPECTRUMSİNEMALARI!A466,'[1]SALON PROGRAMI'!$E$12:$E$15,2,FALSE)," "))</f>
        <v> 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 t="str">
        <f>IF(ISNA('[1]SALON PROGRAMI'!$G$12)," ",IF('[1]SALON PROGRAMI'!$G$12=CAPITOLSPECTRUMSİNEMALARI!A466,HLOOKUP(CAPITOLSPECTRUMSİNEMALARI!A466,'[1]SALON PROGRAMI'!$G$12:$G$15,2,FALSE)," "))</f>
        <v> 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 t="str">
        <f>IF(ISNA('[1]SALON PROGRAMI'!$J$12)," ",IF('[1]SALON PROGRAMI'!$J$12=CAPITOLSPECTRUMSİNEMALARI!A466,HLOOKUP(CAPITOLSPECTRUMSİNEMALARI!A466,'[1]SALON PROGRAMI'!$J$12:$J$15,2,FALSE)," "))</f>
        <v> 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 t="str">
        <f>IF(ISNA('[1]SALON PROGRAMI'!$D$16)," ",IF('[1]SALON PROGRAMI'!$D$16=CAPITOLSPECTRUMSİNEMALARI!A466,HLOOKUP(CAPITOLSPECTRUMSİNEMALARI!A466,'[1]SALON PROGRAMI'!$D$16:$D$19,2,FALSE)," "))</f>
        <v> </v>
      </c>
      <c r="AC466" s="43" t="str">
        <f>IF(ISNA('[1]SALON PROGRAMI'!$E$16)," ",IF('[1]SALON PROGRAMI'!$E$16=CAPITOLSPECTRUMSİNEMALARI!A466,HLOOKUP(CAPITOLSPECTRUMSİNEMALARI!A466,'[1]SALON PROGRAMI'!$E$16:$E$19,2,FALSE)," "))</f>
        <v> </v>
      </c>
      <c r="AD466" s="43" t="str">
        <f>IF(ISNA('[1]SALON PROGRAMI'!$F$16)," ",IF('[1]SALON PROGRAMI'!$F$16=CAPITOLSPECTRUMSİNEMALARI!A466,HLOOKUP(CAPITOLSPECTRUMSİNEMALARI!A466,'[1]SALON PROGRAMI'!$F$16:$F$19,2,FALSE)," "))</f>
        <v> </v>
      </c>
      <c r="AE466" s="43" t="str">
        <f>IF(ISNA('[1]SALON PROGRAMI'!$G$16)," ",IF('[1]SALON PROGRAMI'!$G$16=CAPITOLSPECTRUMSİNEMALARI!A466,HLOOKUP(CAPITOLSPECTRUMSİNEMALARI!A466,'[1]SALON PROGRAMI'!$G$16:$G$19,2,FALSE)," "))</f>
        <v> </v>
      </c>
      <c r="AF466" s="43" t="str">
        <f>IF(ISNA('[1]SALON PROGRAMI'!$H$16)," ",IF('[1]SALON PROGRAMI'!$H$16=CAPITOLSPECTRUMSİNEMALARI!A466,HLOOKUP(CAPITOLSPECTRUMSİNEMALARI!A466,'[1]SALON PROGRAMI'!$H$16:$H$19,2,FALSE)," "))</f>
        <v> 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>
        <f>IF(ISNA('[1]SALON PROGRAMI'!$C$32)," ",IF('[1]SALON PROGRAMI'!$C$32=CAPITOLSPECTRUMSİNEMALARI!A466,HLOOKUP(CAPITOLSPECTRUMSİNEMALARI!A466,'[1]SALON PROGRAMI'!$C$32:$C$35,2,FALSE)," "))</f>
        <v>0.4583333333333333</v>
      </c>
      <c r="BH466" s="43">
        <f>IF(ISNA('[1]SALON PROGRAMI'!$D$32)," ",IF('[1]SALON PROGRAMI'!$D$32=CAPITOLSPECTRUMSİNEMALARI!A466,HLOOKUP(CAPITOLSPECTRUMSİNEMALARI!A466,'[1]SALON PROGRAMI'!$D$32:$D$35,2,FALSE)," "))</f>
        <v>0.548611111111111</v>
      </c>
      <c r="BI466" s="43">
        <f>IF(ISNA('[1]SALON PROGRAMI'!$E$32)," ",IF('[1]SALON PROGRAMI'!$E$32=CAPITOLSPECTRUMSİNEMALARI!A466,HLOOKUP(CAPITOLSPECTRUMSİNEMALARI!A466,'[1]SALON PROGRAMI'!$E$32:$E$35,2,FALSE)," "))</f>
        <v>0.638888888888889</v>
      </c>
      <c r="BJ466" s="43">
        <f>IF(ISNA('[1]SALON PROGRAMI'!$F$32)," ",IF('[1]SALON PROGRAMI'!$F$32=CAPITOLSPECTRUMSİNEMALARI!A466,HLOOKUP(CAPITOLSPECTRUMSİNEMALARI!A466,'[1]SALON PROGRAMI'!$F$32:$F$35,2,FALSE)," "))</f>
        <v>0.7291666666666666</v>
      </c>
      <c r="BK466" s="43">
        <f>IF(ISNA('[1]SALON PROGRAMI'!$G$32)," ",IF('[1]SALON PROGRAMI'!$G$32=CAPITOLSPECTRUMSİNEMALARI!A466,HLOOKUP(CAPITOLSPECTRUMSİNEMALARI!A466,'[1]SALON PROGRAMI'!$G$32:$G$35,2,FALSE)," "))</f>
        <v>0.8229166666666666</v>
      </c>
      <c r="BL466" s="43" t="str">
        <f>IF(ISNA('[1]SALON PROGRAMI'!$H$32)," ",IF('[1]SALON PROGRAMI'!$H$32=CAPITOLSPECTRUMSİNEMALARI!A466,HLOOKUP(CAPITOLSPECTRUMSİNEMALARI!A466,'[1]SALON PROGRAMI'!$H$32:$H$35,2,FALSE)," "))</f>
        <v> </v>
      </c>
      <c r="BM466" s="43">
        <f>IF(ISNA('[1]SALON PROGRAMI'!$I$32)," ",IF('[1]SALON PROGRAMI'!$I$32=CAPITOLSPECTRUMSİNEMALARI!A466,HLOOKUP(CAPITOLSPECTRUMSİNEMALARI!A466,'[1]SALON PROGRAMI'!$I$32:$I$35,2,FALSE)," "))</f>
        <v>0.9166666666666666</v>
      </c>
      <c r="BN466" s="43" t="str">
        <f>IF(ISNA('[1]SALON PROGRAMI'!$J$32)," ",IF('[1]SALON PROGRAMI'!$J$32=CAPITOLSPECTRUMSİNEMALARI!A466,HLOOKUP(CAPITOLSPECTRUMSİNEMALARI!A466,'[1]SALON PROGRAMI'!$J$32:$J$35,2,FALSE)," "))</f>
        <v> 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7"/>
        <v>Cesur Zebra (2D-Türkçe)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>
        <f>IF(ISNA('[1]SALON PROGRAMI'!$E$8)," ",IF('[1]SALON PROGRAMI'!$E$8=CAPITOLSPECTRUMSİNEMALARI!A467,HLOOKUP(CAPITOLSPECTRUMSİNEMALARI!A467,'[1]SALON PROGRAMI'!$E$8:$E$11,2,FALSE)," "))</f>
        <v>0.6319444444444444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 t="str">
        <f>IF(ISNA('[1]SALON PROGRAMI'!$D$12)," ",IF('[1]SALON PROGRAMI'!$D$12=CAPITOLSPECTRUMSİNEMALARI!A467,HLOOKUP(CAPITOLSPECTRUMSİNEMALARI!A467,'[1]SALON PROGRAMI'!$D$12:$D$15,2,FALSE)," "))</f>
        <v> 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 t="str">
        <f>IF(ISNA('[1]SALON PROGRAMI'!$F$12)," ",IF('[1]SALON PROGRAMI'!$F$12=CAPITOLSPECTRUMSİNEMALARI!A467,HLOOKUP(CAPITOLSPECTRUMSİNEMALARI!A467,'[1]SALON PROGRAMI'!$F$12:$F$15,2,FALSE)," "))</f>
        <v> 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 t="str">
        <f>IF(ISNA('[1]SALON PROGRAMI'!$H$12)," ",IF('[1]SALON PROGRAMI'!$H$12=CAPITOLSPECTRUMSİNEMALARI!A467,HLOOKUP(CAPITOLSPECTRUMSİNEMALARI!A467,'[1]SALON PROGRAMI'!$H$12:$H$15,2,FALSE)," "))</f>
        <v> 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 t="str">
        <f>IF(ISNA('[1]SALON PROGRAMI'!$C$16)," ",IF('[1]SALON PROGRAMI'!$C$16=CAPITOLSPECTRUMSİNEMALARI!A467,HLOOKUP(CAPITOLSPECTRUMSİNEMALARI!A467,'[1]SALON PROGRAMI'!$C$16:$C$19,2,FALSE)," "))</f>
        <v> 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 t="str">
        <f>IF(ISNA('[1]SALON PROGRAMI'!$G$16)," ",IF('[1]SALON PROGRAMI'!$G$16=CAPITOLSPECTRUMSİNEMALARI!A467,HLOOKUP(CAPITOLSPECTRUMSİNEMALARI!A467,'[1]SALON PROGRAMI'!$G$16:$G$19,2,FALSE)," "))</f>
        <v> 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 t="str">
        <f>IF(ISNA('[1]SALON PROGRAMI'!$I$16)," ",IF('[1]SALON PROGRAMI'!$I$16=CAPITOLSPECTRUMSİNEMALARI!A467,HLOOKUP(CAPITOLSPECTRUMSİNEMALARI!A467,'[1]SALON PROGRAMI'!$I$16:$I$19,2,FALSE)," "))</f>
        <v> 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>
        <f>IF(ISNA('[1]SALON PROGRAMI'!$C$20)," ",IF('[1]SALON PROGRAMI'!$C$20=CAPITOLSPECTRUMSİNEMALARI!A467,HLOOKUP(CAPITOLSPECTRUMSİNEMALARI!A467,'[1]SALON PROGRAMI'!$C$20:$C$23,2,FALSE)," "))</f>
        <v>0.4791666666666667</v>
      </c>
      <c r="AJ467" s="41">
        <f>IF(ISNA('[1]SALON PROGRAMI'!$D$20)," ",IF('[1]SALON PROGRAMI'!$D$20=CAPITOLSPECTRUMSİNEMALARI!A467,HLOOKUP(CAPITOLSPECTRUMSİNEMALARI!A467,'[1]SALON PROGRAMI'!$D$20:$D$23,2,FALSE)," "))</f>
        <v>0.5625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 t="str">
        <f>IF(ISNA('[1]SALON PROGRAMI'!$C$28)," ",IF('[1]SALON PROGRAMI'!$C$28=CAPITOLSPECTRUMSİNEMALARI!A467,HLOOKUP(CAPITOLSPECTRUMSİNEMALARI!A467,'[1]SALON PROGRAMI'!$C$28:$C$31,2,FALSE)," "))</f>
        <v> </v>
      </c>
      <c r="AZ467" s="42" t="str">
        <f>IF(ISNA('[1]SALON PROGRAMI'!$D$28)," ",IF('[1]SALON PROGRAMI'!$D$28=CAPITOLSPECTRUMSİNEMALARI!A467,HLOOKUP(CAPITOLSPECTRUMSİNEMALARI!A467,'[1]SALON PROGRAMI'!$D$28:$D$31,2,FALSE)," "))</f>
        <v> 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 t="str">
        <f>IF(ISNA('[1]SALON PROGRAMI'!$F$28)," ",IF('[1]SALON PROGRAMI'!$F$28=CAPITOLSPECTRUMSİNEMALARI!A467,HLOOKUP(CAPITOLSPECTRUMSİNEMALARI!A467,'[1]SALON PROGRAMI'!$F$28:$F$31,2,FALSE)," "))</f>
        <v> 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 t="str">
        <f>IF(ISNA('[1]SALON PROGRAMI'!$H$28)," ",IF('[1]SALON PROGRAMI'!$H$28=CAPITOLSPECTRUMSİNEMALARI!A467,HLOOKUP(CAPITOLSPECTRUMSİNEMALARI!A467,'[1]SALON PROGRAMI'!$H$28:$H$31,2,FALSE)," "))</f>
        <v> </v>
      </c>
      <c r="BE467" s="42" t="str">
        <f>IF(ISNA('[1]SALON PROGRAMI'!$I$28)," ",IF('[1]SALON PROGRAMI'!$I$28=CAPITOLSPECTRUMSİNEMALARI!A467,HLOOKUP(CAPITOLSPECTRUMSİNEMALARI!A467,'[1]SALON PROGRAMI'!$I$28:$I$31,2,FALSE)," "))</f>
        <v> 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 t="str">
        <f>IF(ISNA('[1]SALON PROGRAMI'!$H$36)," ",IF('[1]SALON PROGRAMI'!$H$36=CAPITOLSPECTRUMSİNEMALARI!A467,HLOOKUP(CAPITOLSPECTRUMSİNEMALARI!A467,'[1]SALON PROGRAMI'!$H$36:$H$39,2,FALSE)," "))</f>
        <v> 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7"/>
        <v>Kayıp Karıncalar Vadisi (3D-Türkçe)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>
        <f>IF(ISNA('[1]SALON PROGRAMI'!$C$8)," ",IF('[1]SALON PROGRAMI'!$C$8=CAPITOLSPECTRUMSİNEMALARI!A468,HLOOKUP(CAPITOLSPECTRUMSİNEMALARI!A468,'[1]SALON PROGRAMI'!$C$8:$C$11,2,FALSE)," "))</f>
        <v>0.4583333333333333</v>
      </c>
      <c r="L468" s="41">
        <f>IF(ISNA('[1]SALON PROGRAMI'!$D$8)," ",IF('[1]SALON PROGRAMI'!$D$8=CAPITOLSPECTRUMSİNEMALARI!A468,HLOOKUP(CAPITOLSPECTRUMSİNEMALARI!A468,'[1]SALON PROGRAMI'!$D$8:$D$11,2,FALSE)," "))</f>
        <v>0.5416666666666666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>
        <f>IF(ISNA('[1]SALON PROGRAMI'!$F$8)," ",IF('[1]SALON PROGRAMI'!$F$8=CAPITOLSPECTRUMSİNEMALARI!A468,HLOOKUP(CAPITOLSPECTRUMSİNEMALARI!A468,'[1]SALON PROGRAMI'!$F$8:$F$11,2,FALSE)," "))</f>
        <v>0.7083333333333334</v>
      </c>
      <c r="O468" s="41">
        <f>IF(ISNA('[1]SALON PROGRAMI'!$G$8)," ",IF('[1]SALON PROGRAMI'!$G$8=CAPITOLSPECTRUMSİNEMALARI!A468,HLOOKUP(CAPITOLSPECTRUMSİNEMALARI!A468,'[1]SALON PROGRAMI'!$G$8:$G$11,2,FALSE)," "))</f>
        <v>0.8020833333333334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 t="str">
        <f>IF(ISNA('[1]SALON PROGRAMI'!$E$12)," ",IF('[1]SALON PROGRAMI'!$E$12=CAPITOLSPECTRUMSİNEMALARI!A468,HLOOKUP(CAPITOLSPECTRUMSİNEMALARI!A468,'[1]SALON PROGRAMI'!$E$12:$E$15,2,FALSE)," "))</f>
        <v> 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 t="str">
        <f>IF(ISNA('[1]SALON PROGRAMI'!$G$12)," ",IF('[1]SALON PROGRAMI'!$G$12=CAPITOLSPECTRUMSİNEMALARI!A468,HLOOKUP(CAPITOLSPECTRUMSİNEMALARI!A468,'[1]SALON PROGRAMI'!$G$12:$G$15,2,FALSE)," "))</f>
        <v> 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 t="str">
        <f>IF(ISNA('[1]SALON PROGRAMI'!$D$20)," ",IF('[1]SALON PROGRAMI'!$D$20=CAPITOLSPECTRUMSİNEMALARI!A468,HLOOKUP(CAPITOLSPECTRUMSİNEMALARI!A468,'[1]SALON PROGRAMI'!$D$20:$D$23,2,FALSE)," "))</f>
        <v> </v>
      </c>
      <c r="AK468" s="41" t="str">
        <f>IF(ISNA('[1]SALON PROGRAMI'!$E$20)," ",IF('[1]SALON PROGRAMI'!$E$20=CAPITOLSPECTRUMSİNEMALARI!A468,HLOOKUP(CAPITOLSPECTRUMSİNEMALARI!A468,'[1]SALON PROGRAMI'!$E$20:$E$23,2,FALSE)," "))</f>
        <v> 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 t="str">
        <f>IF(ISNA('[1]SALON PROGRAMI'!$C$24)," ",IF('[1]SALON PROGRAMI'!$C$24=CAPITOLSPECTRUMSİNEMALARI!A468,HLOOKUP(CAPITOLSPECTRUMSİNEMALARI!A468,'[1]SALON PROGRAMI'!$C$24:$C$27,2,FALSE)," "))</f>
        <v> </v>
      </c>
      <c r="AR468" s="40" t="str">
        <f>IF(ISNA('[1]SALON PROGRAMI'!$D$24)," ",IF('[1]SALON PROGRAMI'!$D$24=CAPITOLSPECTRUMSİNEMALARI!A468,HLOOKUP(CAPITOLSPECTRUMSİNEMALARI!A468,'[1]SALON PROGRAMI'!$D$24:$D$27,2,FALSE)," "))</f>
        <v> </v>
      </c>
      <c r="AS468" s="40" t="str">
        <f>IF(ISNA('[1]SALON PROGRAMI'!$E$24)," ",IF('[1]SALON PROGRAMI'!$E$24=CAPITOLSPECTRUMSİNEMALARI!A468,HLOOKUP(CAPITOLSPECTRUMSİNEMALARI!A468,'[1]SALON PROGRAMI'!$E$24:$E$27,2,FALSE)," "))</f>
        <v> </v>
      </c>
      <c r="AT468" s="40" t="str">
        <f>IF(ISNA('[1]SALON PROGRAMI'!$F$24)," ",IF('[1]SALON PROGRAMI'!$F$24=CAPITOLSPECTRUMSİNEMALARI!A468,HLOOKUP(CAPITOLSPECTRUMSİNEMALARI!A468,'[1]SALON PROGRAMI'!$F$24:$F$27,2,FALSE)," "))</f>
        <v> 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 t="str">
        <f>IF(ISNA('[1]SALON PROGRAMI'!$C$32)," ",IF('[1]SALON PROGRAMI'!$C$32=CAPITOLSPECTRUMSİNEMALARI!A468,HLOOKUP(CAPITOLSPECTRUMSİNEMALARI!A468,'[1]SALON PROGRAMI'!$C$32:$C$35,2,FALSE)," "))</f>
        <v> </v>
      </c>
      <c r="BH468" s="43" t="str">
        <f>IF(ISNA('[1]SALON PROGRAMI'!$D$32)," ",IF('[1]SALON PROGRAMI'!$D$32=CAPITOLSPECTRUMSİNEMALARI!A468,HLOOKUP(CAPITOLSPECTRUMSİNEMALARI!A468,'[1]SALON PROGRAMI'!$D$32:$D$35,2,FALSE)," "))</f>
        <v> 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 t="str">
        <f>IF(ISNA('[1]SALON PROGRAMI'!$F$32)," ",IF('[1]SALON PROGRAMI'!$F$32=CAPITOLSPECTRUMSİNEMALARI!A468,HLOOKUP(CAPITOLSPECTRUMSİNEMALARI!A468,'[1]SALON PROGRAMI'!$F$32:$F$35,2,FALSE)," "))</f>
        <v> 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 t="str">
        <f>IF(ISNA('[1]SALON PROGRAMI'!$D$40)," ",IF('[1]SALON PROGRAMI'!$D$40=CAPITOLSPECTRUMSİNEMALARI!A468,HLOOKUP(CAPITOLSPECTRUMSİNEMALARI!A468,'[1]SALON PROGRAMI'!$D$40:$D$43,2,FALSE)," "))</f>
        <v> </v>
      </c>
      <c r="BY468" s="40" t="str">
        <f>IF(ISNA('[1]SALON PROGRAMI'!$E$40)," ",IF('[1]SALON PROGRAMI'!$E$40=CAPITOLSPECTRUMSİNEMALARI!A468,HLOOKUP(CAPITOLSPECTRUMSİNEMALARI!A468,'[1]SALON PROGRAMI'!$E$40:$E$43,2,FALSE)," "))</f>
        <v> 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7"/>
        <v>Gece Planı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 t="str">
        <f>IF(ISNA('[1]SALON PROGRAMI'!$H$4)," ",IF('[1]SALON PROGRAMI'!$H$4=CAPITOLSPECTRUMSİNEMALARI!A469,HLOOKUP(CAPITOLSPECTRUMSİNEMALARI!A469,'[1]SALON PROGRAMI'!$H$4:$H$7,2,FALSE)," "))</f>
        <v> 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 t="str">
        <f>IF(ISNA('[1]SALON PROGRAMI'!$J$4)," ",IF('[1]SALON PROGRAMI'!$J$4=CAPITOLSPECTRUMSİNEMALARI!A469,HLOOKUP(CAPITOLSPECTRUMSİNEMALARI!A469,'[1]SALON PROGRAMI'!$J$4:$J$7,2,FALSE)," "))</f>
        <v> 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>
        <f>IF(ISNA('[1]SALON PROGRAMI'!$D$12)," ",IF('[1]SALON PROGRAMI'!$D$12=CAPITOLSPECTRUMSİNEMALARI!A469,HLOOKUP(CAPITOLSPECTRUMSİNEMALARI!A469,'[1]SALON PROGRAMI'!$D$12:$D$15,2,FALSE)," "))</f>
        <v>0.5</v>
      </c>
      <c r="U469" s="42" t="str">
        <f>IF(ISNA('[1]SALON PROGRAMI'!$E$12)," ",IF('[1]SALON PROGRAMI'!$E$12=CAPITOLSPECTRUMSİNEMALARI!A469,HLOOKUP(CAPITOLSPECTRUMSİNEMALARI!A469,'[1]SALON PROGRAMI'!$E$12:$E$15,2,FALSE)," "))</f>
        <v> </v>
      </c>
      <c r="V469" s="42">
        <f>IF(ISNA('[1]SALON PROGRAMI'!$F$12)," ",IF('[1]SALON PROGRAMI'!$F$12=CAPITOLSPECTRUMSİNEMALARI!A469,HLOOKUP(CAPITOLSPECTRUMSİNEMALARI!A469,'[1]SALON PROGRAMI'!$F$12:$F$15,2,FALSE)," "))</f>
        <v>0.6875</v>
      </c>
      <c r="W469" s="42" t="str">
        <f>IF(ISNA('[1]SALON PROGRAMI'!$G$12)," ",IF('[1]SALON PROGRAMI'!$G$12=CAPITOLSPECTRUMSİNEMALARI!A469,HLOOKUP(CAPITOLSPECTRUMSİNEMALARI!A469,'[1]SALON PROGRAMI'!$G$12:$G$15,2,FALSE)," "))</f>
        <v> </v>
      </c>
      <c r="X469" s="42" t="str">
        <f>IF(ISNA('[1]SALON PROGRAMI'!$H$12)," ",IF('[1]SALON PROGRAMI'!$H$12=CAPITOLSPECTRUMSİNEMALARI!A469,HLOOKUP(CAPITOLSPECTRUMSİNEMALARI!A469,'[1]SALON PROGRAMI'!$H$12:$H$15,2,FALSE)," "))</f>
        <v> 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 t="str">
        <f>IF(ISNA('[1]SALON PROGRAMI'!$C$32)," ",IF('[1]SALON PROGRAMI'!$C$32=CAPITOLSPECTRUMSİNEMALARI!A469,HLOOKUP(CAPITOLSPECTRUMSİNEMALARI!A469,'[1]SALON PROGRAMI'!$C$32:$C$35,2,FALSE)," "))</f>
        <v> </v>
      </c>
      <c r="BH469" s="43" t="str">
        <f>IF(ISNA('[1]SALON PROGRAMI'!$D$32)," ",IF('[1]SALON PROGRAMI'!$D$32=CAPITOLSPECTRUMSİNEMALARI!A469,HLOOKUP(CAPITOLSPECTRUMSİNEMALARI!A469,'[1]SALON PROGRAMI'!$D$32:$D$35,2,FALSE)," "))</f>
        <v> </v>
      </c>
      <c r="BI469" s="43" t="str">
        <f>IF(ISNA('[1]SALON PROGRAMI'!$E$32)," ",IF('[1]SALON PROGRAMI'!$E$32=CAPITOLSPECTRUMSİNEMALARI!A469,HLOOKUP(CAPITOLSPECTRUMSİNEMALARI!A469,'[1]SALON PROGRAMI'!$E$32:$E$35,2,FALSE)," "))</f>
        <v> 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 t="str">
        <f>IF(ISNA('[1]SALON PROGRAMI'!$G$32)," ",IF('[1]SALON PROGRAMI'!$G$32=CAPITOLSPECTRUMSİNEMALARI!A469,HLOOKUP(CAPITOLSPECTRUMSİNEMALARI!A469,'[1]SALON PROGRAMI'!$G$32:$G$35,2,FALSE)," "))</f>
        <v> </v>
      </c>
      <c r="BL469" s="43" t="str">
        <f>IF(ISNA('[1]SALON PROGRAMI'!$H$32)," ",IF('[1]SALON PROGRAMI'!$H$32=CAPITOLSPECTRUMSİNEMALARI!A469,HLOOKUP(CAPITOLSPECTRUMSİNEMALARI!A469,'[1]SALON PROGRAMI'!$H$32:$H$35,2,FALSE)," "))</f>
        <v> 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 t="str">
        <f>IF(ISNA('[1]SALON PROGRAMI'!$G$40)," ",IF('[1]SALON PROGRAMI'!$G$40=CAPITOLSPECTRUMSİNEMALARI!A469,HLOOKUP(CAPITOLSPECTRUMSİNEMALARI!A469,'[1]SALON PROGRAMI'!$G$40:$G$43,2,FALSE)," "))</f>
        <v> </v>
      </c>
      <c r="CB469" s="40" t="str">
        <f>IF(ISNA('[1]SALON PROGRAMI'!$H$40)," ",IF('[1]SALON PROGRAMI'!$H$40=CAPITOLSPECTRUMSİNEMALARI!A469,HLOOKUP(CAPITOLSPECTRUMSİNEMALARI!A469,'[1]SALON PROGRAMI'!$H$40:$H$43,2,FALSE)," "))</f>
        <v> 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 t="str">
        <f>IF(ISNA('[1]SALON PROGRAMI'!$J$40)," ",IF('[1]SALON PROGRAMI'!$J$40=CAPITOLSPECTRUMSİNEMALARI!A469,HLOOKUP(CAPITOLSPECTRUMSİNEMALARI!A469,'[1]SALON PROGRAMI'!$J$40:$J$43,2,FALSE)," "))</f>
        <v> </v>
      </c>
      <c r="CE469" s="42" t="str">
        <f>IF(ISNA('[1]SALON PROGRAMI'!$C$44)," ",IF('[1]SALON PROGRAMI'!$C$44=CAPITOLSPECTRUMSİNEMALARI!A469,HLOOKUP(CAPITOLSPECTRUMSİNEMALARI!A469,'[1]SALON PROGRAMI'!$C$44:$C$47,2,FALSE)," "))</f>
        <v> </v>
      </c>
      <c r="CF469" s="42" t="str">
        <f>IF(ISNA('[1]SALON PROGRAMI'!$D$44)," ",IF('[1]SALON PROGRAMI'!$D$44=CAPITOLSPECTRUMSİNEMALARI!A469,HLOOKUP(CAPITOLSPECTRUMSİNEMALARI!A469,'[1]SALON PROGRAMI'!$D$44:$D$47,2,FALSE)," "))</f>
        <v> 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 t="str">
        <f>IF(ISNA('[1]SALON PROGRAMI'!$F$44)," ",IF('[1]SALON PROGRAMI'!$F$44=CAPITOLSPECTRUMSİNEMALARI!A469,HLOOKUP(CAPITOLSPECTRUMSİNEMALARI!A469,'[1]SALON PROGRAMI'!$F$44:$F$47,2,FALSE)," "))</f>
        <v> </v>
      </c>
      <c r="CI469" s="42" t="str">
        <f>IF(ISNA('[1]SALON PROGRAMI'!$G$44)," ",IF('[1]SALON PROGRAMI'!$G$44=CAPITOLSPECTRUMSİNEMALARI!A469,HLOOKUP(CAPITOLSPECTRUMSİNEMALARI!A469,'[1]SALON PROGRAMI'!$G$44:$G$47,2,FALSE)," "))</f>
        <v> 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 t="str">
        <f>IF(ISNA('[1]SALON PROGRAMI'!$I$44)," ",IF('[1]SALON PROGRAMI'!$I$44=CAPITOLSPECTRUMSİNEMALARI!A469,HLOOKUP(CAPITOLSPECTRUMSİNEMALARI!A469,'[1]SALON PROGRAMI'!$I$44:$I$47,2,FALSE)," "))</f>
        <v> 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 t="str">
        <f>IF(ISNA('[1]SALON PROGRAMI'!$C$48)," ",IF('[1]SALON PROGRAMI'!$C$48=CAPITOLSPECTRUMSİNEMALARI!A469,HLOOKUP(CAPITOLSPECTRUMSİNEMALARI!A469,'[1]SALON PROGRAMI'!$C$48:$C$51,2,FALSE)," "))</f>
        <v> </v>
      </c>
      <c r="CN469" s="43" t="str">
        <f>IF(ISNA('[1]SALON PROGRAMI'!$D$48)," ",IF('[1]SALON PROGRAMI'!$D$48=CAPITOLSPECTRUMSİNEMALARI!A469,HLOOKUP(CAPITOLSPECTRUMSİNEMALARI!A469,'[1]SALON PROGRAMI'!$D$48:$D$51,2,FALSE)," "))</f>
        <v> 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 t="str">
        <f>IF(ISNA('[1]SALON PROGRAMI'!$F$48)," ",IF('[1]SALON PROGRAMI'!$F$48=CAPITOLSPECTRUMSİNEMALARI!A469,HLOOKUP(CAPITOLSPECTRUMSİNEMALARI!A469,'[1]SALON PROGRAMI'!$F$48:$F$51,2,FALSE)," "))</f>
        <v> </v>
      </c>
      <c r="CQ469" s="43" t="str">
        <f>IF(ISNA('[1]SALON PROGRAMI'!$G$48)," ",IF('[1]SALON PROGRAMI'!$G$48=CAPITOLSPECTRUMSİNEMALARI!A469,HLOOKUP(CAPITOLSPECTRUMSİNEMALARI!A469,'[1]SALON PROGRAMI'!$G$48:$G$51,2,FALSE)," "))</f>
        <v> 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 t="str">
        <f>IF(ISNA('[1]SALON PROGRAMI'!$I$48)," ",IF('[1]SALON PROGRAMI'!$I$48=CAPITOLSPECTRUMSİNEMALARI!A469,HLOOKUP(CAPITOLSPECTRUMSİNEMALARI!A469,'[1]SALON PROGRAMI'!$I$48:$I$51,2,FALSE)," "))</f>
        <v> 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7"/>
        <v>Attila Marcel 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 t="str">
        <f>IF(ISNA('[1]SALON PROGRAMI'!$C$8)," ",IF('[1]SALON PROGRAMI'!$C$8=CAPITOLSPECTRUMSİNEMALARI!A470,HLOOKUP(CAPITOLSPECTRUMSİNEMALARI!A470,'[1]SALON PROGRAMI'!$C$8:$C$11,2,FALSE)," "))</f>
        <v> </v>
      </c>
      <c r="L470" s="41" t="str">
        <f>IF(ISNA('[1]SALON PROGRAMI'!$D$8)," ",IF('[1]SALON PROGRAMI'!$D$8=CAPITOLSPECTRUMSİNEMALARI!A470,HLOOKUP(CAPITOLSPECTRUMSİNEMALARI!A470,'[1]SALON PROGRAMI'!$D$8:$D$11,2,FALSE)," "))</f>
        <v> </v>
      </c>
      <c r="M470" s="41" t="str">
        <f>IF(ISNA('[1]SALON PROGRAMI'!$E$8)," ",IF('[1]SALON PROGRAMI'!$E$8=CAPITOLSPECTRUMSİNEMALARI!A470,HLOOKUP(CAPITOLSPECTRUMSİNEMALARI!A470,'[1]SALON PROGRAMI'!$E$8:$E$11,2,FALSE)," "))</f>
        <v> </v>
      </c>
      <c r="N470" s="41" t="str">
        <f>IF(ISNA('[1]SALON PROGRAMI'!$F$8)," ",IF('[1]SALON PROGRAMI'!$F$8=CAPITOLSPECTRUMSİNEMALARI!A470,HLOOKUP(CAPITOLSPECTRUMSİNEMALARI!A470,'[1]SALON PROGRAMI'!$F$8:$F$11,2,FALSE)," "))</f>
        <v> 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 t="str">
        <f>IF(ISNA('[1]SALON PROGRAMI'!$H$8)," ",IF('[1]SALON PROGRAMI'!$H$8=CAPITOLSPECTRUMSİNEMALARI!A470,HLOOKUP(CAPITOLSPECTRUMSİNEMALARI!A470,'[1]SALON PROGRAMI'!$H$8:$H$11,2,FALSE)," "))</f>
        <v> 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>
        <f>IF(ISNA('[1]SALON PROGRAMI'!$E$12)," ",IF('[1]SALON PROGRAMI'!$E$12=CAPITOLSPECTRUMSİNEMALARI!A470,HLOOKUP(CAPITOLSPECTRUMSİNEMALARI!A470,'[1]SALON PROGRAMI'!$E$12:$E$15,2,FALSE)," "))</f>
        <v>0.59375</v>
      </c>
      <c r="V470" s="42" t="str">
        <f>IF(ISNA('[1]SALON PROGRAMI'!$F$12)," ",IF('[1]SALON PROGRAMI'!$F$12=CAPITOLSPECTRUMSİNEMALARI!A470,HLOOKUP(CAPITOLSPECTRUMSİNEMALARI!A470,'[1]SALON PROGRAMI'!$F$12:$F$15,2,FALSE)," "))</f>
        <v> </v>
      </c>
      <c r="W470" s="42">
        <f>IF(ISNA('[1]SALON PROGRAMI'!$G$12)," ",IF('[1]SALON PROGRAMI'!$G$12=CAPITOLSPECTRUMSİNEMALARI!A470,HLOOKUP(CAPITOLSPECTRUMSİNEMALARI!A470,'[1]SALON PROGRAMI'!$G$12:$G$15,2,FALSE)," "))</f>
        <v>0.7916666666666666</v>
      </c>
      <c r="X470" s="42" t="str">
        <f>IF(ISNA('[1]SALON PROGRAMI'!$H$12)," ",IF('[1]SALON PROGRAMI'!$H$12=CAPITOLSPECTRUMSİNEMALARI!A470,HLOOKUP(CAPITOLSPECTRUMSİNEMALARI!A470,'[1]SALON PROGRAMI'!$H$12:$H$15,2,FALSE)," "))</f>
        <v> 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 t="str">
        <f>IF(ISNA('[1]SALON PROGRAMI'!$C$28)," ",IF('[1]SALON PROGRAMI'!$C$28=CAPITOLSPECTRUMSİNEMALARI!A470,HLOOKUP(CAPITOLSPECTRUMSİNEMALARI!A470,'[1]SALON PROGRAMI'!$C$28:$C$31,2,FALSE)," "))</f>
        <v> </v>
      </c>
      <c r="AZ470" s="42" t="str">
        <f>IF(ISNA('[1]SALON PROGRAMI'!$D$28)," ",IF('[1]SALON PROGRAMI'!$D$28=CAPITOLSPECTRUMSİNEMALARI!A470,HLOOKUP(CAPITOLSPECTRUMSİNEMALARI!A470,'[1]SALON PROGRAMI'!$D$28:$D$31,2,FALSE)," "))</f>
        <v> 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 t="str">
        <f>IF(ISNA('[1]SALON PROGRAMI'!$F$28)," ",IF('[1]SALON PROGRAMI'!$F$28=CAPITOLSPECTRUMSİNEMALARI!A470,HLOOKUP(CAPITOLSPECTRUMSİNEMALARI!A470,'[1]SALON PROGRAMI'!$F$28:$F$31,2,FALSE)," "))</f>
        <v> </v>
      </c>
      <c r="BC470" s="42" t="str">
        <f>IF(ISNA('[1]SALON PROGRAMI'!$G$28)," ",IF('[1]SALON PROGRAMI'!$G$28=CAPITOLSPECTRUMSİNEMALARI!A470,HLOOKUP(CAPITOLSPECTRUMSİNEMALARI!A470,'[1]SALON PROGRAMI'!$G$28:$G$31,2,FALSE)," "))</f>
        <v> </v>
      </c>
      <c r="BD470" s="42" t="str">
        <f>IF(ISNA('[1]SALON PROGRAMI'!$H$28)," ",IF('[1]SALON PROGRAMI'!$H$28=CAPITOLSPECTRUMSİNEMALARI!A470,HLOOKUP(CAPITOLSPECTRUMSİNEMALARI!A470,'[1]SALON PROGRAMI'!$H$28:$H$31,2,FALSE)," "))</f>
        <v> 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7"/>
        <v>Çöldeki İzler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 t="str">
        <f>IF(ISNA('[1]SALON PROGRAMI'!$C$8)," ",IF('[1]SALON PROGRAMI'!$C$8=CAPITOLSPECTRUMSİNEMALARI!A471,HLOOKUP(CAPITOLSPECTRUMSİNEMALARI!A471,'[1]SALON PROGRAMI'!$C$8:$C$11,2,FALSE)," "))</f>
        <v> </v>
      </c>
      <c r="L471" s="41" t="str">
        <f>IF(ISNA('[1]SALON PROGRAMI'!$D$8)," ",IF('[1]SALON PROGRAMI'!$D$8=CAPITOLSPECTRUMSİNEMALARI!A471,HLOOKUP(CAPITOLSPECTRUMSİNEMALARI!A471,'[1]SALON PROGRAMI'!$D$8:$D$11,2,FALSE)," "))</f>
        <v> </v>
      </c>
      <c r="M471" s="41" t="str">
        <f>IF(ISNA('[1]SALON PROGRAMI'!$E$8)," ",IF('[1]SALON PROGRAMI'!$E$8=CAPITOLSPECTRUMSİNEMALARI!A471,HLOOKUP(CAPITOLSPECTRUMSİNEMALARI!A471,'[1]SALON PROGRAMI'!$E$8:$E$11,2,FALSE)," "))</f>
        <v> </v>
      </c>
      <c r="N471" s="41" t="str">
        <f>IF(ISNA('[1]SALON PROGRAMI'!$F$8)," ",IF('[1]SALON PROGRAMI'!$F$8=CAPITOLSPECTRUMSİNEMALARI!A471,HLOOKUP(CAPITOLSPECTRUMSİNEMALARI!A471,'[1]SALON PROGRAMI'!$F$8:$F$11,2,FALSE)," "))</f>
        <v> 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 t="str">
        <f>IF(ISNA('[1]SALON PROGRAMI'!$H$8)," ",IF('[1]SALON PROGRAMI'!$H$8=CAPITOLSPECTRUMSİNEMALARI!A471,HLOOKUP(CAPITOLSPECTRUMSİNEMALARI!A471,'[1]SALON PROGRAMI'!$H$8:$H$11,2,FALSE)," "))</f>
        <v> </v>
      </c>
      <c r="Q471" s="41" t="str">
        <f>IF(ISNA('[1]SALON PROGRAMI'!$I$8)," ",IF('[1]SALON PROGRAMI'!$I$8=CAPITOLSPECTRUMSİNEMALARI!A471,HLOOKUP(CAPITOLSPECTRUMSİNEMALARI!A471,'[1]SALON PROGRAMI'!$I$8:$I$11,2,FALSE)," "))</f>
        <v> 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 t="str">
        <f>IF(ISNA('[1]SALON PROGRAMI'!$C$12)," ",IF('[1]SALON PROGRAMI'!$C$12=CAPITOLSPECTRUMSİNEMALARI!A471,HLOOKUP(CAPITOLSPECTRUMSİNEMALARI!A471,'[1]SALON PROGRAMI'!$C$12:$C$15,2,FALSE)," "))</f>
        <v> </v>
      </c>
      <c r="T471" s="42" t="str">
        <f>IF(ISNA('[1]SALON PROGRAMI'!$D$12)," ",IF('[1]SALON PROGRAMI'!$D$12=CAPITOLSPECTRUMSİNEMALARI!A471,HLOOKUP(CAPITOLSPECTRUMSİNEMALARI!A471,'[1]SALON PROGRAMI'!$D$12:$D$15,2,FALSE)," "))</f>
        <v> </v>
      </c>
      <c r="U471" s="42" t="str">
        <f>IF(ISNA('[1]SALON PROGRAMI'!$E$12)," ",IF('[1]SALON PROGRAMI'!$E$12=CAPITOLSPECTRUMSİNEMALARI!A471,HLOOKUP(CAPITOLSPECTRUMSİNEMALARI!A471,'[1]SALON PROGRAMI'!$E$12:$E$15,2,FALSE)," "))</f>
        <v> </v>
      </c>
      <c r="V471" s="42" t="str">
        <f>IF(ISNA('[1]SALON PROGRAMI'!$F$12)," ",IF('[1]SALON PROGRAMI'!$F$12=CAPITOLSPECTRUMSİNEMALARI!A471,HLOOKUP(CAPITOLSPECTRUMSİNEMALARI!A471,'[1]SALON PROGRAMI'!$F$12:$F$15,2,FALSE)," "))</f>
        <v> </v>
      </c>
      <c r="W471" s="42" t="str">
        <f>IF(ISNA('[1]SALON PROGRAMI'!$G$12)," ",IF('[1]SALON PROGRAMI'!$G$12=CAPITOLSPECTRUMSİNEMALARI!A471,HLOOKUP(CAPITOLSPECTRUMSİNEMALARI!A471,'[1]SALON PROGRAMI'!$G$12:$G$15,2,FALSE)," "))</f>
        <v> </v>
      </c>
      <c r="X471" s="42">
        <f>IF(ISNA('[1]SALON PROGRAMI'!$H$12)," ",IF('[1]SALON PROGRAMI'!$H$12=CAPITOLSPECTRUMSİNEMALARI!A471,HLOOKUP(CAPITOLSPECTRUMSİNEMALARI!A471,'[1]SALON PROGRAMI'!$H$12:$H$15,2,FALSE)," "))</f>
        <v>0.8854166666666666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 t="str">
        <f>IF(ISNA('[1]SALON PROGRAMI'!$C$28)," ",IF('[1]SALON PROGRAMI'!$C$28=CAPITOLSPECTRUMSİNEMALARI!A471,HLOOKUP(CAPITOLSPECTRUMSİNEMALARI!A471,'[1]SALON PROGRAMI'!$C$28:$C$31,2,FALSE)," "))</f>
        <v> 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 t="str">
        <f>IF(ISNA('[1]SALON PROGRAMI'!$E$28)," ",IF('[1]SALON PROGRAMI'!$E$28=CAPITOLSPECTRUMSİNEMALARI!A471,HLOOKUP(CAPITOLSPECTRUMSİNEMALARI!A471,'[1]SALON PROGRAMI'!$E$28:$E$31,2,FALSE)," "))</f>
        <v> 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 t="str">
        <f>IF(ISNA('[1]SALON PROGRAMI'!$G$28)," ",IF('[1]SALON PROGRAMI'!$G$28=CAPITOLSPECTRUMSİNEMALARI!A471,HLOOKUP(CAPITOLSPECTRUMSİNEMALARI!A471,'[1]SALON PROGRAMI'!$G$28:$G$31,2,FALSE)," "))</f>
        <v> 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7"/>
        <v>Aynı Yıldızın Altında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 t="str">
        <f>IF(ISNA('[1]SALON PROGRAMI'!$C$8)," ",IF('[1]SALON PROGRAMI'!$C$8=CAPITOLSPECTRUMSİNEMALARI!A472,HLOOKUP(CAPITOLSPECTRUMSİNEMALARI!A472,'[1]SALON PROGRAMI'!$C$8:$C$11,2,FALSE)," "))</f>
        <v> </v>
      </c>
      <c r="L472" s="41" t="str">
        <f>IF(ISNA('[1]SALON PROGRAMI'!$D$8)," ",IF('[1]SALON PROGRAMI'!$D$8=CAPITOLSPECTRUMSİNEMALARI!A472,HLOOKUP(CAPITOLSPECTRUMSİNEMALARI!A472,'[1]SALON PROGRAMI'!$D$8:$D$11,2,FALSE)," "))</f>
        <v> </v>
      </c>
      <c r="M472" s="41" t="str">
        <f>IF(ISNA('[1]SALON PROGRAMI'!$E$8)," ",IF('[1]SALON PROGRAMI'!$E$8=CAPITOLSPECTRUMSİNEMALARI!A472,HLOOKUP(CAPITOLSPECTRUMSİNEMALARI!A472,'[1]SALON PROGRAMI'!$E$8:$E$11,2,FALSE)," "))</f>
        <v> </v>
      </c>
      <c r="N472" s="41" t="str">
        <f>IF(ISNA('[1]SALON PROGRAMI'!$F$8)," ",IF('[1]SALON PROGRAMI'!$F$8=CAPITOLSPECTRUMSİNEMALARI!A472,HLOOKUP(CAPITOLSPECTRUMSİNEMALARI!A472,'[1]SALON PROGRAMI'!$F$8:$F$11,2,FALSE)," "))</f>
        <v> </v>
      </c>
      <c r="O472" s="41" t="str">
        <f>IF(ISNA('[1]SALON PROGRAMI'!$G$8)," ",IF('[1]SALON PROGRAMI'!$G$8=CAPITOLSPECTRUMSİNEMALARI!A472,HLOOKUP(CAPITOLSPECTRUMSİNEMALARI!A472,'[1]SALON PROGRAMI'!$G$8:$G$11,2,FALSE)," "))</f>
        <v> 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 t="str">
        <f>IF(ISNA('[1]SALON PROGRAMI'!$I$8)," ",IF('[1]SALON PROGRAMI'!$I$8=CAPITOLSPECTRUMSİNEMALARI!A472,HLOOKUP(CAPITOLSPECTRUMSİNEMALARI!A472,'[1]SALON PROGRAMI'!$I$8:$I$11,2,FALSE)," "))</f>
        <v> </v>
      </c>
      <c r="R472" s="41" t="str">
        <f>IF(ISNA('[1]SALON PROGRAMI'!$J$8)," ",IF('[1]SALON PROGRAMI'!$J$8=CAPITOLSPECTRUMSİNEMALARI!A472,HLOOKUP(CAPITOLSPECTRUMSİNEMALARI!A472,'[1]SALON PROGRAMI'!$J$8:$J$11,2,FALSE)," "))</f>
        <v> </v>
      </c>
      <c r="S472" s="42" t="str">
        <f>IF(ISNA('[1]SALON PROGRAMI'!$C$12)," ",IF('[1]SALON PROGRAMI'!$C$12=CAPITOLSPECTRUMSİNEMALARI!A472,HLOOKUP(CAPITOLSPECTRUMSİNEMALARI!A472,'[1]SALON PROGRAMI'!$C$12:$C$15,2,FALSE)," "))</f>
        <v> 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 t="str">
        <f>IF(ISNA('[1]SALON PROGRAMI'!$C$16)," ",IF('[1]SALON PROGRAMI'!$C$16=CAPITOLSPECTRUMSİNEMALARI!A472,HLOOKUP(CAPITOLSPECTRUMSİNEMALARI!A472,'[1]SALON PROGRAMI'!$C$16:$C$19,2,FALSE)," "))</f>
        <v> </v>
      </c>
      <c r="AB472" s="43" t="str">
        <f>IF(ISNA('[1]SALON PROGRAMI'!$D$16)," ",IF('[1]SALON PROGRAMI'!$D$16=CAPITOLSPECTRUMSİNEMALARI!A472,HLOOKUP(CAPITOLSPECTRUMSİNEMALARI!A472,'[1]SALON PROGRAMI'!$D$16:$D$19,2,FALSE)," "))</f>
        <v> </v>
      </c>
      <c r="AC472" s="43" t="str">
        <f>IF(ISNA('[1]SALON PROGRAMI'!$E$16)," ",IF('[1]SALON PROGRAMI'!$E$16=CAPITOLSPECTRUMSİNEMALARI!A472,HLOOKUP(CAPITOLSPECTRUMSİNEMALARI!A472,'[1]SALON PROGRAMI'!$E$16:$E$19,2,FALSE)," "))</f>
        <v> 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 t="str">
        <f>IF(ISNA('[1]SALON PROGRAMI'!$G$16)," ",IF('[1]SALON PROGRAMI'!$G$16=CAPITOLSPECTRUMSİNEMALARI!A472,HLOOKUP(CAPITOLSPECTRUMSİNEMALARI!A472,'[1]SALON PROGRAMI'!$G$16:$G$19,2,FALSE)," "))</f>
        <v> </v>
      </c>
      <c r="AF472" s="43" t="str">
        <f>IF(ISNA('[1]SALON PROGRAMI'!$H$16)," ",IF('[1]SALON PROGRAMI'!$H$16=CAPITOLSPECTRUMSİNEMALARI!A472,HLOOKUP(CAPITOLSPECTRUMSİNEMALARI!A472,'[1]SALON PROGRAMI'!$H$16:$H$19,2,FALSE)," "))</f>
        <v> 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>
        <f>IF(ISNA('[1]SALON PROGRAMI'!$E$20)," ",IF('[1]SALON PROGRAMI'!$E$20=CAPITOLSPECTRUMSİNEMALARI!A472,HLOOKUP(CAPITOLSPECTRUMSİNEMALARI!A472,'[1]SALON PROGRAMI'!$E$20:$E$23,2,FALSE)," "))</f>
        <v>0.6354166666666666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 t="str">
        <f>IF(ISNA('[1]SALON PROGRAMI'!$J$20)," ",IF('[1]SALON PROGRAMI'!$J$20=CAPITOLSPECTRUMSİNEMALARI!A472,HLOOKUP(CAPITOLSPECTRUMSİNEMALARI!A472,'[1]SALON PROGRAMI'!$J$20:$J$23,2,FALSE)," "))</f>
        <v> 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 t="str">
        <f>IF(ISNA('[1]SALON PROGRAMI'!$D$44)," ",IF('[1]SALON PROGRAMI'!$D$44=CAPITOLSPECTRUMSİNEMALARI!A472,HLOOKUP(CAPITOLSPECTRUMSİNEMALARI!A472,'[1]SALON PROGRAMI'!$D$44:$D$47,2,FALSE)," "))</f>
        <v> </v>
      </c>
      <c r="CG472" s="42" t="str">
        <f>IF(ISNA('[1]SALON PROGRAMI'!$E$44)," ",IF('[1]SALON PROGRAMI'!$E$44=CAPITOLSPECTRUMSİNEMALARI!A472,HLOOKUP(CAPITOLSPECTRUMSİNEMALARI!A472,'[1]SALON PROGRAMI'!$E$44:$E$47,2,FALSE)," "))</f>
        <v> </v>
      </c>
      <c r="CH472" s="42" t="str">
        <f>IF(ISNA('[1]SALON PROGRAMI'!$F$44)," ",IF('[1]SALON PROGRAMI'!$F$44=CAPITOLSPECTRUMSİNEMALARI!A472,HLOOKUP(CAPITOLSPECTRUMSİNEMALARI!A472,'[1]SALON PROGRAMI'!$F$44:$F$47,2,FALSE)," "))</f>
        <v> </v>
      </c>
      <c r="CI472" s="42" t="str">
        <f>IF(ISNA('[1]SALON PROGRAMI'!$G$44)," ",IF('[1]SALON PROGRAMI'!$G$44=CAPITOLSPECTRUMSİNEMALARI!A472,HLOOKUP(CAPITOLSPECTRUMSİNEMALARI!A472,'[1]SALON PROGRAMI'!$G$44:$G$47,2,FALSE)," "))</f>
        <v> 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 t="str">
        <f>IF(ISNA('[1]SALON PROGRAMI'!$I$44)," ",IF('[1]SALON PROGRAMI'!$I$44=CAPITOLSPECTRUMSİNEMALARI!A472,HLOOKUP(CAPITOLSPECTRUMSİNEMALARI!A472,'[1]SALON PROGRAMI'!$I$44:$I$47,2,FALSE)," "))</f>
        <v> 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7"/>
        <v>Maymunlar Cehennemi (2D - ORJ)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> </v>
      </c>
      <c r="D473" s="40" t="str">
        <f>IF(ISNA('[1]SALON PROGRAMI'!$D$4)," ",IF('[1]SALON PROGRAMI'!$D$4=CAPITOLSPECTRUMSİNEMALARI!A473,HLOOKUP(CAPITOLSPECTRUMSİNEMALARI!A473,'[1]SALON PROGRAMI'!$D$4:$D$7,2,FALSE)," "))</f>
        <v> </v>
      </c>
      <c r="E473" s="40" t="str">
        <f>IF(ISNA('[1]SALON PROGRAMI'!$E$4)," ",IF('[1]SALON PROGRAMI'!$E$4=CAPITOLSPECTRUMSİNEMALARI!A473,HLOOKUP(CAPITOLSPECTRUMSİNEMALARI!A473,'[1]SALON PROGRAMI'!$E$4:$E$7,2,FALSE)," "))</f>
        <v> </v>
      </c>
      <c r="F473" s="40" t="str">
        <f>IF(ISNA('[1]SALON PROGRAMI'!$F$4)," ",IF('[1]SALON PROGRAMI'!$F$4=CAPITOLSPECTRUMSİNEMALARI!A473,HLOOKUP(CAPITOLSPECTRUMSİNEMALARI!A473,'[1]SALON PROGRAMI'!$F$4:$F$7,2,FALSE)," "))</f>
        <v> </v>
      </c>
      <c r="G473" s="40" t="str">
        <f>IF(ISNA('[1]SALON PROGRAMI'!$G$4)," ",IF('[1]SALON PROGRAMI'!$G$4=CAPITOLSPECTRUMSİNEMALARI!A473,HLOOKUP(CAPITOLSPECTRUMSİNEMALARI!A473,'[1]SALON PROGRAMI'!$G$4:$G$7,2,FALSE)," "))</f>
        <v> </v>
      </c>
      <c r="H473" s="40" t="str">
        <f>IF(ISNA('[1]SALON PROGRAMI'!$H$4)," ",IF('[1]SALON PROGRAMI'!$H$4=CAPITOLSPECTRUMSİNEMALARI!A473,HLOOKUP(CAPITOLSPECTRUMSİNEMALARI!A473,'[1]SALON PROGRAMI'!$H$4:$H$7,2,FALSE)," "))</f>
        <v> 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 t="str">
        <f>IF(ISNA('[1]SALON PROGRAMI'!$J$4)," ",IF('[1]SALON PROGRAMI'!$J$4=CAPITOLSPECTRUMSİNEMALARI!A473,HLOOKUP(CAPITOLSPECTRUMSİNEMALARI!A473,'[1]SALON PROGRAMI'!$J$4:$J$7,2,FALSE)," "))</f>
        <v> </v>
      </c>
      <c r="K473" s="41" t="str">
        <f>IF(ISNA('[1]SALON PROGRAMI'!$C$8)," ",IF('[1]SALON PROGRAMI'!$C$8=CAPITOLSPECTRUMSİNEMALARI!A473,HLOOKUP(CAPITOLSPECTRUMSİNEMALARI!A473,'[1]SALON PROGRAMI'!$C$8:$C$11,2,FALSE)," "))</f>
        <v> </v>
      </c>
      <c r="L473" s="41" t="str">
        <f>IF(ISNA('[1]SALON PROGRAMI'!$D$8)," ",IF('[1]SALON PROGRAMI'!$D$8=CAPITOLSPECTRUMSİNEMALARI!A473,HLOOKUP(CAPITOLSPECTRUMSİNEMALARI!A473,'[1]SALON PROGRAMI'!$D$8:$D$11,2,FALSE)," "))</f>
        <v> </v>
      </c>
      <c r="M473" s="41" t="str">
        <f>IF(ISNA('[1]SALON PROGRAMI'!$E$8)," ",IF('[1]SALON PROGRAMI'!$E$8=CAPITOLSPECTRUMSİNEMALARI!A473,HLOOKUP(CAPITOLSPECTRUMSİNEMALARI!A473,'[1]SALON PROGRAMI'!$E$8:$E$11,2,FALSE)," "))</f>
        <v> </v>
      </c>
      <c r="N473" s="41" t="str">
        <f>IF(ISNA('[1]SALON PROGRAMI'!$F$8)," ",IF('[1]SALON PROGRAMI'!$F$8=CAPITOLSPECTRUMSİNEMALARI!A473,HLOOKUP(CAPITOLSPECTRUMSİNEMALARI!A473,'[1]SALON PROGRAMI'!$F$8:$F$11,2,FALSE)," "))</f>
        <v> 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 t="str">
        <f>IF(ISNA('[1]SALON PROGRAMI'!$I$8)," ",IF('[1]SALON PROGRAMI'!$I$8=CAPITOLSPECTRUMSİNEMALARI!A473,HLOOKUP(CAPITOLSPECTRUMSİNEMALARI!A473,'[1]SALON PROGRAMI'!$I$8:$I$11,2,FALSE)," "))</f>
        <v> 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>
        <f>IF(ISNA('[1]SALON PROGRAMI'!$J$12)," ",IF('[1]SALON PROGRAMI'!$J$12=CAPITOLSPECTRUMSİNEMALARI!A473,HLOOKUP(CAPITOLSPECTRUMSİNEMALARI!A473,'[1]SALON PROGRAMI'!$J$12:$J$15,2,FALSE)," "))</f>
        <v>0.9791666666666666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 t="str">
        <f>IF(ISNA('[1]SALON PROGRAMI'!$C$20)," ",IF('[1]SALON PROGRAMI'!$C$20=CAPITOLSPECTRUMSİNEMALARI!A473,HLOOKUP(CAPITOLSPECTRUMSİNEMALARI!A473,'[1]SALON PROGRAMI'!$C$20:$C$23,2,FALSE)," "))</f>
        <v> </v>
      </c>
      <c r="AJ473" s="41" t="str">
        <f>IF(ISNA('[1]SALON PROGRAMI'!$D$20)," ",IF('[1]SALON PROGRAMI'!$D$20=CAPITOLSPECTRUMSİNEMALARI!A473,HLOOKUP(CAPITOLSPECTRUMSİNEMALARI!A473,'[1]SALON PROGRAMI'!$D$20:$D$23,2,FALSE)," "))</f>
        <v> 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 t="str">
        <f>IF(ISNA('[1]SALON PROGRAMI'!$F$20)," ",IF('[1]SALON PROGRAMI'!$F$20=CAPITOLSPECTRUMSİNEMALARI!A473,HLOOKUP(CAPITOLSPECTRUMSİNEMALARI!A473,'[1]SALON PROGRAMI'!$F$20:$F$23,2,FALSE)," "))</f>
        <v> 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 t="str">
        <f>IF(ISNA('[1]SALON PROGRAMI'!$H$20)," ",IF('[1]SALON PROGRAMI'!$H$20=CAPITOLSPECTRUMSİNEMALARI!A473,HLOOKUP(CAPITOLSPECTRUMSİNEMALARI!A473,'[1]SALON PROGRAMI'!$H$20:$H$23,2,FALSE)," "))</f>
        <v> </v>
      </c>
      <c r="AO473" s="41" t="str">
        <f>IF(ISNA('[1]SALON PROGRAMI'!$I$20)," ",IF('[1]SALON PROGRAMI'!$I$20=CAPITOLSPECTRUMSİNEMALARI!A473,HLOOKUP(CAPITOLSPECTRUMSİNEMALARI!A473,'[1]SALON PROGRAMI'!$I$20:$I$23,2,FALSE)," "))</f>
        <v> 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 t="str">
        <f>IF(ISNA('[1]SALON PROGRAMI'!$G$24)," ",IF('[1]SALON PROGRAMI'!$G$24=CAPITOLSPECTRUMSİNEMALARI!A473,HLOOKUP(CAPITOLSPECTRUMSİNEMALARI!A473,'[1]SALON PROGRAMI'!$G$24:$G$27,2,FALSE)," "))</f>
        <v> 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>
        <f>IF(ISNA('[1]SALON PROGRAMI'!$C$28)," ",IF('[1]SALON PROGRAMI'!$C$28=CAPITOLSPECTRUMSİNEMALARI!A473,HLOOKUP(CAPITOLSPECTRUMSİNEMALARI!A473,'[1]SALON PROGRAMI'!$C$28:$C$31,2,FALSE)," "))</f>
        <v>0.46875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 t="str">
        <f>IF(ISNA('[1]SALON PROGRAMI'!$E$28)," ",IF('[1]SALON PROGRAMI'!$E$28=CAPITOLSPECTRUMSİNEMALARI!A473,HLOOKUP(CAPITOLSPECTRUMSİNEMALARI!A473,'[1]SALON PROGRAMI'!$E$28:$E$31,2,FALSE)," "))</f>
        <v> 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>
        <f>IF(ISNA('[1]SALON PROGRAMI'!$G$28)," ",IF('[1]SALON PROGRAMI'!$G$28=CAPITOLSPECTRUMSİNEMALARI!A473,HLOOKUP(CAPITOLSPECTRUMSİNEMALARI!A473,'[1]SALON PROGRAMI'!$G$28:$G$31,2,FALSE)," "))</f>
        <v>0.8020833333333334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>
        <f>IF(ISNA('[1]SALON PROGRAMI'!$I$28)," ",IF('[1]SALON PROGRAMI'!$I$28=CAPITOLSPECTRUMSİNEMALARI!A473,HLOOKUP(CAPITOLSPECTRUMSİNEMALARI!A473,'[1]SALON PROGRAMI'!$I$28:$I$31,2,FALSE)," "))</f>
        <v>0.9166666666666666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 t="str">
        <f>IF(ISNA('[1]SALON PROGRAMI'!$G$40)," ",IF('[1]SALON PROGRAMI'!$G$40=CAPITOLSPECTRUMSİNEMALARI!A473,HLOOKUP(CAPITOLSPECTRUMSİNEMALARI!A473,'[1]SALON PROGRAMI'!$G$40:$G$43,2,FALSE)," "))</f>
        <v> 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 t="str">
        <f>IF(ISNA('[1]SALON PROGRAMI'!$I$40)," ",IF('[1]SALON PROGRAMI'!$I$40=CAPITOLSPECTRUMSİNEMALARI!A473,HLOOKUP(CAPITOLSPECTRUMSİNEMALARI!A473,'[1]SALON PROGRAMI'!$I$40:$I$43,2,FALSE)," "))</f>
        <v> 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7"/>
        <v>Maymunlar Cehennemi (2D - Türkçe)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> </v>
      </c>
      <c r="D474" s="40" t="str">
        <f>IF(ISNA('[1]SALON PROGRAMI'!$D$4)," ",IF('[1]SALON PROGRAMI'!$D$4=CAPITOLSPECTRUMSİNEMALARI!A474,HLOOKUP(CAPITOLSPECTRUMSİNEMALARI!A474,'[1]SALON PROGRAMI'!$D$4:$D$7,2,FALSE)," "))</f>
        <v> </v>
      </c>
      <c r="E474" s="40" t="str">
        <f>IF(ISNA('[1]SALON PROGRAMI'!$E$4)," ",IF('[1]SALON PROGRAMI'!$E$4=CAPITOLSPECTRUMSİNEMALARI!A474,HLOOKUP(CAPITOLSPECTRUMSİNEMALARI!A474,'[1]SALON PROGRAMI'!$E$4:$E$7,2,FALSE)," "))</f>
        <v> </v>
      </c>
      <c r="F474" s="40" t="str">
        <f>IF(ISNA('[1]SALON PROGRAMI'!$F$4)," ",IF('[1]SALON PROGRAMI'!$F$4=CAPITOLSPECTRUMSİNEMALARI!A474,HLOOKUP(CAPITOLSPECTRUMSİNEMALARI!A474,'[1]SALON PROGRAMI'!$F$4:$F$7,2,FALSE)," "))</f>
        <v> </v>
      </c>
      <c r="G474" s="40" t="str">
        <f>IF(ISNA('[1]SALON PROGRAMI'!$G$4)," ",IF('[1]SALON PROGRAMI'!$G$4=CAPITOLSPECTRUMSİNEMALARI!A474,HLOOKUP(CAPITOLSPECTRUMSİNEMALARI!A474,'[1]SALON PROGRAMI'!$G$4:$G$7,2,FALSE)," "))</f>
        <v> </v>
      </c>
      <c r="H474" s="40" t="str">
        <f>IF(ISNA('[1]SALON PROGRAMI'!$H$4)," ",IF('[1]SALON PROGRAMI'!$H$4=CAPITOLSPECTRUMSİNEMALARI!A474,HLOOKUP(CAPITOLSPECTRUMSİNEMALARI!A474,'[1]SALON PROGRAMI'!$H$4:$H$7,2,FALSE)," "))</f>
        <v> 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 t="str">
        <f>IF(ISNA('[1]SALON PROGRAMI'!$J$4)," ",IF('[1]SALON PROGRAMI'!$J$4=CAPITOLSPECTRUMSİNEMALARI!A474,HLOOKUP(CAPITOLSPECTRUMSİNEMALARI!A474,'[1]SALON PROGRAMI'!$J$4:$J$7,2,FALSE)," "))</f>
        <v> 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 t="str">
        <f>IF(ISNA('[1]SALON PROGRAMI'!$H$8)," ",IF('[1]SALON PROGRAMI'!$H$8=CAPITOLSPECTRUMSİNEMALARI!A474,HLOOKUP(CAPITOLSPECTRUMSİNEMALARI!A474,'[1]SALON PROGRAMI'!$H$8:$H$11,2,FALSE)," "))</f>
        <v> 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 t="str">
        <f>IF(ISNA('[1]SALON PROGRAMI'!$C$20)," ",IF('[1]SALON PROGRAMI'!$C$20=CAPITOLSPECTRUMSİNEMALARI!A474,HLOOKUP(CAPITOLSPECTRUMSİNEMALARI!A474,'[1]SALON PROGRAMI'!$C$20:$C$23,2,FALSE)," "))</f>
        <v> </v>
      </c>
      <c r="AJ474" s="41" t="str">
        <f>IF(ISNA('[1]SALON PROGRAMI'!$D$20)," ",IF('[1]SALON PROGRAMI'!$D$20=CAPITOLSPECTRUMSİNEMALARI!A474,HLOOKUP(CAPITOLSPECTRUMSİNEMALARI!A474,'[1]SALON PROGRAMI'!$D$20:$D$23,2,FALSE)," "))</f>
        <v> </v>
      </c>
      <c r="AK474" s="41" t="str">
        <f>IF(ISNA('[1]SALON PROGRAMI'!$E$20)," ",IF('[1]SALON PROGRAMI'!$E$20=CAPITOLSPECTRUMSİNEMALARI!A474,HLOOKUP(CAPITOLSPECTRUMSİNEMALARI!A474,'[1]SALON PROGRAMI'!$E$20:$E$23,2,FALSE)," "))</f>
        <v> 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 t="str">
        <f>IF(ISNA('[1]SALON PROGRAMI'!$C$28)," ",IF('[1]SALON PROGRAMI'!$C$28=CAPITOLSPECTRUMSİNEMALARI!A474,HLOOKUP(CAPITOLSPECTRUMSİNEMALARI!A474,'[1]SALON PROGRAMI'!$C$28:$C$31,2,FALSE)," "))</f>
        <v> </v>
      </c>
      <c r="AZ474" s="42">
        <f>IF(ISNA('[1]SALON PROGRAMI'!$D$28)," ",IF('[1]SALON PROGRAMI'!$D$28=CAPITOLSPECTRUMSİNEMALARI!A474,HLOOKUP(CAPITOLSPECTRUMSİNEMALARI!A474,'[1]SALON PROGRAMI'!$D$28:$D$31,2,FALSE)," "))</f>
        <v>0.5729166666666666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>
        <f>IF(ISNA('[1]SALON PROGRAMI'!$F$28)," ",IF('[1]SALON PROGRAMI'!$F$28=CAPITOLSPECTRUMSİNEMALARI!A474,HLOOKUP(CAPITOLSPECTRUMSİNEMALARI!A474,'[1]SALON PROGRAMI'!$F$28:$F$31,2,FALSE)," "))</f>
        <v>0.6875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 t="str">
        <f>IF(ISNA('[1]SALON PROGRAMI'!$H$28)," ",IF('[1]SALON PROGRAMI'!$H$28=CAPITOLSPECTRUMSİNEMALARI!A474,HLOOKUP(CAPITOLSPECTRUMSİNEMALARI!A474,'[1]SALON PROGRAMI'!$H$28:$H$31,2,FALSE)," "))</f>
        <v> 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 t="str">
        <f>IF(ISNA('[1]SALON PROGRAMI'!$C$36)," ",IF('[1]SALON PROGRAMI'!$C$36=CAPITOLSPECTRUMSİNEMALARI!A474,HLOOKUP(CAPITOLSPECTRUMSİNEMALARI!A474,'[1]SALON PROGRAMI'!$C$36:$C$39,2,FALSE)," "))</f>
        <v> 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 t="str">
        <f>IF(ISNA('[1]SALON PROGRAMI'!$E$36)," ",IF('[1]SALON PROGRAMI'!$E$36=CAPITOLSPECTRUMSİNEMALARI!A474,HLOOKUP(CAPITOLSPECTRUMSİNEMALARI!A474,'[1]SALON PROGRAMI'!$E$36:$E$39,2,FALSE)," "))</f>
        <v> </v>
      </c>
      <c r="BR474" s="41" t="str">
        <f>IF(ISNA('[1]SALON PROGRAMI'!$F$36)," ",IF('[1]SALON PROGRAMI'!$F$36=CAPITOLSPECTRUMSİNEMALARI!A474,HLOOKUP(CAPITOLSPECTRUMSİNEMALARI!A474,'[1]SALON PROGRAMI'!$F$36:$F$39,2,FALSE)," "))</f>
        <v> </v>
      </c>
      <c r="BS474" s="41" t="str">
        <f>IF(ISNA('[1]SALON PROGRAMI'!$G$36)," ",IF('[1]SALON PROGRAMI'!$G$36=CAPITOLSPECTRUMSİNEMALARI!A474,HLOOKUP(CAPITOLSPECTRUMSİNEMALARI!A474,'[1]SALON PROGRAMI'!$G$36:$G$39,2,FALSE)," "))</f>
        <v> </v>
      </c>
      <c r="BT474" s="41" t="str">
        <f>IF(ISNA('[1]SALON PROGRAMI'!$H$36)," ",IF('[1]SALON PROGRAMI'!$H$36=CAPITOLSPECTRUMSİNEMALARI!A474,HLOOKUP(CAPITOLSPECTRUMSİNEMALARI!A474,'[1]SALON PROGRAMI'!$H$36:$H$39,2,FALSE)," "))</f>
        <v> 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 t="str">
        <f>IF(ISNA('[1]SALON PROGRAMI'!$J$36)," ",IF('[1]SALON PROGRAMI'!$J$36=CAPITOLSPECTRUMSİNEMALARI!A474,HLOOKUP(CAPITOLSPECTRUMSİNEMALARI!A474,'[1]SALON PROGRAMI'!$J$36:$J$39,2,FALSE)," "))</f>
        <v> 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Herkül Özgürlük Savaşçısı (3D-Türkçe)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> </v>
      </c>
      <c r="D475" s="40" t="str">
        <f>IF(ISNA('[1]SALON PROGRAMI'!$D$4)," ",IF('[1]SALON PROGRAMI'!$D$4=CAPITOLSPECTRUMSİNEMALARI!A475,HLOOKUP(CAPITOLSPECTRUMSİNEMALARI!A475,'[1]SALON PROGRAMI'!$D$4:$D$7,2,FALSE)," "))</f>
        <v> </v>
      </c>
      <c r="E475" s="40" t="str">
        <f>IF(ISNA('[1]SALON PROGRAMI'!$E$4)," ",IF('[1]SALON PROGRAMI'!$E$4=CAPITOLSPECTRUMSİNEMALARI!A475,HLOOKUP(CAPITOLSPECTRUMSİNEMALARI!A475,'[1]SALON PROGRAMI'!$E$4:$E$7,2,FALSE)," "))</f>
        <v> 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 t="str">
        <f>IF(ISNA('[1]SALON PROGRAMI'!$G$4)," ",IF('[1]SALON PROGRAMI'!$G$4=CAPITOLSPECTRUMSİNEMALARI!A475,HLOOKUP(CAPITOLSPECTRUMSİNEMALARI!A475,'[1]SALON PROGRAMI'!$G$4:$G$7,2,FALSE)," "))</f>
        <v> </v>
      </c>
      <c r="H475" s="40" t="str">
        <f>IF(ISNA('[1]SALON PROGRAMI'!$H$4)," ",IF('[1]SALON PROGRAMI'!$H$4=CAPITOLSPECTRUMSİNEMALARI!A475,HLOOKUP(CAPITOLSPECTRUMSİNEMALARI!A475,'[1]SALON PROGRAMI'!$H$4:$H$7,2,FALSE)," "))</f>
        <v> 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 t="str">
        <f>IF(ISNA('[1]SALON PROGRAMI'!$E$16)," ",IF('[1]SALON PROGRAMI'!$E$16=CAPITOLSPECTRUMSİNEMALARI!A475,HLOOKUP(CAPITOLSPECTRUMSİNEMALARI!A475,'[1]SALON PROGRAMI'!$E$16:$E$19,2,FALSE)," "))</f>
        <v> </v>
      </c>
      <c r="AD475" s="43" t="str">
        <f>IF(ISNA('[1]SALON PROGRAMI'!$F$16)," ",IF('[1]SALON PROGRAMI'!$F$16=CAPITOLSPECTRUMSİNEMALARI!A475,HLOOKUP(CAPITOLSPECTRUMSİNEMALARI!A475,'[1]SALON PROGRAMI'!$F$16:$F$19,2,FALSE)," "))</f>
        <v> 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 t="str">
        <f>IF(ISNA('[1]SALON PROGRAMI'!$H$16)," ",IF('[1]SALON PROGRAMI'!$H$16=CAPITOLSPECTRUMSİNEMALARI!A475,HLOOKUP(CAPITOLSPECTRUMSİNEMALARI!A475,'[1]SALON PROGRAMI'!$H$16:$H$19,2,FALSE)," "))</f>
        <v> </v>
      </c>
      <c r="AG475" s="43" t="str">
        <f>IF(ISNA('[1]SALON PROGRAMI'!$I$16)," ",IF('[1]SALON PROGRAMI'!$I$16=CAPITOLSPECTRUMSİNEMALARI!A475,HLOOKUP(CAPITOLSPECTRUMSİNEMALARI!A475,'[1]SALON PROGRAMI'!$I$16:$I$19,2,FALSE)," "))</f>
        <v> 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 t="str">
        <f>IF(ISNA('[1]SALON PROGRAMI'!$G$20)," ",IF('[1]SALON PROGRAMI'!$G$20=CAPITOLSPECTRUMSİNEMALARI!A475,HLOOKUP(CAPITOLSPECTRUMSİNEMALARI!A475,'[1]SALON PROGRAMI'!$G$20:$G$23,2,FALSE)," "))</f>
        <v> </v>
      </c>
      <c r="AN475" s="41" t="str">
        <f>IF(ISNA('[1]SALON PROGRAMI'!$H$20)," ",IF('[1]SALON PROGRAMI'!$H$20=CAPITOLSPECTRUMSİNEMALARI!A475,HLOOKUP(CAPITOLSPECTRUMSİNEMALARI!A475,'[1]SALON PROGRAMI'!$H$20:$H$23,2,FALSE)," "))</f>
        <v> 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 t="str">
        <f>IF(ISNA('[1]SALON PROGRAMI'!$C$24)," ",IF('[1]SALON PROGRAMI'!$C$24=CAPITOLSPECTRUMSİNEMALARI!A475,HLOOKUP(CAPITOLSPECTRUMSİNEMALARI!A475,'[1]SALON PROGRAMI'!$C$24:$C$27,2,FALSE)," "))</f>
        <v> </v>
      </c>
      <c r="AR475" s="40">
        <f>IF(ISNA('[1]SALON PROGRAMI'!$D$24)," ",IF('[1]SALON PROGRAMI'!$D$24=CAPITOLSPECTRUMSİNEMALARI!A475,HLOOKUP(CAPITOLSPECTRUMSİNEMALARI!A475,'[1]SALON PROGRAMI'!$D$24:$D$27,2,FALSE)," "))</f>
        <v>0.5</v>
      </c>
      <c r="AS475" s="40">
        <f>IF(ISNA('[1]SALON PROGRAMI'!$E$24)," ",IF('[1]SALON PROGRAMI'!$E$24=CAPITOLSPECTRUMSİNEMALARI!A475,HLOOKUP(CAPITOLSPECTRUMSİNEMALARI!A475,'[1]SALON PROGRAMI'!$E$24:$E$27,2,FALSE)," "))</f>
        <v>0.6041666666666666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 t="str">
        <f>IF(ISNA('[1]SALON PROGRAMI'!$E$28)," ",IF('[1]SALON PROGRAMI'!$E$28=CAPITOLSPECTRUMSİNEMALARI!A475,HLOOKUP(CAPITOLSPECTRUMSİNEMALARI!A475,'[1]SALON PROGRAMI'!$E$28:$E$31,2,FALSE)," "))</f>
        <v> 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 t="str">
        <f>IF(ISNA('[1]SALON PROGRAMI'!$D$48)," ",IF('[1]SALON PROGRAMI'!$D$48=CAPITOLSPECTRUMSİNEMALARI!A475,HLOOKUP(CAPITOLSPECTRUMSİNEMALARI!A475,'[1]SALON PROGRAMI'!$D$48:$D$51,2,FALSE)," "))</f>
        <v> 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38" t="str">
        <f>IF(C15=0," ",C15)</f>
        <v>Transformers: Kayıp Çağ (3D - ORJ)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> </v>
      </c>
      <c r="D476" s="40" t="str">
        <f>IF(ISNA('[1]SALON PROGRAMI'!$D$4)," ",IF('[1]SALON PROGRAMI'!$D$4=CAPITOLSPECTRUMSİNEMALARI!A476,HLOOKUP(CAPITOLSPECTRUMSİNEMALARI!A476,'[1]SALON PROGRAMI'!$D$4:$D$7,2,FALSE)," "))</f>
        <v> </v>
      </c>
      <c r="E476" s="40" t="str">
        <f>IF(ISNA('[1]SALON PROGRAMI'!$E$4)," ",IF('[1]SALON PROGRAMI'!$E$4=CAPITOLSPECTRUMSİNEMALARI!A476,HLOOKUP(CAPITOLSPECTRUMSİNEMALARI!A476,'[1]SALON PROGRAMI'!$E$4:$E$7,2,FALSE)," "))</f>
        <v> </v>
      </c>
      <c r="F476" s="40" t="str">
        <f>IF(ISNA('[1]SALON PROGRAMI'!$F$4)," ",IF('[1]SALON PROGRAMI'!$F$4=CAPITOLSPECTRUMSİNEMALARI!A476,HLOOKUP(CAPITOLSPECTRUMSİNEMALARI!A476,'[1]SALON PROGRAMI'!$F$4:$F$7,2,FALSE)," "))</f>
        <v> 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>
        <f>IF(ISNA('[1]SALON PROGRAMI'!$H$8)," ",IF('[1]SALON PROGRAMI'!$H$8=CAPITOLSPECTRUMSİNEMALARI!A476,HLOOKUP(CAPITOLSPECTRUMSİNEMALARI!A476,'[1]SALON PROGRAMI'!$H$8:$H$11,2,FALSE)," "))</f>
        <v>0.8958333333333334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 t="str">
        <f>IF(ISNA('[1]SALON PROGRAMI'!$J$12)," ",IF('[1]SALON PROGRAMI'!$J$12=CAPITOLSPECTRUMSİNEMALARI!A476,HLOOKUP(CAPITOLSPECTRUMSİNEMALARI!A476,'[1]SALON PROGRAMI'!$J$12:$J$15,2,FALSE)," "))</f>
        <v> </v>
      </c>
      <c r="AA476" s="43" t="str">
        <f>IF(ISNA('[1]SALON PROGRAMI'!$C$16)," ",IF('[1]SALON PROGRAMI'!$C$16=CAPITOLSPECTRUMSİNEMALARI!A476,HLOOKUP(CAPITOLSPECTRUMSİNEMALARI!A476,'[1]SALON PROGRAMI'!$C$16:$C$19,2,FALSE)," "))</f>
        <v> </v>
      </c>
      <c r="AB476" s="43" t="str">
        <f>IF(ISNA('[1]SALON PROGRAMI'!$D$16)," ",IF('[1]SALON PROGRAMI'!$D$16=CAPITOLSPECTRUMSİNEMALARI!A476,HLOOKUP(CAPITOLSPECTRUMSİNEMALARI!A476,'[1]SALON PROGRAMI'!$D$16:$D$19,2,FALSE)," "))</f>
        <v> </v>
      </c>
      <c r="AC476" s="43" t="str">
        <f>IF(ISNA('[1]SALON PROGRAMI'!$E$16)," ",IF('[1]SALON PROGRAMI'!$E$16=CAPITOLSPECTRUMSİNEMALARI!A476,HLOOKUP(CAPITOLSPECTRUMSİNEMALARI!A476,'[1]SALON PROGRAMI'!$E$16:$E$19,2,FALSE)," "))</f>
        <v> </v>
      </c>
      <c r="AD476" s="43" t="str">
        <f>IF(ISNA('[1]SALON PROGRAMI'!$F$16)," ",IF('[1]SALON PROGRAMI'!$F$16=CAPITOLSPECTRUMSİNEMALARI!A476,HLOOKUP(CAPITOLSPECTRUMSİNEMALARI!A476,'[1]SALON PROGRAMI'!$F$16:$F$19,2,FALSE)," "))</f>
        <v> </v>
      </c>
      <c r="AE476" s="43" t="str">
        <f>IF(ISNA('[1]SALON PROGRAMI'!$G$16)," ",IF('[1]SALON PROGRAMI'!$G$16=CAPITOLSPECTRUMSİNEMALARI!A476,HLOOKUP(CAPITOLSPECTRUMSİNEMALARI!A476,'[1]SALON PROGRAMI'!$G$16:$G$19,2,FALSE)," "))</f>
        <v> </v>
      </c>
      <c r="AF476" s="43" t="str">
        <f>IF(ISNA('[1]SALON PROGRAMI'!$H$16)," ",IF('[1]SALON PROGRAMI'!$H$16=CAPITOLSPECTRUMSİNEMALARI!A476,HLOOKUP(CAPITOLSPECTRUMSİNEMALARI!A476,'[1]SALON PROGRAMI'!$H$16:$H$19,2,FALSE)," "))</f>
        <v> 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 t="str">
        <f>IF(ISNA('[1]SALON PROGRAMI'!$F$20)," ",IF('[1]SALON PROGRAMI'!$F$20=CAPITOLSPECTRUMSİNEMALARI!A476,HLOOKUP(CAPITOLSPECTRUMSİNEMALARI!A476,'[1]SALON PROGRAMI'!$F$20:$F$23,2,FALSE)," "))</f>
        <v> 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 t="str">
        <f>IF(ISNA('[1]SALON PROGRAMI'!$C$36)," ",IF('[1]SALON PROGRAMI'!$C$36=CAPITOLSPECTRUMSİNEMALARI!A476,HLOOKUP(CAPITOLSPECTRUMSİNEMALARI!A476,'[1]SALON PROGRAMI'!$C$36:$C$39,2,FALSE)," "))</f>
        <v> </v>
      </c>
      <c r="BP476" s="41" t="str">
        <f>IF(ISNA('[1]SALON PROGRAMI'!$D$36)," ",IF('[1]SALON PROGRAMI'!$D$36=CAPITOLSPECTRUMSİNEMALARI!A476,HLOOKUP(CAPITOLSPECTRUMSİNEMALARI!A476,'[1]SALON PROGRAMI'!$D$36:$D$39,2,FALSE)," "))</f>
        <v> </v>
      </c>
      <c r="BQ476" s="41" t="str">
        <f>IF(ISNA('[1]SALON PROGRAMI'!$E$36)," ",IF('[1]SALON PROGRAMI'!$E$36=CAPITOLSPECTRUMSİNEMALARI!A476,HLOOKUP(CAPITOLSPECTRUMSİNEMALARI!A476,'[1]SALON PROGRAMI'!$E$36:$E$39,2,FALSE)," "))</f>
        <v> </v>
      </c>
      <c r="BR476" s="41" t="str">
        <f>IF(ISNA('[1]SALON PROGRAMI'!$F$36)," ",IF('[1]SALON PROGRAMI'!$F$36=CAPITOLSPECTRUMSİNEMALARI!A476,HLOOKUP(CAPITOLSPECTRUMSİNEMALARI!A476,'[1]SALON PROGRAMI'!$F$36:$F$39,2,FALSE)," "))</f>
        <v> </v>
      </c>
      <c r="BS476" s="41" t="str">
        <f>IF(ISNA('[1]SALON PROGRAMI'!$G$36)," ",IF('[1]SALON PROGRAMI'!$G$36=CAPITOLSPECTRUMSİNEMALARI!A476,HLOOKUP(CAPITOLSPECTRUMSİNEMALARI!A476,'[1]SALON PROGRAMI'!$G$36:$G$39,2,FALSE)," "))</f>
        <v> 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 t="str">
        <f>IF(ISNA('[1]SALON PROGRAMI'!$D$40)," ",IF('[1]SALON PROGRAMI'!$D$40=CAPITOLSPECTRUMSİNEMALARI!A476,HLOOKUP(CAPITOLSPECTRUMSİNEMALARI!A476,'[1]SALON PROGRAMI'!$D$40:$D$43,2,FALSE)," "))</f>
        <v> 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8" ref="A477:A483">IF(C17=0," ",C17)</f>
        <v>Herkül Özgürlük Savaşçısı (3D-Orijinal)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 t="str">
        <f>IF(ISNA('[1]SALON PROGRAMI'!$J$12)," ",IF('[1]SALON PROGRAMI'!$J$12=CAPITOLSPECTRUMSİNEMALARI!A477,HLOOKUP(CAPITOLSPECTRUMSİNEMALARI!A477,'[1]SALON PROGRAMI'!$J$12:$J$15,2,FALSE)," "))</f>
        <v> 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 t="str">
        <f>IF(ISNA('[1]SALON PROGRAMI'!$C$20)," ",IF('[1]SALON PROGRAMI'!$C$20=CAPITOLSPECTRUMSİNEMALARI!A477,HLOOKUP(CAPITOLSPECTRUMSİNEMALARI!A477,'[1]SALON PROGRAMI'!$C$20:$C$23,2,FALSE)," "))</f>
        <v> 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 t="str">
        <f>IF(ISNA('[1]SALON PROGRAMI'!$E$20)," ",IF('[1]SALON PROGRAMI'!$E$20=CAPITOLSPECTRUMSİNEMALARI!A477,HLOOKUP(CAPITOLSPECTRUMSİNEMALARI!A477,'[1]SALON PROGRAMI'!$E$20:$E$23,2,FALSE)," "))</f>
        <v> </v>
      </c>
      <c r="AL477" s="41" t="str">
        <f>IF(ISNA('[1]SALON PROGRAMI'!$F$20)," ",IF('[1]SALON PROGRAMI'!$F$20=CAPITOLSPECTRUMSİNEMALARI!A477,HLOOKUP(CAPITOLSPECTRUMSİNEMALARI!A477,'[1]SALON PROGRAMI'!$F$20:$F$23,2,FALSE)," "))</f>
        <v> </v>
      </c>
      <c r="AM477" s="41" t="str">
        <f>IF(ISNA('[1]SALON PROGRAMI'!$G$20)," ",IF('[1]SALON PROGRAMI'!$G$20=CAPITOLSPECTRUMSİNEMALARI!A477,HLOOKUP(CAPITOLSPECTRUMSİNEMALARI!A477,'[1]SALON PROGRAMI'!$G$20:$G$23,2,FALSE)," "))</f>
        <v> </v>
      </c>
      <c r="AN477" s="41" t="str">
        <f>IF(ISNA('[1]SALON PROGRAMI'!$H$20)," ",IF('[1]SALON PROGRAMI'!$H$20=CAPITOLSPECTRUMSİNEMALARI!A477,HLOOKUP(CAPITOLSPECTRUMSİNEMALARI!A477,'[1]SALON PROGRAMI'!$H$20:$H$23,2,FALSE)," "))</f>
        <v> 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 t="str">
        <f>IF(ISNA('[1]SALON PROGRAMI'!$J$20)," ",IF('[1]SALON PROGRAMI'!$J$20=CAPITOLSPECTRUMSİNEMALARI!A477,HLOOKUP(CAPITOLSPECTRUMSİNEMALARI!A477,'[1]SALON PROGRAMI'!$J$20:$J$23,2,FALSE)," "))</f>
        <v> 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>
        <f>IF(ISNA('[1]SALON PROGRAMI'!$F$24)," ",IF('[1]SALON PROGRAMI'!$F$24=CAPITOLSPECTRUMSİNEMALARI!A477,HLOOKUP(CAPITOLSPECTRUMSİNEMALARI!A477,'[1]SALON PROGRAMI'!$F$24:$F$27,2,FALSE)," "))</f>
        <v>0.6979166666666666</v>
      </c>
      <c r="AU477" s="40">
        <f>IF(ISNA('[1]SALON PROGRAMI'!$G$24)," ",IF('[1]SALON PROGRAMI'!$G$24=CAPITOLSPECTRUMSİNEMALARI!A477,HLOOKUP(CAPITOLSPECTRUMSİNEMALARI!A477,'[1]SALON PROGRAMI'!$G$24:$G$27,2,FALSE)," "))</f>
        <v>0.7916666666666666</v>
      </c>
      <c r="AV477" s="40">
        <f>IF(ISNA('[1]SALON PROGRAMI'!$H$24)," ",IF('[1]SALON PROGRAMI'!$H$24=CAPITOLSPECTRUMSİNEMALARI!A477,HLOOKUP(CAPITOLSPECTRUMSİNEMALARI!A477,'[1]SALON PROGRAMI'!$H$24:$H$27,2,FALSE)," "))</f>
        <v>0.8854166666666666</v>
      </c>
      <c r="AW477" s="40" t="str">
        <f>IF(ISNA('[1]SALON PROGRAMI'!$I$24)," ",IF('[1]SALON PROGRAMI'!$I$24=CAPITOLSPECTRUMSİNEMALARI!A477,HLOOKUP(CAPITOLSPECTRUMSİNEMALARI!A477,'[1]SALON PROGRAMI'!$I$24:$I$27,2,FALSE)," "))</f>
        <v> </v>
      </c>
      <c r="AX477" s="40">
        <f>IF(ISNA('[1]SALON PROGRAMI'!$J$24)," ",IF('[1]SALON PROGRAMI'!$J$24=CAPITOLSPECTRUMSİNEMALARI!A477,HLOOKUP(CAPITOLSPECTRUMSİNEMALARI!A477,'[1]SALON PROGRAMI'!$J$24:$J$27,2,FALSE)," "))</f>
        <v>0.9791666666666666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 t="str">
        <f>IF(ISNA('[1]SALON PROGRAMI'!$J$28)," ",IF('[1]SALON PROGRAMI'!$J$28=CAPITOLSPECTRUMSİNEMALARI!A477,HLOOKUP(CAPITOLSPECTRUMSİNEMALARI!A477,'[1]SALON PROGRAMI'!$J$28:$J$31,2,FALSE)," "))</f>
        <v> 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 t="str">
        <f>IF(ISNA('[1]SALON PROGRAMI'!$H$36)," ",IF('[1]SALON PROGRAMI'!$H$36=CAPITOLSPECTRUMSİNEMALARI!A477,HLOOKUP(CAPITOLSPECTRUMSİNEMALARI!A477,'[1]SALON PROGRAMI'!$H$36:$H$39,2,FALSE)," "))</f>
        <v> 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 t="str">
        <f>IF(ISNA('[1]SALON PROGRAMI'!$J$36)," ",IF('[1]SALON PROGRAMI'!$J$36=CAPITOLSPECTRUMSİNEMALARI!A477,HLOOKUP(CAPITOLSPECTRUMSİNEMALARI!A477,'[1]SALON PROGRAMI'!$J$36:$J$39,2,FALSE)," "))</f>
        <v> </v>
      </c>
      <c r="BW477" s="40" t="str">
        <f>IF(ISNA('[1]SALON PROGRAMI'!$C$40)," ",IF('[1]SALON PROGRAMI'!$C$40=CAPITOLSPECTRUMSİNEMALARI!A477,HLOOKUP(CAPITOLSPECTRUMSİNEMALARI!A477,'[1]SALON PROGRAMI'!$C$40:$C$43,2,FALSE)," "))</f>
        <v> </v>
      </c>
      <c r="BX477" s="40" t="str">
        <f>IF(ISNA('[1]SALON PROGRAMI'!$D$40)," ",IF('[1]SALON PROGRAMI'!$D$40=CAPITOLSPECTRUMSİNEMALARI!A477,HLOOKUP(CAPITOLSPECTRUMSİNEMALARI!A477,'[1]SALON PROGRAMI'!$D$40:$D$43,2,FALSE)," "))</f>
        <v> </v>
      </c>
      <c r="BY477" s="40" t="str">
        <f>IF(ISNA('[1]SALON PROGRAMI'!$E$40)," ",IF('[1]SALON PROGRAMI'!$E$40=CAPITOLSPECTRUMSİNEMALARI!A477,HLOOKUP(CAPITOLSPECTRUMSİNEMALARI!A477,'[1]SALON PROGRAMI'!$E$40:$E$43,2,FALSE)," "))</f>
        <v> </v>
      </c>
      <c r="BZ477" s="40" t="str">
        <f>IF(ISNA('[1]SALON PROGRAMI'!$F$40)," ",IF('[1]SALON PROGRAMI'!$F$40=CAPITOLSPECTRUMSİNEMALARI!A477,HLOOKUP(CAPITOLSPECTRUMSİNEMALARI!A477,'[1]SALON PROGRAMI'!$F$40:$F$43,2,FALSE)," "))</f>
        <v> </v>
      </c>
      <c r="CA477" s="40" t="str">
        <f>IF(ISNA('[1]SALON PROGRAMI'!$G$40)," ",IF('[1]SALON PROGRAMI'!$G$40=CAPITOLSPECTRUMSİNEMALARI!A477,HLOOKUP(CAPITOLSPECTRUMSİNEMALARI!A477,'[1]SALON PROGRAMI'!$G$40:$G$43,2,FALSE)," "))</f>
        <v> 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 t="str">
        <f>IF(ISNA('[1]SALON PROGRAMI'!$I$40)," ",IF('[1]SALON PROGRAMI'!$I$40=CAPITOLSPECTRUMSİNEMALARI!A477,HLOOKUP(CAPITOLSPECTRUMSİNEMALARI!A477,'[1]SALON PROGRAMI'!$I$40:$I$43,2,FALSE)," "))</f>
        <v> 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 t="str">
        <f>IF(ISNA('[1]SALON PROGRAMI'!$C$48)," ",IF('[1]SALON PROGRAMI'!$C$48=CAPITOLSPECTRUMSİNEMALARI!A477,HLOOKUP(CAPITOLSPECTRUMSİNEMALARI!A477,'[1]SALON PROGRAMI'!$C$48:$C$51,2,FALSE)," "))</f>
        <v> 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 t="str">
        <f>IF(ISNA('[1]SALON PROGRAMI'!$F$48)," ",IF('[1]SALON PROGRAMI'!$F$48=CAPITOLSPECTRUMSİNEMALARI!A477,HLOOKUP(CAPITOLSPECTRUMSİNEMALARI!A477,'[1]SALON PROGRAMI'!$F$48:$F$51,2,FALSE)," "))</f>
        <v> </v>
      </c>
      <c r="CQ477" s="43" t="str">
        <f>IF(ISNA('[1]SALON PROGRAMI'!$G$48)," ",IF('[1]SALON PROGRAMI'!$G$48=CAPITOLSPECTRUMSİNEMALARI!A477,HLOOKUP(CAPITOLSPECTRUMSİNEMALARI!A477,'[1]SALON PROGRAMI'!$G$48:$G$51,2,FALSE)," "))</f>
        <v> 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 t="str">
        <f>IF(ISNA('[1]SALON PROGRAMI'!$I$48)," ",IF('[1]SALON PROGRAMI'!$I$48=CAPITOLSPECTRUMSİNEMALARI!A477,HLOOKUP(CAPITOLSPECTRUMSİNEMALARI!A477,'[1]SALON PROGRAMI'!$I$48:$I$51,2,FALSE)," "))</f>
        <v> 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8"/>
        <v>Herkül Özgürlük Savaşçısı (2D-Orijinal)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 t="str">
        <f>IF(ISNA('[1]SALON PROGRAMI'!$H$4)," ",IF('[1]SALON PROGRAMI'!$H$4=CAPITOLSPECTRUMSİNEMALARI!A478,HLOOKUP(CAPITOLSPECTRUMSİNEMALARI!A478,'[1]SALON PROGRAMI'!$H$4:$H$7,2,FALSE)," "))</f>
        <v> 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 t="str">
        <f>IF(ISNA('[1]SALON PROGRAMI'!$G$8)," ",IF('[1]SALON PROGRAMI'!$G$8=CAPITOLSPECTRUMSİNEMALARI!A478,HLOOKUP(CAPITOLSPECTRUMSİNEMALARI!A478,'[1]SALON PROGRAMI'!$G$8:$G$11,2,FALSE)," "))</f>
        <v> </v>
      </c>
      <c r="P478" s="41" t="str">
        <f>IF(ISNA('[1]SALON PROGRAMI'!$H$8)," ",IF('[1]SALON PROGRAMI'!$H$8=CAPITOLSPECTRUMSİNEMALARI!A478,HLOOKUP(CAPITOLSPECTRUMSİNEMALARI!A478,'[1]SALON PROGRAMI'!$H$8:$H$11,2,FALSE)," "))</f>
        <v> 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>
        <f>IF(ISNA('[1]SALON PROGRAMI'!$F$20)," ",IF('[1]SALON PROGRAMI'!$F$20=CAPITOLSPECTRUMSİNEMALARI!A478,HLOOKUP(CAPITOLSPECTRUMSİNEMALARI!A478,'[1]SALON PROGRAMI'!$F$20:$F$23,2,FALSE)," "))</f>
        <v>0.7395833333333334</v>
      </c>
      <c r="AM478" s="41" t="str">
        <f>IF(ISNA('[1]SALON PROGRAMI'!$G$20)," ",IF('[1]SALON PROGRAMI'!$G$20=CAPITOLSPECTRUMSİNEMALARI!A478,HLOOKUP(CAPITOLSPECTRUMSİNEMALARI!A478,'[1]SALON PROGRAMI'!$G$20:$G$23,2,FALSE)," "))</f>
        <v> </v>
      </c>
      <c r="AN478" s="41">
        <f>IF(ISNA('[1]SALON PROGRAMI'!$H$20)," ",IF('[1]SALON PROGRAMI'!$H$20=CAPITOLSPECTRUMSİNEMALARI!A478,HLOOKUP(CAPITOLSPECTRUMSİNEMALARI!A478,'[1]SALON PROGRAMI'!$H$20:$H$23,2,FALSE)," "))</f>
        <v>0.8333333333333334</v>
      </c>
      <c r="AO478" s="41">
        <f>IF(ISNA('[1]SALON PROGRAMI'!$I$20)," ",IF('[1]SALON PROGRAMI'!$I$20=CAPITOLSPECTRUMSİNEMALARI!A478,HLOOKUP(CAPITOLSPECTRUMSİNEMALARI!A478,'[1]SALON PROGRAMI'!$I$20:$I$23,2,FALSE)," "))</f>
        <v>0.9270833333333334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 t="str">
        <f>IF(ISNA('[1]SALON PROGRAMI'!$D$24)," ",IF('[1]SALON PROGRAMI'!$D$24=CAPITOLSPECTRUMSİNEMALARI!A478,HLOOKUP(CAPITOLSPECTRUMSİNEMALARI!A478,'[1]SALON PROGRAMI'!$D$24:$D$27,2,FALSE)," "))</f>
        <v> </v>
      </c>
      <c r="AS478" s="40" t="str">
        <f>IF(ISNA('[1]SALON PROGRAMI'!$E$24)," ",IF('[1]SALON PROGRAMI'!$E$24=CAPITOLSPECTRUMSİNEMALARI!A478,HLOOKUP(CAPITOLSPECTRUMSİNEMALARI!A478,'[1]SALON PROGRAMI'!$E$24:$E$27,2,FALSE)," "))</f>
        <v> 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 t="str">
        <f>IF(ISNA('[1]SALON PROGRAMI'!$E$40)," ",IF('[1]SALON PROGRAMI'!$E$40=CAPITOLSPECTRUMSİNEMALARI!A478,HLOOKUP(CAPITOLSPECTRUMSİNEMALARI!A478,'[1]SALON PROGRAMI'!$E$40:$E$43,2,FALSE)," "))</f>
        <v> </v>
      </c>
      <c r="BZ478" s="40" t="str">
        <f>IF(ISNA('[1]SALON PROGRAMI'!$F$40)," ",IF('[1]SALON PROGRAMI'!$F$40=CAPITOLSPECTRUMSİNEMALARI!A478,HLOOKUP(CAPITOLSPECTRUMSİNEMALARI!A478,'[1]SALON PROGRAMI'!$F$40:$F$43,2,FALSE)," "))</f>
        <v> 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 t="str">
        <f>IF(ISNA('[1]SALON PROGRAMI'!$D$48)," ",IF('[1]SALON PROGRAMI'!$D$48=CAPITOLSPECTRUMSİNEMALARI!A478,HLOOKUP(CAPITOLSPECTRUMSİNEMALARI!A478,'[1]SALON PROGRAMI'!$D$48:$D$51,2,FALSE)," "))</f>
        <v> </v>
      </c>
      <c r="CO478" s="43" t="str">
        <f>IF(ISNA('[1]SALON PROGRAMI'!$E$48)," ",IF('[1]SALON PROGRAMI'!$E$48=CAPITOLSPECTRUMSİNEMALARI!A478,HLOOKUP(CAPITOLSPECTRUMSİNEMALARI!A478,'[1]SALON PROGRAMI'!$E$48:$E$51,2,FALSE)," "))</f>
        <v> 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 t="str">
        <f>IF(ISNA('[1]SALON PROGRAMI'!$G$48)," ",IF('[1]SALON PROGRAMI'!$G$48=CAPITOLSPECTRUMSİNEMALARI!A478,HLOOKUP(CAPITOLSPECTRUMSİNEMALARI!A478,'[1]SALON PROGRAMI'!$G$48:$G$51,2,FALSE)," "))</f>
        <v> </v>
      </c>
      <c r="CR478" s="43" t="str">
        <f>IF(ISNA('[1]SALON PROGRAMI'!$H$48)," ",IF('[1]SALON PROGRAMI'!$H$48=CAPITOLSPECTRUMSİNEMALARI!A478,HLOOKUP(CAPITOLSPECTRUMSİNEMALARI!A478,'[1]SALON PROGRAMI'!$H$48:$H$51,2,FALSE)," "))</f>
        <v> 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8"/>
        <v>Galaksinin Koruyucuları (3D-Türkçe)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 t="str">
        <f>IF(ISNA('[1]SALON PROGRAMI'!$J$4)," ",IF('[1]SALON PROGRAMI'!$J$4=CAPITOLSPECTRUMSİNEMALARI!A479,HLOOKUP(CAPITOLSPECTRUMSİNEMALARI!A479,'[1]SALON PROGRAMI'!$J$4:$J$7,2,FALSE)," "))</f>
        <v> 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 t="str">
        <f>IF(ISNA('[1]SALON PROGRAMI'!$E$8)," ",IF('[1]SALON PROGRAMI'!$E$8=CAPITOLSPECTRUMSİNEMALARI!A479,HLOOKUP(CAPITOLSPECTRUMSİNEMALARI!A479,'[1]SALON PROGRAMI'!$E$8:$E$11,2,FALSE)," "))</f>
        <v> 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 t="str">
        <f>IF(ISNA('[1]SALON PROGRAMI'!$G$8)," ",IF('[1]SALON PROGRAMI'!$G$8=CAPITOLSPECTRUMSİNEMALARI!A479,HLOOKUP(CAPITOLSPECTRUMSİNEMALARI!A479,'[1]SALON PROGRAMI'!$G$8:$G$11,2,FALSE)," "))</f>
        <v> 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 t="str">
        <f>IF(ISNA('[1]SALON PROGRAMI'!$D$24)," ",IF('[1]SALON PROGRAMI'!$D$24=CAPITOLSPECTRUMSİNEMALARI!A479,HLOOKUP(CAPITOLSPECTRUMSİNEMALARI!A479,'[1]SALON PROGRAMI'!$D$24:$D$27,2,FALSE)," "))</f>
        <v> </v>
      </c>
      <c r="AS479" s="40" t="str">
        <f>IF(ISNA('[1]SALON PROGRAMI'!$E$24)," ",IF('[1]SALON PROGRAMI'!$E$24=CAPITOLSPECTRUMSİNEMALARI!A479,HLOOKUP(CAPITOLSPECTRUMSİNEMALARI!A479,'[1]SALON PROGRAMI'!$E$24:$E$27,2,FALSE)," "))</f>
        <v> </v>
      </c>
      <c r="AT479" s="40" t="str">
        <f>IF(ISNA('[1]SALON PROGRAMI'!$F$24)," ",IF('[1]SALON PROGRAMI'!$F$24=CAPITOLSPECTRUMSİNEMALARI!A479,HLOOKUP(CAPITOLSPECTRUMSİNEMALARI!A479,'[1]SALON PROGRAMI'!$F$24:$F$27,2,FALSE)," "))</f>
        <v> </v>
      </c>
      <c r="AU479" s="40" t="str">
        <f>IF(ISNA('[1]SALON PROGRAMI'!$G$24)," ",IF('[1]SALON PROGRAMI'!$G$24=CAPITOLSPECTRUMSİNEMALARI!A479,HLOOKUP(CAPITOLSPECTRUMSİNEMALARI!A479,'[1]SALON PROGRAMI'!$G$24:$G$27,2,FALSE)," "))</f>
        <v> 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 t="str">
        <f>IF(ISNA('[1]SALON PROGRAMI'!$I$24)," ",IF('[1]SALON PROGRAMI'!$I$24=CAPITOLSPECTRUMSİNEMALARI!A479,HLOOKUP(CAPITOLSPECTRUMSİNEMALARI!A479,'[1]SALON PROGRAMI'!$I$24:$I$27,2,FALSE)," "))</f>
        <v> 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 t="str">
        <f>IF(ISNA('[1]SALON PROGRAMI'!$D$28)," ",IF('[1]SALON PROGRAMI'!$D$28=CAPITOLSPECTRUMSİNEMALARI!A479,HLOOKUP(CAPITOLSPECTRUMSİNEMALARI!A479,'[1]SALON PROGRAMI'!$D$28:$D$31,2,FALSE)," "))</f>
        <v> 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 t="str">
        <f>IF(ISNA('[1]SALON PROGRAMI'!$F$28)," ",IF('[1]SALON PROGRAMI'!$F$28=CAPITOLSPECTRUMSİNEMALARI!A479,HLOOKUP(CAPITOLSPECTRUMSİNEMALARI!A479,'[1]SALON PROGRAMI'!$F$28:$F$31,2,FALSE)," "))</f>
        <v> 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 t="str">
        <f>IF(ISNA('[1]SALON PROGRAMI'!$I$28)," ",IF('[1]SALON PROGRAMI'!$I$28=CAPITOLSPECTRUMSİNEMALARI!A479,HLOOKUP(CAPITOLSPECTRUMSİNEMALARI!A479,'[1]SALON PROGRAMI'!$I$28:$I$31,2,FALSE)," "))</f>
        <v> </v>
      </c>
      <c r="BF479" s="42" t="str">
        <f>IF(ISNA('[1]SALON PROGRAMI'!$J$28)," ",IF('[1]SALON PROGRAMI'!$J$28=CAPITOLSPECTRUMSİNEMALARI!A479,HLOOKUP(CAPITOLSPECTRUMSİNEMALARI!A479,'[1]SALON PROGRAMI'!$J$28:$J$31,2,FALSE)," "))</f>
        <v> 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 t="str">
        <f>IF(ISNA('[1]SALON PROGRAMI'!$D$32)," ",IF('[1]SALON PROGRAMI'!$D$32=CAPITOLSPECTRUMSİNEMALARI!A479,HLOOKUP(CAPITOLSPECTRUMSİNEMALARI!A479,'[1]SALON PROGRAMI'!$D$32:$D$35,2,FALSE)," "))</f>
        <v> 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 t="str">
        <f>IF(ISNA('[1]SALON PROGRAMI'!$F$32)," ",IF('[1]SALON PROGRAMI'!$F$32=CAPITOLSPECTRUMSİNEMALARI!A479,HLOOKUP(CAPITOLSPECTRUMSİNEMALARI!A479,'[1]SALON PROGRAMI'!$F$32:$F$35,2,FALSE)," "))</f>
        <v> 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 t="str">
        <f>IF(ISNA('[1]SALON PROGRAMI'!$H$32)," ",IF('[1]SALON PROGRAMI'!$H$32=CAPITOLSPECTRUMSİNEMALARI!A479,HLOOKUP(CAPITOLSPECTRUMSİNEMALARI!A479,'[1]SALON PROGRAMI'!$H$32:$H$35,2,FALSE)," "))</f>
        <v> 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>
        <f>IF(ISNA('[1]SALON PROGRAMI'!$D$36)," ",IF('[1]SALON PROGRAMI'!$D$36=CAPITOLSPECTRUMSİNEMALARI!A479,HLOOKUP(CAPITOLSPECTRUMSİNEMALARI!A479,'[1]SALON PROGRAMI'!$D$36:$D$39,2,FALSE)," "))</f>
        <v>0.5208333333333334</v>
      </c>
      <c r="BQ479" s="41">
        <f>IF(ISNA('[1]SALON PROGRAMI'!$E$36)," ",IF('[1]SALON PROGRAMI'!$E$36=CAPITOLSPECTRUMSİNEMALARI!A479,HLOOKUP(CAPITOLSPECTRUMSİNEMALARI!A479,'[1]SALON PROGRAMI'!$E$36:$E$39,2,FALSE)," "))</f>
        <v>0.6354166666666666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 t="str">
        <f>IF(ISNA('[1]SALON PROGRAMI'!$C$44)," ",IF('[1]SALON PROGRAMI'!$C$44=CAPITOLSPECTRUMSİNEMALARI!A479,HLOOKUP(CAPITOLSPECTRUMSİNEMALARI!A479,'[1]SALON PROGRAMI'!$C$44:$C$47,2,FALSE)," "))</f>
        <v> </v>
      </c>
      <c r="CF479" s="42" t="str">
        <f>IF(ISNA('[1]SALON PROGRAMI'!$D$44)," ",IF('[1]SALON PROGRAMI'!$D$44=CAPITOLSPECTRUMSİNEMALARI!A479,HLOOKUP(CAPITOLSPECTRUMSİNEMALARI!A479,'[1]SALON PROGRAMI'!$D$44:$D$47,2,FALSE)," "))</f>
        <v> 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 t="str">
        <f>IF(ISNA('[1]SALON PROGRAMI'!$F$44)," ",IF('[1]SALON PROGRAMI'!$F$44=CAPITOLSPECTRUMSİNEMALARI!A479,HLOOKUP(CAPITOLSPECTRUMSİNEMALARI!A479,'[1]SALON PROGRAMI'!$F$44:$F$47,2,FALSE)," "))</f>
        <v> </v>
      </c>
      <c r="CI479" s="42" t="str">
        <f>IF(ISNA('[1]SALON PROGRAMI'!$G$44)," ",IF('[1]SALON PROGRAMI'!$G$44=CAPITOLSPECTRUMSİNEMALARI!A479,HLOOKUP(CAPITOLSPECTRUMSİNEMALARI!A479,'[1]SALON PROGRAMI'!$G$44:$G$47,2,FALSE)," "))</f>
        <v> 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 t="str">
        <f>IF(ISNA('[1]SALON PROGRAMI'!$I$44)," ",IF('[1]SALON PROGRAMI'!$I$44=CAPITOLSPECTRUMSİNEMALARI!A479,HLOOKUP(CAPITOLSPECTRUMSİNEMALARI!A479,'[1]SALON PROGRAMI'!$I$44:$I$47,2,FALSE)," "))</f>
        <v> 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8"/>
        <v>Galaksinin Koruyucuları (3D-Orijinal)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 t="str">
        <f>IF(ISNA('[1]SALON PROGRAMI'!$H$20)," ",IF('[1]SALON PROGRAMI'!$H$20=CAPITOLSPECTRUMSİNEMALARI!A480,HLOOKUP(CAPITOLSPECTRUMSİNEMALARI!A480,'[1]SALON PROGRAMI'!$H$20:$H$23,2,FALSE)," "))</f>
        <v> 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 t="str">
        <f>IF(ISNA('[1]SALON PROGRAMI'!$C$24)," ",IF('[1]SALON PROGRAMI'!$C$24=CAPITOLSPECTRUMSİNEMALARI!A480,HLOOKUP(CAPITOLSPECTRUMSİNEMALARI!A480,'[1]SALON PROGRAMI'!$C$24:$C$27,2,FALSE)," "))</f>
        <v> 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 t="str">
        <f>IF(ISNA('[1]SALON PROGRAMI'!$E$24)," ",IF('[1]SALON PROGRAMI'!$E$24=CAPITOLSPECTRUMSİNEMALARI!A480,HLOOKUP(CAPITOLSPECTRUMSİNEMALARI!A480,'[1]SALON PROGRAMI'!$E$24:$E$27,2,FALSE)," "))</f>
        <v> </v>
      </c>
      <c r="AT480" s="40" t="str">
        <f>IF(ISNA('[1]SALON PROGRAMI'!$F$24)," ",IF('[1]SALON PROGRAMI'!$F$24=CAPITOLSPECTRUMSİNEMALARI!A480,HLOOKUP(CAPITOLSPECTRUMSİNEMALARI!A480,'[1]SALON PROGRAMI'!$F$24:$F$27,2,FALSE)," "))</f>
        <v> </v>
      </c>
      <c r="AU480" s="40" t="str">
        <f>IF(ISNA('[1]SALON PROGRAMI'!$G$24)," ",IF('[1]SALON PROGRAMI'!$G$24=CAPITOLSPECTRUMSİNEMALARI!A480,HLOOKUP(CAPITOLSPECTRUMSİNEMALARI!A480,'[1]SALON PROGRAMI'!$G$24:$G$27,2,FALSE)," "))</f>
        <v> 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 t="str">
        <f>IF(ISNA('[1]SALON PROGRAMI'!$I$24)," ",IF('[1]SALON PROGRAMI'!$I$24=CAPITOLSPECTRUMSİNEMALARI!A480,HLOOKUP(CAPITOLSPECTRUMSİNEMALARI!A480,'[1]SALON PROGRAMI'!$I$24:$I$27,2,FALSE)," "))</f>
        <v> 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 t="str">
        <f>IF(ISNA('[1]SALON PROGRAMI'!$C$32)," ",IF('[1]SALON PROGRAMI'!$C$32=CAPITOLSPECTRUMSİNEMALARI!A480,HLOOKUP(CAPITOLSPECTRUMSİNEMALARI!A480,'[1]SALON PROGRAMI'!$C$32:$C$35,2,FALSE)," "))</f>
        <v> </v>
      </c>
      <c r="BH480" s="43" t="str">
        <f>IF(ISNA('[1]SALON PROGRAMI'!$D$32)," ",IF('[1]SALON PROGRAMI'!$D$32=CAPITOLSPECTRUMSİNEMALARI!A480,HLOOKUP(CAPITOLSPECTRUMSİNEMALARI!A480,'[1]SALON PROGRAMI'!$D$32:$D$35,2,FALSE)," "))</f>
        <v> </v>
      </c>
      <c r="BI480" s="43" t="str">
        <f>IF(ISNA('[1]SALON PROGRAMI'!$E$32)," ",IF('[1]SALON PROGRAMI'!$E$32=CAPITOLSPECTRUMSİNEMALARI!A480,HLOOKUP(CAPITOLSPECTRUMSİNEMALARI!A480,'[1]SALON PROGRAMI'!$E$32:$E$35,2,FALSE)," "))</f>
        <v> </v>
      </c>
      <c r="BJ480" s="43" t="str">
        <f>IF(ISNA('[1]SALON PROGRAMI'!$F$32)," ",IF('[1]SALON PROGRAMI'!$F$32=CAPITOLSPECTRUMSİNEMALARI!A480,HLOOKUP(CAPITOLSPECTRUMSİNEMALARI!A480,'[1]SALON PROGRAMI'!$F$32:$F$35,2,FALSE)," "))</f>
        <v> </v>
      </c>
      <c r="BK480" s="43" t="str">
        <f>IF(ISNA('[1]SALON PROGRAMI'!$G$32)," ",IF('[1]SALON PROGRAMI'!$G$32=CAPITOLSPECTRUMSİNEMALARI!A480,HLOOKUP(CAPITOLSPECTRUMSİNEMALARI!A480,'[1]SALON PROGRAMI'!$G$32:$G$35,2,FALSE)," "))</f>
        <v> </v>
      </c>
      <c r="BL480" s="43" t="str">
        <f>IF(ISNA('[1]SALON PROGRAMI'!$H$32)," ",IF('[1]SALON PROGRAMI'!$H$32=CAPITOLSPECTRUMSİNEMALARI!A480,HLOOKUP(CAPITOLSPECTRUMSİNEMALARI!A480,'[1]SALON PROGRAMI'!$H$32:$H$35,2,FALSE)," "))</f>
        <v> 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 t="str">
        <f>IF(ISNA('[1]SALON PROGRAMI'!$J$32)," ",IF('[1]SALON PROGRAMI'!$J$32=CAPITOLSPECTRUMSİNEMALARI!A480,HLOOKUP(CAPITOLSPECTRUMSİNEMALARI!A480,'[1]SALON PROGRAMI'!$J$32:$J$35,2,FALSE)," "))</f>
        <v> </v>
      </c>
      <c r="BO480" s="41" t="str">
        <f>IF(ISNA('[1]SALON PROGRAMI'!$C$36)," ",IF('[1]SALON PROGRAMI'!$C$36=CAPITOLSPECTRUMSİNEMALARI!A480,HLOOKUP(CAPITOLSPECTRUMSİNEMALARI!A480,'[1]SALON PROGRAMI'!$C$36:$C$39,2,FALSE)," "))</f>
        <v> </v>
      </c>
      <c r="BP480" s="41" t="str">
        <f>IF(ISNA('[1]SALON PROGRAMI'!$D$36)," ",IF('[1]SALON PROGRAMI'!$D$36=CAPITOLSPECTRUMSİNEMALARI!A480,HLOOKUP(CAPITOLSPECTRUMSİNEMALARI!A480,'[1]SALON PROGRAMI'!$D$36:$D$39,2,FALSE)," "))</f>
        <v> </v>
      </c>
      <c r="BQ480" s="41" t="str">
        <f>IF(ISNA('[1]SALON PROGRAMI'!$E$36)," ",IF('[1]SALON PROGRAMI'!$E$36=CAPITOLSPECTRUMSİNEMALARI!A480,HLOOKUP(CAPITOLSPECTRUMSİNEMALARI!A480,'[1]SALON PROGRAMI'!$E$36:$E$39,2,FALSE)," "))</f>
        <v> </v>
      </c>
      <c r="BR480" s="41" t="str">
        <f>IF(ISNA('[1]SALON PROGRAMI'!$F$36)," ",IF('[1]SALON PROGRAMI'!$F$36=CAPITOLSPECTRUMSİNEMALARI!A480,HLOOKUP(CAPITOLSPECTRUMSİNEMALARI!A480,'[1]SALON PROGRAMI'!$F$36:$F$39,2,FALSE)," "))</f>
        <v> </v>
      </c>
      <c r="BS480" s="41">
        <f>IF(ISNA('[1]SALON PROGRAMI'!$G$36)," ",IF('[1]SALON PROGRAMI'!$G$36=CAPITOLSPECTRUMSİNEMALARI!A480,HLOOKUP(CAPITOLSPECTRUMSİNEMALARI!A480,'[1]SALON PROGRAMI'!$G$36:$G$39,2,FALSE)," "))</f>
        <v>0.75</v>
      </c>
      <c r="BT480" s="41">
        <f>IF(ISNA('[1]SALON PROGRAMI'!$H$36)," ",IF('[1]SALON PROGRAMI'!$H$36=CAPITOLSPECTRUMSİNEMALARI!A480,HLOOKUP(CAPITOLSPECTRUMSİNEMALARI!A480,'[1]SALON PROGRAMI'!$H$36:$H$39,2,FALSE)," "))</f>
        <v>0.8541666666666666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>
        <f>IF(ISNA('[1]SALON PROGRAMI'!$J$36)," ",IF('[1]SALON PROGRAMI'!$J$36=CAPITOLSPECTRUMSİNEMALARI!A480,HLOOKUP(CAPITOLSPECTRUMSİNEMALARI!A480,'[1]SALON PROGRAMI'!$J$36:$J$39,2,FALSE)," "))</f>
        <v>0.96875</v>
      </c>
      <c r="BW480" s="40">
        <f>IF(ISNA('[1]SALON PROGRAMI'!$C$40)," ",IF('[1]SALON PROGRAMI'!$C$40=CAPITOLSPECTRUMSİNEMALARI!A480,HLOOKUP(CAPITOLSPECTRUMSİNEMALARI!A480,'[1]SALON PROGRAMI'!$C$40:$C$43,2,FALSE)," "))</f>
        <v>0.4583333333333333</v>
      </c>
      <c r="BX480" s="40">
        <f>IF(ISNA('[1]SALON PROGRAMI'!$D$40)," ",IF('[1]SALON PROGRAMI'!$D$40=CAPITOLSPECTRUMSİNEMALARI!A480,HLOOKUP(CAPITOLSPECTRUMSİNEMALARI!A480,'[1]SALON PROGRAMI'!$D$40:$D$43,2,FALSE)," "))</f>
        <v>0.5729166666666666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>
        <f>IF(ISNA('[1]SALON PROGRAMI'!$F$40)," ",IF('[1]SALON PROGRAMI'!$F$40=CAPITOLSPECTRUMSİNEMALARI!A480,HLOOKUP(CAPITOLSPECTRUMSİNEMALARI!A480,'[1]SALON PROGRAMI'!$F$40:$F$43,2,FALSE)," "))</f>
        <v>0.6875</v>
      </c>
      <c r="CA480" s="40">
        <f>IF(ISNA('[1]SALON PROGRAMI'!$G$40)," ",IF('[1]SALON PROGRAMI'!$G$40=CAPITOLSPECTRUMSİNEMALARI!A480,HLOOKUP(CAPITOLSPECTRUMSİNEMALARI!A480,'[1]SALON PROGRAMI'!$G$40:$G$43,2,FALSE)," "))</f>
        <v>0.8020833333333334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>
        <f>IF(ISNA('[1]SALON PROGRAMI'!$I$40)," ",IF('[1]SALON PROGRAMI'!$I$40=CAPITOLSPECTRUMSİNEMALARI!A480,HLOOKUP(CAPITOLSPECTRUMSİNEMALARI!A480,'[1]SALON PROGRAMI'!$I$40:$I$43,2,FALSE)," "))</f>
        <v>0.9166666666666666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8"/>
        <v>Lucy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 t="str">
        <f>IF(ISNA('[1]SALON PROGRAMI'!$G$4)," ",IF('[1]SALON PROGRAMI'!$G$4=CAPITOLSPECTRUMSİNEMALARI!A481,HLOOKUP(CAPITOLSPECTRUMSİNEMALARI!A481,'[1]SALON PROGRAMI'!$G$4:$G$7,2,FALSE)," "))</f>
        <v> 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 t="str">
        <f>IF(ISNA('[1]SALON PROGRAMI'!$J$8)," ",IF('[1]SALON PROGRAMI'!$J$8=CAPITOLSPECTRUMSİNEMALARI!A481,HLOOKUP(CAPITOLSPECTRUMSİNEMALARI!A481,'[1]SALON PROGRAMI'!$J$8:$J$11,2,FALSE)," "))</f>
        <v> 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 t="str">
        <f>IF(ISNA('[1]SALON PROGRAMI'!$J$12)," ",IF('[1]SALON PROGRAMI'!$J$12=CAPITOLSPECTRUMSİNEMALARI!A481,HLOOKUP(CAPITOLSPECTRUMSİNEMALARI!A481,'[1]SALON PROGRAMI'!$J$12:$J$15,2,FALSE)," "))</f>
        <v> </v>
      </c>
      <c r="AA481" s="43" t="str">
        <f>IF(ISNA('[1]SALON PROGRAMI'!$C$16)," ",IF('[1]SALON PROGRAMI'!$C$16=CAPITOLSPECTRUMSİNEMALARI!A481,HLOOKUP(CAPITOLSPECTRUMSİNEMALARI!A481,'[1]SALON PROGRAMI'!$C$16:$C$19,2,FALSE)," "))</f>
        <v> </v>
      </c>
      <c r="AB481" s="43" t="str">
        <f>IF(ISNA('[1]SALON PROGRAMI'!$D$16)," ",IF('[1]SALON PROGRAMI'!$D$16=CAPITOLSPECTRUMSİNEMALARI!A481,HLOOKUP(CAPITOLSPECTRUMSİNEMALARI!A481,'[1]SALON PROGRAMI'!$D$16:$D$19,2,FALSE)," "))</f>
        <v> 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 t="str">
        <f>IF(ISNA('[1]SALON PROGRAMI'!$F$16)," ",IF('[1]SALON PROGRAMI'!$F$16=CAPITOLSPECTRUMSİNEMALARI!A481,HLOOKUP(CAPITOLSPECTRUMSİNEMALARI!A481,'[1]SALON PROGRAMI'!$F$16:$F$19,2,FALSE)," "))</f>
        <v> </v>
      </c>
      <c r="AE481" s="43" t="str">
        <f>IF(ISNA('[1]SALON PROGRAMI'!$G$16)," ",IF('[1]SALON PROGRAMI'!$G$16=CAPITOLSPECTRUMSİNEMALARI!A481,HLOOKUP(CAPITOLSPECTRUMSİNEMALARI!A481,'[1]SALON PROGRAMI'!$G$16:$G$19,2,FALSE)," "))</f>
        <v> </v>
      </c>
      <c r="AF481" s="43" t="str">
        <f>IF(ISNA('[1]SALON PROGRAMI'!$H$16)," ",IF('[1]SALON PROGRAMI'!$H$16=CAPITOLSPECTRUMSİNEMALARI!A481,HLOOKUP(CAPITOLSPECTRUMSİNEMALARI!A481,'[1]SALON PROGRAMI'!$H$16:$H$19,2,FALSE)," "))</f>
        <v> 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 t="str">
        <f>IF(ISNA('[1]SALON PROGRAMI'!$G$28)," ",IF('[1]SALON PROGRAMI'!$G$28=CAPITOLSPECTRUMSİNEMALARI!A481,HLOOKUP(CAPITOLSPECTRUMSİNEMALARI!A481,'[1]SALON PROGRAMI'!$G$28:$G$31,2,FALSE)," "))</f>
        <v> 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 t="str">
        <f>IF(ISNA('[1]SALON PROGRAMI'!$I$28)," ",IF('[1]SALON PROGRAMI'!$I$28=CAPITOLSPECTRUMSİNEMALARI!A481,HLOOKUP(CAPITOLSPECTRUMSİNEMALARI!A481,'[1]SALON PROGRAMI'!$I$28:$I$31,2,FALSE)," "))</f>
        <v> 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 t="str">
        <f>IF(ISNA('[1]SALON PROGRAMI'!$J$32)," ",IF('[1]SALON PROGRAMI'!$J$32=CAPITOLSPECTRUMSİNEMALARI!A481,HLOOKUP(CAPITOLSPECTRUMSİNEMALARI!A481,'[1]SALON PROGRAMI'!$J$32:$J$35,2,FALSE)," "))</f>
        <v> 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 t="str">
        <f>IF(ISNA('[1]SALON PROGRAMI'!$D$36)," ",IF('[1]SALON PROGRAMI'!$D$36=CAPITOLSPECTRUMSİNEMALARI!A481,HLOOKUP(CAPITOLSPECTRUMSİNEMALARI!A481,'[1]SALON PROGRAMI'!$D$36:$D$39,2,FALSE)," "))</f>
        <v> </v>
      </c>
      <c r="BQ481" s="41" t="str">
        <f>IF(ISNA('[1]SALON PROGRAMI'!$E$36)," ",IF('[1]SALON PROGRAMI'!$E$36=CAPITOLSPECTRUMSİNEMALARI!A481,HLOOKUP(CAPITOLSPECTRUMSİNEMALARI!A481,'[1]SALON PROGRAMI'!$E$36:$E$39,2,FALSE)," "))</f>
        <v> </v>
      </c>
      <c r="BR481" s="41" t="str">
        <f>IF(ISNA('[1]SALON PROGRAMI'!$F$36)," ",IF('[1]SALON PROGRAMI'!$F$36=CAPITOLSPECTRUMSİNEMALARI!A481,HLOOKUP(CAPITOLSPECTRUMSİNEMALARI!A481,'[1]SALON PROGRAMI'!$F$36:$F$39,2,FALSE)," "))</f>
        <v> </v>
      </c>
      <c r="BS481" s="41" t="str">
        <f>IF(ISNA('[1]SALON PROGRAMI'!$G$36)," ",IF('[1]SALON PROGRAMI'!$G$36=CAPITOLSPECTRUMSİNEMALARI!A481,HLOOKUP(CAPITOLSPECTRUMSİNEMALARI!A481,'[1]SALON PROGRAMI'!$G$36:$G$39,2,FALSE)," "))</f>
        <v> </v>
      </c>
      <c r="BT481" s="41" t="str">
        <f>IF(ISNA('[1]SALON PROGRAMI'!$H$36)," ",IF('[1]SALON PROGRAMI'!$H$36=CAPITOLSPECTRUMSİNEMALARI!A481,HLOOKUP(CAPITOLSPECTRUMSİNEMALARI!A481,'[1]SALON PROGRAMI'!$H$36:$H$39,2,FALSE)," "))</f>
        <v> 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 t="str">
        <f>IF(ISNA('[1]SALON PROGRAMI'!$J$36)," ",IF('[1]SALON PROGRAMI'!$J$36=CAPITOLSPECTRUMSİNEMALARI!A481,HLOOKUP(CAPITOLSPECTRUMSİNEMALARI!A481,'[1]SALON PROGRAMI'!$J$36:$J$39,2,FALSE)," "))</f>
        <v> </v>
      </c>
      <c r="BW481" s="40" t="str">
        <f>IF(ISNA('[1]SALON PROGRAMI'!$C$40)," ",IF('[1]SALON PROGRAMI'!$C$40=CAPITOLSPECTRUMSİNEMALARI!A481,HLOOKUP(CAPITOLSPECTRUMSİNEMALARI!A481,'[1]SALON PROGRAMI'!$C$40:$C$43,2,FALSE)," "))</f>
        <v> </v>
      </c>
      <c r="BX481" s="40" t="str">
        <f>IF(ISNA('[1]SALON PROGRAMI'!$D$40)," ",IF('[1]SALON PROGRAMI'!$D$40=CAPITOLSPECTRUMSİNEMALARI!A481,HLOOKUP(CAPITOLSPECTRUMSİNEMALARI!A481,'[1]SALON PROGRAMI'!$D$40:$D$43,2,FALSE)," "))</f>
        <v> 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 t="str">
        <f>IF(ISNA('[1]SALON PROGRAMI'!$F$40)," ",IF('[1]SALON PROGRAMI'!$F$40=CAPITOLSPECTRUMSİNEMALARI!A481,HLOOKUP(CAPITOLSPECTRUMSİNEMALARI!A481,'[1]SALON PROGRAMI'!$F$40:$F$43,2,FALSE)," "))</f>
        <v> </v>
      </c>
      <c r="CA481" s="40" t="str">
        <f>IF(ISNA('[1]SALON PROGRAMI'!$G$40)," ",IF('[1]SALON PROGRAMI'!$G$40=CAPITOLSPECTRUMSİNEMALARI!A481,HLOOKUP(CAPITOLSPECTRUMSİNEMALARI!A481,'[1]SALON PROGRAMI'!$G$40:$G$43,2,FALSE)," "))</f>
        <v> 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 t="str">
        <f>IF(ISNA('[1]SALON PROGRAMI'!$I$40)," ",IF('[1]SALON PROGRAMI'!$I$40=CAPITOLSPECTRUMSİNEMALARI!A481,HLOOKUP(CAPITOLSPECTRUMSİNEMALARI!A481,'[1]SALON PROGRAMI'!$I$40:$I$43,2,FALSE)," "))</f>
        <v> 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>
        <f>IF(ISNA('[1]SALON PROGRAMI'!$C$44)," ",IF('[1]SALON PROGRAMI'!$C$44=CAPITOLSPECTRUMSİNEMALARI!A481,HLOOKUP(CAPITOLSPECTRUMSİNEMALARI!A481,'[1]SALON PROGRAMI'!$C$44:$C$47,2,FALSE)," "))</f>
        <v>0.4583333333333333</v>
      </c>
      <c r="CF481" s="42">
        <f>IF(ISNA('[1]SALON PROGRAMI'!$D$44)," ",IF('[1]SALON PROGRAMI'!$D$44=CAPITOLSPECTRUMSİNEMALARI!A481,HLOOKUP(CAPITOLSPECTRUMSİNEMALARI!A481,'[1]SALON PROGRAMI'!$D$44:$D$47,2,FALSE)," "))</f>
        <v>0.5520833333333334</v>
      </c>
      <c r="CG481" s="42">
        <f>IF(ISNA('[1]SALON PROGRAMI'!$E$44)," ",IF('[1]SALON PROGRAMI'!$E$44=CAPITOLSPECTRUMSİNEMALARI!A481,HLOOKUP(CAPITOLSPECTRUMSİNEMALARI!A481,'[1]SALON PROGRAMI'!$E$44:$E$47,2,FALSE)," "))</f>
        <v>0.6458333333333334</v>
      </c>
      <c r="CH481" s="42">
        <f>IF(ISNA('[1]SALON PROGRAMI'!$F$44)," ",IF('[1]SALON PROGRAMI'!$F$44=CAPITOLSPECTRUMSİNEMALARI!A481,HLOOKUP(CAPITOLSPECTRUMSİNEMALARI!A481,'[1]SALON PROGRAMI'!$F$44:$F$47,2,FALSE)," "))</f>
        <v>0.7395833333333334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>
        <f>IF(ISNA('[1]SALON PROGRAMI'!$H$44)," ",IF('[1]SALON PROGRAMI'!$H$44=CAPITOLSPECTRUMSİNEMALARI!A481,HLOOKUP(CAPITOLSPECTRUMSİNEMALARI!A481,'[1]SALON PROGRAMI'!$H$44:$H$47,2,FALSE)," "))</f>
        <v>0.8333333333333334</v>
      </c>
      <c r="CK481" s="42">
        <f>IF(ISNA('[1]SALON PROGRAMI'!$I$44)," ",IF('[1]SALON PROGRAMI'!$I$44=CAPITOLSPECTRUMSİNEMALARI!A481,HLOOKUP(CAPITOLSPECTRUMSİNEMALARI!A481,'[1]SALON PROGRAMI'!$I$44:$I$47,2,FALSE)," "))</f>
        <v>0.9270833333333334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 t="str">
        <f>IF(ISNA('[1]SALON PROGRAMI'!$C$48)," ",IF('[1]SALON PROGRAMI'!$C$48=CAPITOLSPECTRUMSİNEMALARI!A481,HLOOKUP(CAPITOLSPECTRUMSİNEMALARI!A481,'[1]SALON PROGRAMI'!$C$48:$C$51,2,FALSE)," "))</f>
        <v> </v>
      </c>
      <c r="CN481" s="43">
        <f>IF(ISNA('[1]SALON PROGRAMI'!$D$48)," ",IF('[1]SALON PROGRAMI'!$D$48=CAPITOLSPECTRUMSİNEMALARI!A481,HLOOKUP(CAPITOLSPECTRUMSİNEMALARI!A481,'[1]SALON PROGRAMI'!$D$48:$D$51,2,FALSE)," "))</f>
        <v>0.5104166666666666</v>
      </c>
      <c r="CO481" s="43">
        <f>IF(ISNA('[1]SALON PROGRAMI'!$E$48)," ",IF('[1]SALON PROGRAMI'!$E$48=CAPITOLSPECTRUMSİNEMALARI!A481,HLOOKUP(CAPITOLSPECTRUMSİNEMALARI!A481,'[1]SALON PROGRAMI'!$E$48:$E$51,2,FALSE)," "))</f>
        <v>0.6041666666666666</v>
      </c>
      <c r="CP481" s="43">
        <f>IF(ISNA('[1]SALON PROGRAMI'!$F$48)," ",IF('[1]SALON PROGRAMI'!$F$48=CAPITOLSPECTRUMSİNEMALARI!A481,HLOOKUP(CAPITOLSPECTRUMSİNEMALARI!A481,'[1]SALON PROGRAMI'!$F$48:$F$51,2,FALSE)," "))</f>
        <v>0.6979166666666666</v>
      </c>
      <c r="CQ481" s="43">
        <f>IF(ISNA('[1]SALON PROGRAMI'!$G$48)," ",IF('[1]SALON PROGRAMI'!$G$48=CAPITOLSPECTRUMSİNEMALARI!A481,HLOOKUP(CAPITOLSPECTRUMSİNEMALARI!A481,'[1]SALON PROGRAMI'!$G$48:$G$51,2,FALSE)," "))</f>
        <v>0.7916666666666666</v>
      </c>
      <c r="CR481" s="43">
        <f>IF(ISNA('[1]SALON PROGRAMI'!$H$48)," ",IF('[1]SALON PROGRAMI'!$H$48=CAPITOLSPECTRUMSİNEMALARI!A481,HLOOKUP(CAPITOLSPECTRUMSİNEMALARI!A481,'[1]SALON PROGRAMI'!$H$48:$H$51,2,FALSE)," "))</f>
        <v>0.8854166666666666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>
        <f>IF(ISNA('[1]SALON PROGRAMI'!$J$48)," ",IF('[1]SALON PROGRAMI'!$J$48=CAPITOLSPECTRUMSİNEMALARI!A481,HLOOKUP(CAPITOLSPECTRUMSİNEMALARI!A481,'[1]SALON PROGRAMI'!$J$48:$J$51,2,FALSE)," "))</f>
        <v>0.9791666666666666</v>
      </c>
    </row>
    <row r="482" spans="1:98" ht="12.75">
      <c r="A482" s="38" t="str">
        <f t="shared" si="8"/>
        <v>Recep İvedik 4+35 dakika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> </v>
      </c>
      <c r="D482" s="40" t="str">
        <f>IF(ISNA('[1]SALON PROGRAMI'!$D$4)," ",IF('[1]SALON PROGRAMI'!$D$4=CAPITOLSPECTRUMSİNEMALARI!A482,HLOOKUP(CAPITOLSPECTRUMSİNEMALARI!A482,'[1]SALON PROGRAMI'!$D$4:$D$7,2,FALSE)," "))</f>
        <v> </v>
      </c>
      <c r="E482" s="40" t="str">
        <f>IF(ISNA('[1]SALON PROGRAMI'!$E$4)," ",IF('[1]SALON PROGRAMI'!$E$4=CAPITOLSPECTRUMSİNEMALARI!A482,HLOOKUP(CAPITOLSPECTRUMSİNEMALARI!A482,'[1]SALON PROGRAMI'!$E$4:$E$7,2,FALSE)," "))</f>
        <v> </v>
      </c>
      <c r="F482" s="40" t="str">
        <f>IF(ISNA('[1]SALON PROGRAMI'!$F$4)," ",IF('[1]SALON PROGRAMI'!$F$4=CAPITOLSPECTRUMSİNEMALARI!A482,HLOOKUP(CAPITOLSPECTRUMSİNEMALARI!A482,'[1]SALON PROGRAMI'!$F$4:$F$7,2,FALSE)," "))</f>
        <v> </v>
      </c>
      <c r="G482" s="40" t="str">
        <f>IF(ISNA('[1]SALON PROGRAMI'!$G$4)," ",IF('[1]SALON PROGRAMI'!$G$4=CAPITOLSPECTRUMSİNEMALARI!A482,HLOOKUP(CAPITOLSPECTRUMSİNEMALARI!A482,'[1]SALON PROGRAMI'!$G$4:$G$7,2,FALSE)," "))</f>
        <v> 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>
        <f>IF(ISNA('[1]SALON PROGRAMI'!$D$16)," ",IF('[1]SALON PROGRAMI'!$D$16=CAPITOLSPECTRUMSİNEMALARI!A482,HLOOKUP(CAPITOLSPECTRUMSİNEMALARI!A482,'[1]SALON PROGRAMI'!$D$16:$D$19,2,FALSE)," "))</f>
        <v>0.5104166666666666</v>
      </c>
      <c r="AC482" s="43">
        <f>IF(ISNA('[1]SALON PROGRAMI'!$E$16)," ",IF('[1]SALON PROGRAMI'!$E$16=CAPITOLSPECTRUMSİNEMALARI!A482,HLOOKUP(CAPITOLSPECTRUMSİNEMALARI!A482,'[1]SALON PROGRAMI'!$E$16:$E$19,2,FALSE)," "))</f>
        <v>0.638888888888889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>
        <f>IF(ISNA('[1]SALON PROGRAMI'!$G$16)," ",IF('[1]SALON PROGRAMI'!$G$16=CAPITOLSPECTRUMSİNEMALARI!A482,HLOOKUP(CAPITOLSPECTRUMSİNEMALARI!A482,'[1]SALON PROGRAMI'!$G$16:$G$19,2,FALSE)," "))</f>
        <v>0.7708333333333334</v>
      </c>
      <c r="AF482" s="43">
        <f>IF(ISNA('[1]SALON PROGRAMI'!$H$16)," ",IF('[1]SALON PROGRAMI'!$H$16=CAPITOLSPECTRUMSİNEMALARI!A482,HLOOKUP(CAPITOLSPECTRUMSİNEMALARI!A482,'[1]SALON PROGRAMI'!$H$16:$H$19,2,FALSE)," "))</f>
        <v>0.90625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 t="str">
        <f>IF(ISNA('[1]SALON PROGRAMI'!$J$16)," ",IF('[1]SALON PROGRAMI'!$J$16=CAPITOLSPECTRUMSİNEMALARI!A482,HLOOKUP(CAPITOLSPECTRUMSİNEMALARI!A482,'[1]SALON PROGRAMI'!$J$16:$J$19,2,FALSE)," "))</f>
        <v> </v>
      </c>
      <c r="AI482" s="41" t="str">
        <f>IF(ISNA('[1]SALON PROGRAMI'!$C$20)," ",IF('[1]SALON PROGRAMI'!$C$20=CAPITOLSPECTRUMSİNEMALARI!A482,HLOOKUP(CAPITOLSPECTRUMSİNEMALARI!A482,'[1]SALON PROGRAMI'!$C$20:$C$23,2,FALSE)," "))</f>
        <v> </v>
      </c>
      <c r="AJ482" s="41" t="str">
        <f>IF(ISNA('[1]SALON PROGRAMI'!$D$20)," ",IF('[1]SALON PROGRAMI'!$D$20=CAPITOLSPECTRUMSİNEMALARI!A482,HLOOKUP(CAPITOLSPECTRUMSİNEMALARI!A482,'[1]SALON PROGRAMI'!$D$20:$D$23,2,FALSE)," "))</f>
        <v> </v>
      </c>
      <c r="AK482" s="41" t="str">
        <f>IF(ISNA('[1]SALON PROGRAMI'!$E$20)," ",IF('[1]SALON PROGRAMI'!$E$20=CAPITOLSPECTRUMSİNEMALARI!A482,HLOOKUP(CAPITOLSPECTRUMSİNEMALARI!A482,'[1]SALON PROGRAMI'!$E$20:$E$23,2,FALSE)," "))</f>
        <v> </v>
      </c>
      <c r="AL482" s="41" t="str">
        <f>IF(ISNA('[1]SALON PROGRAMI'!$F$20)," ",IF('[1]SALON PROGRAMI'!$F$20=CAPITOLSPECTRUMSİNEMALARI!A482,HLOOKUP(CAPITOLSPECTRUMSİNEMALARI!A482,'[1]SALON PROGRAMI'!$F$20:$F$23,2,FALSE)," "))</f>
        <v> </v>
      </c>
      <c r="AM482" s="41" t="str">
        <f>IF(ISNA('[1]SALON PROGRAMI'!$G$20)," ",IF('[1]SALON PROGRAMI'!$G$20=CAPITOLSPECTRUMSİNEMALARI!A482,HLOOKUP(CAPITOLSPECTRUMSİNEMALARI!A482,'[1]SALON PROGRAMI'!$G$20:$G$23,2,FALSE)," "))</f>
        <v> 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 t="str">
        <f>IF(ISNA('[1]SALON PROGRAMI'!$C$44)," ",IF('[1]SALON PROGRAMI'!$C$44=CAPITOLSPECTRUMSİNEMALARI!A482,HLOOKUP(CAPITOLSPECTRUMSİNEMALARI!A482,'[1]SALON PROGRAMI'!$C$44:$C$47,2,FALSE)," "))</f>
        <v> </v>
      </c>
      <c r="CF482" s="42" t="str">
        <f>IF(ISNA('[1]SALON PROGRAMI'!$D$44)," ",IF('[1]SALON PROGRAMI'!$D$44=CAPITOLSPECTRUMSİNEMALARI!A482,HLOOKUP(CAPITOLSPECTRUMSİNEMALARI!A482,'[1]SALON PROGRAMI'!$D$44:$D$47,2,FALSE)," "))</f>
        <v> 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 t="str">
        <f>IF(ISNA('[1]SALON PROGRAMI'!$C$48)," ",IF('[1]SALON PROGRAMI'!$C$48=CAPITOLSPECTRUMSİNEMALARI!A482,HLOOKUP(CAPITOLSPECTRUMSİNEMALARI!A482,'[1]SALON PROGRAMI'!$C$48:$C$51,2,FALSE)," "))</f>
        <v> </v>
      </c>
      <c r="CN482" s="43" t="str">
        <f>IF(ISNA('[1]SALON PROGRAMI'!$D$48)," ",IF('[1]SALON PROGRAMI'!$D$48=CAPITOLSPECTRUMSİNEMALARI!A482,HLOOKUP(CAPITOLSPECTRUMSİNEMALARI!A482,'[1]SALON PROGRAMI'!$D$48:$D$51,2,FALSE)," "))</f>
        <v> </v>
      </c>
      <c r="CO482" s="43" t="str">
        <f>IF(ISNA('[1]SALON PROGRAMI'!$E$48)," ",IF('[1]SALON PROGRAMI'!$E$48=CAPITOLSPECTRUMSİNEMALARI!A482,HLOOKUP(CAPITOLSPECTRUMSİNEMALARI!A482,'[1]SALON PROGRAMI'!$E$48:$E$51,2,FALSE)," "))</f>
        <v> </v>
      </c>
      <c r="CP482" s="43" t="str">
        <f>IF(ISNA('[1]SALON PROGRAMI'!$F$48)," ",IF('[1]SALON PROGRAMI'!$F$48=CAPITOLSPECTRUMSİNEMALARI!A482,HLOOKUP(CAPITOLSPECTRUMSİNEMALARI!A482,'[1]SALON PROGRAMI'!$F$48:$F$51,2,FALSE)," "))</f>
        <v> </v>
      </c>
      <c r="CQ482" s="43" t="str">
        <f>IF(ISNA('[1]SALON PROGRAMI'!$G$48)," ",IF('[1]SALON PROGRAMI'!$G$48=CAPITOLSPECTRUMSİNEMALARI!A482,HLOOKUP(CAPITOLSPECTRUMSİNEMALARI!A482,'[1]SALON PROGRAMI'!$G$48:$G$51,2,FALSE)," "))</f>
        <v> </v>
      </c>
      <c r="CR482" s="43" t="str">
        <f>IF(ISNA('[1]SALON PROGRAMI'!$H$48)," ",IF('[1]SALON PROGRAMI'!$H$48=CAPITOLSPECTRUMSİNEMALARI!A482,HLOOKUP(CAPITOLSPECTRUMSİNEMALARI!A482,'[1]SALON PROGRAMI'!$H$48:$H$51,2,FALSE)," "))</f>
        <v> 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8"/>
        <v>Liseli Poliler 2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>
        <f>IF(ISNA('[1]SALON PROGRAMI'!$D$4)," ",IF('[1]SALON PROGRAMI'!$D$4=CAPITOLSPECTRUMSİNEMALARI!A483,HLOOKUP(CAPITOLSPECTRUMSİNEMALARI!A483,'[1]SALON PROGRAMI'!$D$4:$D$7,2,FALSE)," "))</f>
        <v>0.5</v>
      </c>
      <c r="E483" s="40">
        <f>IF(ISNA('[1]SALON PROGRAMI'!$E$4)," ",IF('[1]SALON PROGRAMI'!$E$4=CAPITOLSPECTRUMSİNEMALARI!A483,HLOOKUP(CAPITOLSPECTRUMSİNEMALARI!A483,'[1]SALON PROGRAMI'!$E$4:$E$7,2,FALSE)," "))</f>
        <v>0.6041666666666666</v>
      </c>
      <c r="F483" s="40">
        <f>IF(ISNA('[1]SALON PROGRAMI'!$F$4)," ",IF('[1]SALON PROGRAMI'!$F$4=CAPITOLSPECTRUMSİNEMALARI!A483,HLOOKUP(CAPITOLSPECTRUMSİNEMALARI!A483,'[1]SALON PROGRAMI'!$F$4:$F$7,2,FALSE)," "))</f>
        <v>0.7083333333333334</v>
      </c>
      <c r="G483" s="40">
        <f>IF(ISNA('[1]SALON PROGRAMI'!$G$4)," ",IF('[1]SALON PROGRAMI'!$G$4=CAPITOLSPECTRUMSİNEMALARI!A483,HLOOKUP(CAPITOLSPECTRUMSİNEMALARI!A483,'[1]SALON PROGRAMI'!$G$4:$G$7,2,FALSE)," "))</f>
        <v>0.8125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>
        <f>IF(ISNA('[1]SALON PROGRAMI'!$I$4)," ",IF('[1]SALON PROGRAMI'!$I$4=CAPITOLSPECTRUMSİNEMALARI!A483,HLOOKUP(CAPITOLSPECTRUMSİNEMALARI!A483,'[1]SALON PROGRAMI'!$I$4:$I$7,2,FALSE)," "))</f>
        <v>0.9166666666666666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 t="str">
        <f>IF(ISNA('[1]SALON PROGRAMI'!$C$40)," ",IF('[1]SALON PROGRAMI'!$C$40=CAPITOLSPECTRUMSİNEMALARI!A483,HLOOKUP(CAPITOLSPECTRUMSİNEMALARI!A483,'[1]SALON PROGRAMI'!$C$40:$C$43,2,FALSE)," "))</f>
        <v> </v>
      </c>
      <c r="BX483" s="40" t="str">
        <f>IF(ISNA('[1]SALON PROGRAMI'!$D$40)," ",IF('[1]SALON PROGRAMI'!$D$40=CAPITOLSPECTRUMSİNEMALARI!A483,HLOOKUP(CAPITOLSPECTRUMSİNEMALARI!A483,'[1]SALON PROGRAMI'!$D$40:$D$43,2,FALSE)," "))</f>
        <v> </v>
      </c>
      <c r="BY483" s="40" t="str">
        <f>IF(ISNA('[1]SALON PROGRAMI'!$E$40)," ",IF('[1]SALON PROGRAMI'!$E$40=CAPITOLSPECTRUMSİNEMALARI!A483,HLOOKUP(CAPITOLSPECTRUMSİNEMALARI!A483,'[1]SALON PROGRAMI'!$E$40:$E$43,2,FALSE)," "))</f>
        <v> </v>
      </c>
      <c r="BZ483" s="40" t="str">
        <f>IF(ISNA('[1]SALON PROGRAMI'!$F$40)," ",IF('[1]SALON PROGRAMI'!$F$40=CAPITOLSPECTRUMSİNEMALARI!A483,HLOOKUP(CAPITOLSPECTRUMSİNEMALARI!A483,'[1]SALON PROGRAMI'!$F$40:$F$43,2,FALSE)," "))</f>
        <v> </v>
      </c>
      <c r="CA483" s="40" t="str">
        <f>IF(ISNA('[1]SALON PROGRAMI'!$G$40)," ",IF('[1]SALON PROGRAMI'!$G$40=CAPITOLSPECTRUMSİNEMALARI!A483,HLOOKUP(CAPITOLSPECTRUMSİNEMALARI!A483,'[1]SALON PROGRAMI'!$G$40:$G$43,2,FALSE)," "))</f>
        <v> </v>
      </c>
      <c r="CB483" s="40" t="str">
        <f>IF(ISNA('[1]SALON PROGRAMI'!$H$40)," ",IF('[1]SALON PROGRAMI'!$H$40=CAPITOLSPECTRUMSİNEMALARI!A483,HLOOKUP(CAPITOLSPECTRUMSİNEMALARI!A483,'[1]SALON PROGRAMI'!$H$40:$H$43,2,FALSE)," "))</f>
        <v> 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 t="str">
        <f>IF(ISNA('[1]SALON PROGRAMI'!$J$40)," ",IF('[1]SALON PROGRAMI'!$J$40=CAPITOLSPECTRUMSİNEMALARI!A483,HLOOKUP(CAPITOLSPECTRUMSİNEMALARI!A483,'[1]SALON PROGRAMI'!$J$40:$J$43,2,FALSE)," "))</f>
        <v> </v>
      </c>
      <c r="CE483" s="42" t="str">
        <f>IF(ISNA('[1]SALON PROGRAMI'!$C$44)," ",IF('[1]SALON PROGRAMI'!$C$44=CAPITOLSPECTRUMSİNEMALARI!A483,HLOOKUP(CAPITOLSPECTRUMSİNEMALARI!A483,'[1]SALON PROGRAMI'!$C$44:$C$47,2,FALSE)," "))</f>
        <v> </v>
      </c>
      <c r="CF483" s="42" t="str">
        <f>IF(ISNA('[1]SALON PROGRAMI'!$D$44)," ",IF('[1]SALON PROGRAMI'!$D$44=CAPITOLSPECTRUMSİNEMALARI!A483,HLOOKUP(CAPITOLSPECTRUMSİNEMALARI!A483,'[1]SALON PROGRAMI'!$D$44:$D$47,2,FALSE)," "))</f>
        <v> </v>
      </c>
      <c r="CG483" s="42" t="str">
        <f>IF(ISNA('[1]SALON PROGRAMI'!$E$44)," ",IF('[1]SALON PROGRAMI'!$E$44=CAPITOLSPECTRUMSİNEMALARI!A483,HLOOKUP(CAPITOLSPECTRUMSİNEMALARI!A483,'[1]SALON PROGRAMI'!$E$44:$E$47,2,FALSE)," "))</f>
        <v> </v>
      </c>
      <c r="CH483" s="42" t="str">
        <f>IF(ISNA('[1]SALON PROGRAMI'!$F$44)," ",IF('[1]SALON PROGRAMI'!$F$44=CAPITOLSPECTRUMSİNEMALARI!A483,HLOOKUP(CAPITOLSPECTRUMSİNEMALARI!A483,'[1]SALON PROGRAMI'!$F$44:$F$47,2,FALSE)," "))</f>
        <v> 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 t="str">
        <f>IF(ISNA('[1]SALON PROGRAMI'!$H$44)," ",IF('[1]SALON PROGRAMI'!$H$44=CAPITOLSPECTRUMSİNEMALARI!A483,HLOOKUP(CAPITOLSPECTRUMSİNEMALARI!A483,'[1]SALON PROGRAMI'!$H$44:$H$47,2,FALSE)," "))</f>
        <v> </v>
      </c>
      <c r="CK483" s="42" t="str">
        <f>IF(ISNA('[1]SALON PROGRAMI'!$I$44)," ",IF('[1]SALON PROGRAMI'!$I$44=CAPITOLSPECTRUMSİNEMALARI!A483,HLOOKUP(CAPITOLSPECTRUMSİNEMALARI!A483,'[1]SALON PROGRAMI'!$I$44:$I$47,2,FALSE)," "))</f>
        <v> 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 t="str">
        <f>IF(ISNA('[1]SALON PROGRAMI'!$H$48)," ",IF('[1]SALON PROGRAMI'!$H$48=CAPITOLSPECTRUMSİNEMALARI!A483,HLOOKUP(CAPITOLSPECTRUMSİNEMALARI!A483,'[1]SALON PROGRAMI'!$H$48:$H$51,2,FALSE)," "))</f>
        <v> 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38" t="str">
        <f>IF(C24=0," ",C24)</f>
        <v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 t="str">
        <f>IF(ISNA('[1]SALON PROGRAMI'!$H$8)," ",IF('[1]SALON PROGRAMI'!$H$8=CAPITOLSPECTRUMSİNEMALARI!A484,HLOOKUP(CAPITOLSPECTRUMSİNEMALARI!A484,'[1]SALON PROGRAMI'!$H$8:$H$11,2,FALSE)," "))</f>
        <v> 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 t="str">
        <f>IF(ISNA('[1]SALON PROGRAMI'!$C$40)," ",IF('[1]SALON PROGRAMI'!$C$40=CAPITOLSPECTRUMSİNEMALARI!A484,HLOOKUP(CAPITOLSPECTRUMSİNEMALARI!A484,'[1]SALON PROGRAMI'!$C$40:$C$43,2,FALSE)," "))</f>
        <v> </v>
      </c>
      <c r="BX484" s="40" t="str">
        <f>IF(ISNA('[1]SALON PROGRAMI'!$D$40)," ",IF('[1]SALON PROGRAMI'!$D$40=CAPITOLSPECTRUMSİNEMALARI!A484,HLOOKUP(CAPITOLSPECTRUMSİNEMALARI!A484,'[1]SALON PROGRAMI'!$D$40:$D$43,2,FALSE)," "))</f>
        <v> 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 t="str">
        <f>IF(ISNA('[1]SALON PROGRAMI'!$F$40)," ",IF('[1]SALON PROGRAMI'!$F$40=CAPITOLSPECTRUMSİNEMALARI!A484,HLOOKUP(CAPITOLSPECTRUMSİNEMALARI!A484,'[1]SALON PROGRAMI'!$F$40:$F$43,2,FALSE)," "))</f>
        <v> </v>
      </c>
      <c r="CA484" s="40" t="str">
        <f>IF(ISNA('[1]SALON PROGRAMI'!$G$40)," ",IF('[1]SALON PROGRAMI'!$G$40=CAPITOLSPECTRUMSİNEMALARI!A484,HLOOKUP(CAPITOLSPECTRUMSİNEMALARI!A484,'[1]SALON PROGRAMI'!$G$40:$G$43,2,FALSE)," "))</f>
        <v> </v>
      </c>
      <c r="CB484" s="40" t="str">
        <f>IF(ISNA('[1]SALON PROGRAMI'!$H$40)," ",IF('[1]SALON PROGRAMI'!$H$40=CAPITOLSPECTRUMSİNEMALARI!A484,HLOOKUP(CAPITOLSPECTRUMSİNEMALARI!A484,'[1]SALON PROGRAMI'!$H$40:$H$43,2,FALSE)," "))</f>
        <v> 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9" ref="A485:A492">IF(C25=0," ",C25)</f>
        <v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 t="str">
        <f>IF(ISNA('[1]SALON PROGRAMI'!$D$20)," ",IF('[1]SALON PROGRAMI'!$D$20=CAPITOLSPECTRUMSİNEMALARI!A485,HLOOKUP(CAPITOLSPECTRUMSİNEMALARI!A485,'[1]SALON PROGRAMI'!$D$20:$D$23,2,FALSE)," "))</f>
        <v> 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 t="str">
        <f>IF(ISNA('[1]SALON PROGRAMI'!$G$20)," ",IF('[1]SALON PROGRAMI'!$G$20=CAPITOLSPECTRUMSİNEMALARI!A485,HLOOKUP(CAPITOLSPECTRUMSİNEMALARI!A485,'[1]SALON PROGRAMI'!$G$20:$G$23,2,FALSE)," "))</f>
        <v> 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 t="str">
        <f>IF(ISNA('[1]SALON PROGRAMI'!$I$20)," ",IF('[1]SALON PROGRAMI'!$I$20=CAPITOLSPECTRUMSİNEMALARI!A485,HLOOKUP(CAPITOLSPECTRUMSİNEMALARI!A485,'[1]SALON PROGRAMI'!$I$20:$I$23,2,FALSE)," "))</f>
        <v> 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 t="str">
        <f>IF(ISNA('[1]SALON PROGRAMI'!$D$28)," ",IF('[1]SALON PROGRAMI'!$D$28=CAPITOLSPECTRUMSİNEMALARI!A485,HLOOKUP(CAPITOLSPECTRUMSİNEMALARI!A485,'[1]SALON PROGRAMI'!$D$28:$D$31,2,FALSE)," "))</f>
        <v> </v>
      </c>
      <c r="BA485" s="42" t="str">
        <f>IF(ISNA('[1]SALON PROGRAMI'!$E$28)," ",IF('[1]SALON PROGRAMI'!$E$28=CAPITOLSPECTRUMSİNEMALARI!A485,HLOOKUP(CAPITOLSPECTRUMSİNEMALARI!A485,'[1]SALON PROGRAMI'!$E$28:$E$31,2,FALSE)," "))</f>
        <v> 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9"/>
        <v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 t="str">
        <f>IF(ISNA('[1]SALON PROGRAMI'!$J$12)," ",IF('[1]SALON PROGRAMI'!$J$12=CAPITOLSPECTRUMSİNEMALARI!A486,HLOOKUP(CAPITOLSPECTRUMSİNEMALARI!A486,'[1]SALON PROGRAMI'!$J$12:$J$15,2,FALSE)," "))</f>
        <v> 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 t="str">
        <f>IF(ISNA('[1]SALON PROGRAMI'!$C$20)," ",IF('[1]SALON PROGRAMI'!$C$20=CAPITOLSPECTRUMSİNEMALARI!A486,HLOOKUP(CAPITOLSPECTRUMSİNEMALARI!A486,'[1]SALON PROGRAMI'!$C$20:$C$23,2,FALSE)," "))</f>
        <v> 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 t="str">
        <f>IF(ISNA('[1]SALON PROGRAMI'!$F$20)," ",IF('[1]SALON PROGRAMI'!$F$20=CAPITOLSPECTRUMSİNEMALARI!A486,HLOOKUP(CAPITOLSPECTRUMSİNEMALARI!A486,'[1]SALON PROGRAMI'!$F$20:$F$23,2,FALSE)," "))</f>
        <v> 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 t="str">
        <f>IF(ISNA('[1]SALON PROGRAMI'!$D$36)," ",IF('[1]SALON PROGRAMI'!$D$36=CAPITOLSPECTRUMSİNEMALARI!A486,HLOOKUP(CAPITOLSPECTRUMSİNEMALARI!A486,'[1]SALON PROGRAMI'!$D$36:$D$39,2,FALSE)," "))</f>
        <v> </v>
      </c>
      <c r="BQ486" s="41" t="str">
        <f>IF(ISNA('[1]SALON PROGRAMI'!$E$36)," ",IF('[1]SALON PROGRAMI'!$E$36=CAPITOLSPECTRUMSİNEMALARI!A486,HLOOKUP(CAPITOLSPECTRUMSİNEMALARI!A486,'[1]SALON PROGRAMI'!$E$36:$E$39,2,FALSE)," "))</f>
        <v> 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 t="str">
        <f>IF(ISNA('[1]SALON PROGRAMI'!$G$36)," ",IF('[1]SALON PROGRAMI'!$G$36=CAPITOLSPECTRUMSİNEMALARI!A486,HLOOKUP(CAPITOLSPECTRUMSİNEMALARI!A486,'[1]SALON PROGRAMI'!$G$36:$G$39,2,FALSE)," "))</f>
        <v> </v>
      </c>
      <c r="BT486" s="41" t="str">
        <f>IF(ISNA('[1]SALON PROGRAMI'!$H$36)," ",IF('[1]SALON PROGRAMI'!$H$36=CAPITOLSPECTRUMSİNEMALARI!A486,HLOOKUP(CAPITOLSPECTRUMSİNEMALARI!A486,'[1]SALON PROGRAMI'!$H$36:$H$39,2,FALSE)," "))</f>
        <v> 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9"/>
        <v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 t="str">
        <f>IF(ISNA('[1]SALON PROGRAMI'!$J$12)," ",IF('[1]SALON PROGRAMI'!$J$12=CAPITOLSPECTRUMSİNEMALARI!A487,HLOOKUP(CAPITOLSPECTRUMSİNEMALARI!A487,'[1]SALON PROGRAMI'!$J$12:$J$15,2,FALSE)," "))</f>
        <v> 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 t="str">
        <f>IF(ISNA('[1]SALON PROGRAMI'!$C$24)," ",IF('[1]SALON PROGRAMI'!$C$24=CAPITOLSPECTRUMSİNEMALARI!A487,HLOOKUP(CAPITOLSPECTRUMSİNEMALARI!A487,'[1]SALON PROGRAMI'!$C$24:$C$27,2,FALSE)," "))</f>
        <v> </v>
      </c>
      <c r="AR487" s="40" t="str">
        <f>IF(ISNA('[1]SALON PROGRAMI'!$D$24)," ",IF('[1]SALON PROGRAMI'!$D$24=CAPITOLSPECTRUMSİNEMALARI!A487,HLOOKUP(CAPITOLSPECTRUMSİNEMALARI!A487,'[1]SALON PROGRAMI'!$D$24:$D$27,2,FALSE)," "))</f>
        <v> 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 t="str">
        <f>IF(ISNA('[1]SALON PROGRAMI'!$F$24)," ",IF('[1]SALON PROGRAMI'!$F$24=CAPITOLSPECTRUMSİNEMALARI!A487,HLOOKUP(CAPITOLSPECTRUMSİNEMALARI!A487,'[1]SALON PROGRAMI'!$F$24:$F$27,2,FALSE)," "))</f>
        <v> </v>
      </c>
      <c r="AU487" s="40" t="str">
        <f>IF(ISNA('[1]SALON PROGRAMI'!$G$24)," ",IF('[1]SALON PROGRAMI'!$G$24=CAPITOLSPECTRUMSİNEMALARI!A487,HLOOKUP(CAPITOLSPECTRUMSİNEMALARI!A487,'[1]SALON PROGRAMI'!$G$24:$G$27,2,FALSE)," "))</f>
        <v> </v>
      </c>
      <c r="AV487" s="40" t="str">
        <f>IF(ISNA('[1]SALON PROGRAMI'!$H$24)," ",IF('[1]SALON PROGRAMI'!$H$24=CAPITOLSPECTRUMSİNEMALARI!A487,HLOOKUP(CAPITOLSPECTRUMSİNEMALARI!A487,'[1]SALON PROGRAMI'!$H$24:$H$27,2,FALSE)," "))</f>
        <v> 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9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9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9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9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9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9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2014-08-06T10:07:12Z</dcterms:created>
  <dcterms:modified xsi:type="dcterms:W3CDTF">2014-08-06T10:07:42Z</dcterms:modified>
  <cp:category/>
  <cp:version/>
  <cp:contentType/>
  <cp:contentStatus/>
</cp:coreProperties>
</file>