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840" windowWidth="14805" windowHeight="7290" tabRatio="918" activeTab="0"/>
  </bookViews>
  <sheets>
    <sheet name="THE NUT JOB 3D" sheetId="1" r:id="rId1"/>
    <sheet name="3 DAYS TO KILL" sheetId="2" r:id="rId2"/>
    <sheet name="DOM HEMINGWAY" sheetId="3" r:id="rId3"/>
    <sheet name="CHENNAI EXPRESS" sheetId="4" r:id="rId4"/>
    <sheet name="FADING GIGOLO" sheetId="5" r:id="rId5"/>
    <sheet name="GÜLCEMAL" sheetId="6" r:id="rId6"/>
    <sheet name="KENDİME İYİ BAK" sheetId="7" r:id="rId7"/>
    <sheet name="MANDELA" sheetId="8" r:id="rId8"/>
    <sheet name="PERİ MASALI" sheetId="9" r:id="rId9"/>
    <sheet name="SADECE SEN " sheetId="10" r:id="rId10"/>
    <sheet name="BIZUM HOCA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cinemas">'[1]SİNEMA LİSTESİ'!$A$2:$A$406</definedName>
    <definedName name="_xlnm.Print_Area" localSheetId="1">'3 DAYS TO KILL'!$A$1:$J$91</definedName>
    <definedName name="_xlnm.Print_Area" localSheetId="10">'BIZUM HOCA'!$A$1:$J$70</definedName>
    <definedName name="_xlnm.Print_Area" localSheetId="3">'CHENNAI EXPRESS'!$A$1:$J$90</definedName>
    <definedName name="_xlnm.Print_Area" localSheetId="2">'DOM HEMINGWAY'!$A$1:$J$90</definedName>
    <definedName name="_xlnm.Print_Area" localSheetId="4">'FADING GIGOLO'!$A$1:$J$90</definedName>
    <definedName name="_xlnm.Print_Area" localSheetId="5">'GÜLCEMAL'!$A$1:$J$95</definedName>
    <definedName name="_xlnm.Print_Area" localSheetId="6">'KENDİME İYİ BAK'!$A$1:$J$90</definedName>
    <definedName name="_xlnm.Print_Area" localSheetId="7">'MANDELA'!$A$1:$J$90</definedName>
    <definedName name="_xlnm.Print_Area" localSheetId="8">'PERİ MASALI'!$A$1:$J$90</definedName>
    <definedName name="_xlnm.Print_Area" localSheetId="9">'SADECE SEN '!$A$1:$J$92</definedName>
    <definedName name="_xlnm.Print_Area" localSheetId="0">'THE NUT JOB 3D'!$A$1:$J$175</definedName>
  </definedNames>
  <calcPr fullCalcOnLoad="1"/>
</workbook>
</file>

<file path=xl/sharedStrings.xml><?xml version="1.0" encoding="utf-8"?>
<sst xmlns="http://schemas.openxmlformats.org/spreadsheetml/2006/main" count="931" uniqueCount="506">
  <si>
    <t>REZ. TEL</t>
  </si>
  <si>
    <t>SEANSLAR</t>
  </si>
  <si>
    <t>İSTANBUL</t>
  </si>
  <si>
    <t>İstanbul Bakırköy Cinemaximum (Marmara Forum )</t>
  </si>
  <si>
    <t>MERSİN</t>
  </si>
  <si>
    <t>İZMİR</t>
  </si>
  <si>
    <t>ANKARA</t>
  </si>
  <si>
    <t>Ankara Cinemaximum (Panora)</t>
  </si>
  <si>
    <t>İstanbul İstinye Cinemaximum (İstinye Park)</t>
  </si>
  <si>
    <t>Ankara Cinemaximum (Gordion)</t>
  </si>
  <si>
    <t>İstanbul Bayrampaşa Cinemaximum (Forum İstanbul)</t>
  </si>
  <si>
    <t>İstanbul Mecidiyeköy Cinemaximum (Cevahir)</t>
  </si>
  <si>
    <t>11:00 - 13:30 - 16:00 - 18:30 - 21:00</t>
  </si>
  <si>
    <t>GAZİANTEP</t>
  </si>
  <si>
    <t>İzmir Cinemaximum (Gaziemir Optimum)</t>
  </si>
  <si>
    <t>İstanbul Esenyurt Cinemaximum (Marmara Park)</t>
  </si>
  <si>
    <t>Gaziantep Cinemaximum (Forum Gaziantep)</t>
  </si>
  <si>
    <t>ANTALYA</t>
  </si>
  <si>
    <t>Ankara Cinemaximum (CEPA)</t>
  </si>
  <si>
    <t>BURSA</t>
  </si>
  <si>
    <t>ÇORUM</t>
  </si>
  <si>
    <t>ESKİŞEHİR</t>
  </si>
  <si>
    <t>İZMİT</t>
  </si>
  <si>
    <t>MUĞLA</t>
  </si>
  <si>
    <t>TRABZON</t>
  </si>
  <si>
    <t>İstanbul Altunizade Capitol Spectrum</t>
  </si>
  <si>
    <t>Ankara Büyülü Fener Kızılay</t>
  </si>
  <si>
    <t xml:space="preserve">Gaziantep Sanko Park Avşar </t>
  </si>
  <si>
    <t>HATAY</t>
  </si>
  <si>
    <t>TOKAT</t>
  </si>
  <si>
    <t>Ankara Bilkent Prestige</t>
  </si>
  <si>
    <t>BATMAN</t>
  </si>
  <si>
    <t>İstanbul Bakırköy Cinemaximum (Capacity )</t>
  </si>
  <si>
    <t>İstanbul Beşiktaş Cinemaximum (Zorlu Center)</t>
  </si>
  <si>
    <t>İstanbul Florya Cinemaximum (Aqua Florya)</t>
  </si>
  <si>
    <t>İstanbul Kozyatağı Cinemaximum (Palladıum)</t>
  </si>
  <si>
    <t>İstanbul Kozyatağı Kozzy Avşar</t>
  </si>
  <si>
    <t>İstanbul Ümraniye Cinemaximum ( Meydan )</t>
  </si>
  <si>
    <t>Antalya Cinemaximum (Markantalya)</t>
  </si>
  <si>
    <t>11:30 - 14:00 - 16:30 - 19:00 - 21:30 / C.CTS 00:00</t>
  </si>
  <si>
    <t>İstanbul Ataköy Cinemaximum (Ataköy Plus)</t>
  </si>
  <si>
    <t>İstanbul Bahçeşehir Cinemaximum (Akbatı)</t>
  </si>
  <si>
    <t>11:15 - 13:45 - 16:15 - 18:45 - 21:15</t>
  </si>
  <si>
    <t>Tokat Asberk</t>
  </si>
  <si>
    <t>11:00 - 13:15 - 15:30 - 17:45 - 20:00 - 22:15</t>
  </si>
  <si>
    <t>İstanbul Levent Cinemaximum (Kanyon)</t>
  </si>
  <si>
    <t>İstanbul Nişantaşı Cıtylıfe</t>
  </si>
  <si>
    <t>İzmir Cinemaximum (Forum Bornova)</t>
  </si>
  <si>
    <t>İzmir Cinemaximum (Konak Pier)</t>
  </si>
  <si>
    <t>BİZUM HOCA</t>
  </si>
  <si>
    <t>İstanbul Acıbadem Cinemaximum (Akasya)</t>
  </si>
  <si>
    <t>ADANA</t>
  </si>
  <si>
    <t>Adana Optimum Avşar</t>
  </si>
  <si>
    <t>ADAPAZARI</t>
  </si>
  <si>
    <t>Adapazarı Cinemaximum (Ada)</t>
  </si>
  <si>
    <t>Adapazarı Cinemaximum (Serdivan)</t>
  </si>
  <si>
    <t xml:space="preserve">Ankara Cinemaximum (ANKAmall) </t>
  </si>
  <si>
    <t>Ankara Forum Cinema Pınk</t>
  </si>
  <si>
    <t xml:space="preserve">Ankara Nata &amp; Vega Prestige </t>
  </si>
  <si>
    <t>Bursa As Merkez Avşar</t>
  </si>
  <si>
    <t>EDİRNE</t>
  </si>
  <si>
    <t>ERZURUM</t>
  </si>
  <si>
    <t>Erzurum Cinetekno Sinemaları</t>
  </si>
  <si>
    <t>GİRESUN</t>
  </si>
  <si>
    <t>12:00 - 14:00 - 16:00 - 18:00 - 20:00</t>
  </si>
  <si>
    <t>11:30 - 14:00 - 16:30 - 19:00 - 21:30</t>
  </si>
  <si>
    <t>İstanbul Ataköy Galeria Cinepeople</t>
  </si>
  <si>
    <t>İstanbul Bahçelievler Metroport Cine Vip</t>
  </si>
  <si>
    <t>İstanbul Bahçeşehir Cinemax</t>
  </si>
  <si>
    <t>İstanbul Bayrampaşa Aquarıum Coşkun Sabah</t>
  </si>
  <si>
    <t xml:space="preserve">İstanbul Beylikdüzü Favori White Corner Avm </t>
  </si>
  <si>
    <t>İstanbul Pendik Cinemaximum (Pendorya)</t>
  </si>
  <si>
    <t>11:30 - 13:30 - 15:30 - 17:30 - 19:30 - 21:30</t>
  </si>
  <si>
    <t>KAYSERİ</t>
  </si>
  <si>
    <t>Kayseri Cinemaximum (Kayseri Park)</t>
  </si>
  <si>
    <t>12:00 - 14:15 - 16:30 - 18:45 - 21:00</t>
  </si>
  <si>
    <t>KONYA</t>
  </si>
  <si>
    <t>11:15 - 13:15 - 15:15 - 17:15 - 19:15 - 21:15</t>
  </si>
  <si>
    <t>MANİSA</t>
  </si>
  <si>
    <t>Mersin Cep</t>
  </si>
  <si>
    <t>NİĞDE</t>
  </si>
  <si>
    <t>Niğde Belediye K.M.</t>
  </si>
  <si>
    <t>ORDU</t>
  </si>
  <si>
    <t>Ordu Cinevizyon</t>
  </si>
  <si>
    <t>Ordu Fatsa Cinevizyon</t>
  </si>
  <si>
    <t>Ordu Ünye Belediyesi</t>
  </si>
  <si>
    <t>11:45 - 14:15 - 16:45 - 19:15 - 21:45</t>
  </si>
  <si>
    <t>SAMSUN</t>
  </si>
  <si>
    <t xml:space="preserve">Samsun Cinemaximum (Piazza) </t>
  </si>
  <si>
    <t xml:space="preserve">Samsun Cinemaximum (Yeşilyurt) </t>
  </si>
  <si>
    <t>SİİRT</t>
  </si>
  <si>
    <t>Siirt Grossmall A.V.M Site Sinemaları</t>
  </si>
  <si>
    <t>TEKİRDAĞ</t>
  </si>
  <si>
    <t>12:15 - 14:30 - 16:45 - 19:00 - 21:15</t>
  </si>
  <si>
    <t>Trabzon Royal</t>
  </si>
  <si>
    <t>ZONGULDAK</t>
  </si>
  <si>
    <t>Ankara Cinemaximum (Armada)</t>
  </si>
  <si>
    <t>SADECE SEN</t>
  </si>
  <si>
    <t>Ankara (Arcadium)</t>
  </si>
  <si>
    <t>Ankara Göksu Sinemax Sinemaları</t>
  </si>
  <si>
    <t>Ankara Metropol Avşar</t>
  </si>
  <si>
    <t>Antalya Alanya Damlataş Örnek Sineması</t>
  </si>
  <si>
    <t>AYDIN</t>
  </si>
  <si>
    <t>Aydın Nazilli Yeni Saray Sineması</t>
  </si>
  <si>
    <t>Batman Park Cinemall</t>
  </si>
  <si>
    <t>BOLU</t>
  </si>
  <si>
    <t>DENİZLİ</t>
  </si>
  <si>
    <t>DİYARBAKIR</t>
  </si>
  <si>
    <t>Diyarbakır Cinemall</t>
  </si>
  <si>
    <t>Edirne Cinemarine</t>
  </si>
  <si>
    <t>Erzurum Cine De Cafe</t>
  </si>
  <si>
    <t>Gaziantep Primemall Prestige</t>
  </si>
  <si>
    <t>Hatay Antakya Konak</t>
  </si>
  <si>
    <t xml:space="preserve">Hatay İskenderun Primemall Prestige </t>
  </si>
  <si>
    <t>İstanbul Florya Cinefly (Flyinn)</t>
  </si>
  <si>
    <t>İstanbul Kadıköy Atlantis</t>
  </si>
  <si>
    <t>İstanbul Kadıköy Cinemaximum (Nautilus)</t>
  </si>
  <si>
    <t>İstanbul Pendik Güney</t>
  </si>
  <si>
    <t>İstanbul Sultanbeyli Plato A.V.M. Prestige</t>
  </si>
  <si>
    <t>İzmit Dolphin</t>
  </si>
  <si>
    <t>KAHRAMANMARAŞ</t>
  </si>
  <si>
    <t>K.Maraş Cinemaximum (Piazza)</t>
  </si>
  <si>
    <t>K.Maraş Metro Sineması</t>
  </si>
  <si>
    <t>221 77 71</t>
  </si>
  <si>
    <t>Kayseri Cinemaximum (Kayseri Forum)</t>
  </si>
  <si>
    <t>Kayseri Kasserıa</t>
  </si>
  <si>
    <t>Konya Cinemaximum (Kent Plaza)</t>
  </si>
  <si>
    <t>KÜTAHYA</t>
  </si>
  <si>
    <t>MARDİN</t>
  </si>
  <si>
    <t>Mardin Movapark Cinemall</t>
  </si>
  <si>
    <t>Mersin Cınemaximum (Forum)</t>
  </si>
  <si>
    <t>Muğla Bodrum Cinemaximum (Midtown Bodrum)</t>
  </si>
  <si>
    <t>ŞANLIURFA</t>
  </si>
  <si>
    <t>Tokat Karizma</t>
  </si>
  <si>
    <t>VAN</t>
  </si>
  <si>
    <t>11:00 - 16:00 - 21:00</t>
  </si>
  <si>
    <t>İstanbul Pendik Mayastar Sinemaları (Viaport)</t>
  </si>
  <si>
    <t>12:00 - 14:15 - 16:30 - 18:45 - 21:15</t>
  </si>
  <si>
    <t>11:00 - 13:00 - 15:00 - 17:00 - 19:00 - 21:00</t>
  </si>
  <si>
    <t>11:00 - 13:10 - 15:20 - 17:30 - 19:40 - 21:50</t>
  </si>
  <si>
    <t>11:45 - 13:45 - 15:45 - 17:45 - 19:45 - 21:45</t>
  </si>
  <si>
    <t>PERİ MASALI</t>
  </si>
  <si>
    <t>İstanbul Beyoğlu Cinemaximum (Fitaş)</t>
  </si>
  <si>
    <t>İstanbul Caddebostan Cinemaximum (Budak)</t>
  </si>
  <si>
    <t>Van CineVan Artos Sinemaları</t>
  </si>
  <si>
    <t>MANDELA:LONG WALK TO FREEDOM</t>
  </si>
  <si>
    <t>AMASYA</t>
  </si>
  <si>
    <t>11:00 - 15:00 - 19:00</t>
  </si>
  <si>
    <t>K.Maraş Arsan Arnelia</t>
  </si>
  <si>
    <t>Çorum Metropol Bahar</t>
  </si>
  <si>
    <t>KENDİME İYİ BAK</t>
  </si>
  <si>
    <t>11:00 - 13:00 - 15:15 - 17:30 - 19:45 - 22:00</t>
  </si>
  <si>
    <t>Konya Kipa Cinens</t>
  </si>
  <si>
    <t>Kütahya Cinens</t>
  </si>
  <si>
    <t>Manisa Magnesia Cinens</t>
  </si>
  <si>
    <t>Mersin Kipa Cinens</t>
  </si>
  <si>
    <t>11:30 - 13:30 - 15:30 - 17:30 - 19:30 - 21:30 / C.CTS 23:30</t>
  </si>
  <si>
    <t>Antalya Alanya Alanyum Örnek Sineması</t>
  </si>
  <si>
    <t>11:15 - 16:15 - 18:45</t>
  </si>
  <si>
    <t>İstanbul Kurtköy Cine Atlantis</t>
  </si>
  <si>
    <t>İzmir Park Bornova Site Sinemaları</t>
  </si>
  <si>
    <t>KİLİS</t>
  </si>
  <si>
    <t>Kilis Cinema X</t>
  </si>
  <si>
    <t>RİZE</t>
  </si>
  <si>
    <t>Rize Cine Mars</t>
  </si>
  <si>
    <t>Şanlıurfa Sarayönü Emek</t>
  </si>
  <si>
    <t>İstanbul Haramidere Cinetech Torium</t>
  </si>
  <si>
    <t>Adana Cinemaximum (M1 Merkez)</t>
  </si>
  <si>
    <t xml:space="preserve">Ankara Kentpark Prestige </t>
  </si>
  <si>
    <t>Aydın Cinenemaximum (Forum)</t>
  </si>
  <si>
    <t>Bursa Cinetech Korupark</t>
  </si>
  <si>
    <t>Eskişehir Cınemaximum (Espark)</t>
  </si>
  <si>
    <t>İzmir Cinemaximum (Ege Park Mavişehir)</t>
  </si>
  <si>
    <t>FADING GIGOLO:KİRALIK AŞIK</t>
  </si>
  <si>
    <t>AFYON</t>
  </si>
  <si>
    <t xml:space="preserve">Afyon Cinemovie Afium </t>
  </si>
  <si>
    <t>AĞRI</t>
  </si>
  <si>
    <t>Ağrı Has Park Sinemaları</t>
  </si>
  <si>
    <t>Antalya Özdilek Cinetime Sinemaları</t>
  </si>
  <si>
    <t>Batman Worldmar Site Sinemaları</t>
  </si>
  <si>
    <t>Bolu Cineway Sinemaları</t>
  </si>
  <si>
    <t>Diyarbakır Ninova Prestige</t>
  </si>
  <si>
    <t>DÜZCE</t>
  </si>
  <si>
    <t>Düzce Moonlight Cinema Clup</t>
  </si>
  <si>
    <t>12:30 - 14:45 - 17:00 - 19:15 - 21:30</t>
  </si>
  <si>
    <t>11:15 - 13:15 - 15:15 - 17:15 - 19:15 - 21:00</t>
  </si>
  <si>
    <t>Eskişehir Özdilek Cinetime Sinemaları</t>
  </si>
  <si>
    <t>11:00 - 13:30 - 16:00 - 18:30 - 21:15</t>
  </si>
  <si>
    <t>Hatay Antakya Primemall Prestige</t>
  </si>
  <si>
    <t>11:30 - 13:15 - 15:15 - 17:15 - 19:15 - 21:15</t>
  </si>
  <si>
    <t>11:45 - 13:45 - 15:45 - 17:45 - 19:45 - 21:45 / C.CTS 23:45</t>
  </si>
  <si>
    <t xml:space="preserve">İstanbul Başakşehir Olimpia Site </t>
  </si>
  <si>
    <t>İstanbul Büyükçekmece Atirus Site Sinemaları</t>
  </si>
  <si>
    <t>İstanbul Çekmeköy CineDerin Sinemaları (Beşyıldız AVM)</t>
  </si>
  <si>
    <t>11:00 - 13:00 - 15:00 - 17:00 - 19:00 - 21:00 / C.CTS 23:00</t>
  </si>
  <si>
    <t>İstanbul Yenibosna Starcity Site</t>
  </si>
  <si>
    <t>İzmit Derince Kipa Cinens</t>
  </si>
  <si>
    <t>KASTAMONU</t>
  </si>
  <si>
    <t>Konya Ereğli Park Site Avşar</t>
  </si>
  <si>
    <t>NEVŞEHİR</t>
  </si>
  <si>
    <t>Nevşehir Forum Cinema Pınk</t>
  </si>
  <si>
    <t>SİVAS</t>
  </si>
  <si>
    <t>Sivas Polat Center</t>
  </si>
  <si>
    <t>Şanlıurfa Urfa City Emek</t>
  </si>
  <si>
    <t>12:30 - 15:10 - 17:10 - 19:10 - 21:10</t>
  </si>
  <si>
    <t>Tekirdağ Yks Site Sinemaları</t>
  </si>
  <si>
    <t>UŞAK</t>
  </si>
  <si>
    <t>Uşak Cinens Fevtiva</t>
  </si>
  <si>
    <t>YALOVA</t>
  </si>
  <si>
    <t>Yalova Özdilek Cinetime Sinemaları</t>
  </si>
  <si>
    <t xml:space="preserve">Zonguldak Demirpark AVM Prestige </t>
  </si>
  <si>
    <t>GÜLCEMAL</t>
  </si>
  <si>
    <t>17:00 - 19:00 - 21:00</t>
  </si>
  <si>
    <t>11:30 - 13:30 - 15:30</t>
  </si>
  <si>
    <t>17:30 - 19:45 - 22:00</t>
  </si>
  <si>
    <t>11:00 - 12:45 - 14:30 - 16:15 - 18:00 - 19:45 - 21:30</t>
  </si>
  <si>
    <t>17:45 - 19:45 - 21:45</t>
  </si>
  <si>
    <t>Afyon Zeyland Sineması</t>
  </si>
  <si>
    <t>13:00 - 17:00 - 21:00</t>
  </si>
  <si>
    <t>BİNGÖL</t>
  </si>
  <si>
    <t>Bingöl Elit</t>
  </si>
  <si>
    <t>11:30 - 13:30 - 15:45 - 18:00 - 20:15</t>
  </si>
  <si>
    <t>ÇANKIRI</t>
  </si>
  <si>
    <t>Çankırı Sinemax Sinemaları</t>
  </si>
  <si>
    <t>ERZİNCAN</t>
  </si>
  <si>
    <t>Erzincan E-Sin</t>
  </si>
  <si>
    <t>11:00 - 13:30 - 15:30 - 17:30 - 19:00 - 21:30</t>
  </si>
  <si>
    <t>KARABÜK</t>
  </si>
  <si>
    <t>Karabük Onel AVM Sinemaları</t>
  </si>
  <si>
    <t>242 59 16</t>
  </si>
  <si>
    <t>Samsun Bafra Beledıye Cep</t>
  </si>
  <si>
    <t>Uşak Park</t>
  </si>
  <si>
    <t>YOZGAT</t>
  </si>
  <si>
    <t>Yozgat Yimpaş</t>
  </si>
  <si>
    <t>Zonguldak Karadeniz Ereğli Akm</t>
  </si>
  <si>
    <t>Bursa Gemlik Tutku Sinemaları (CİUS AVM)</t>
  </si>
  <si>
    <t>11:30 - 13:30 - 15:30 - 17:45 - 21:30</t>
  </si>
  <si>
    <t>K.Maraş Arsan Center</t>
  </si>
  <si>
    <t>19:00 - 21:00</t>
  </si>
  <si>
    <t>Muğla Zeybek</t>
  </si>
  <si>
    <t>25.NİSAN.2014 SEANSLARI</t>
  </si>
  <si>
    <t>11:30 - 14:30 - 17:30 - 20:30 / C.CTS 23:30</t>
  </si>
  <si>
    <t>18:45 - 21:30 / C.CTS 00:15</t>
  </si>
  <si>
    <t>11:15 - 14:15 - 17:15 - 20:15</t>
  </si>
  <si>
    <t>Eskişehir Kanatlı Cinema Pınk</t>
  </si>
  <si>
    <t>İstanbul Beyoğlu Atlas</t>
  </si>
  <si>
    <t>10:30 - 13:20 - 16:10 - 19:00 - 21:50</t>
  </si>
  <si>
    <t xml:space="preserve">CHENNAI EXPRESS / AŞK TRENİ </t>
  </si>
  <si>
    <t>12:00 - 14:15 - 16:30 - 18:45 - 21:00 / C.CTS 23:15</t>
  </si>
  <si>
    <t>İzmir Cinemaximum (Kipa Extra Balçova)</t>
  </si>
  <si>
    <t>DOM HEMINGWAY</t>
  </si>
  <si>
    <t>11:00 - 13:00 - 15:00</t>
  </si>
  <si>
    <t>İstanbul Etiler Cinema Pınk Akmerkez</t>
  </si>
  <si>
    <t>11:00 - 13:15 - 15:30 - 17:45 - 19:15 - 20:00 - 22:15</t>
  </si>
  <si>
    <t>Kayseri Byz A.V.M Cinemarine</t>
  </si>
  <si>
    <t>19:40 - 21:45 / C.CTS 23:45</t>
  </si>
  <si>
    <t>İstanbul Bağcılar Sinema Merkezi</t>
  </si>
  <si>
    <t>11:15 - 13:00 - 14:45 - 16:30 - 18:15 - 20:00 - 21:45</t>
  </si>
  <si>
    <t xml:space="preserve">10:50 - 12:40 - 14:30 - 16:20 - 18:10 - 20:00 - 21:45 </t>
  </si>
  <si>
    <t>11:15 - 15:30 - 19:45</t>
  </si>
  <si>
    <t>11:45 - 13:45 - 15:45</t>
  </si>
  <si>
    <t>KIRŞEHİR</t>
  </si>
  <si>
    <t>Kırşehir Klas</t>
  </si>
  <si>
    <t>12:30 - 14:30 - 16:30 - 18:30 - 20:45</t>
  </si>
  <si>
    <t>17:45 - 20:00 - 22:15</t>
  </si>
  <si>
    <t>11:00 - 13:00 - 15:00 - 17:00 - 19:00</t>
  </si>
  <si>
    <t>13:00 - 15:00 - 17:00 - 19:00 - 21:00</t>
  </si>
  <si>
    <t>11:15 - 13:45 - 16:15</t>
  </si>
  <si>
    <t>Amasya Ar</t>
  </si>
  <si>
    <t>11:00 - 13:15 - 15:30 - 17:45 - 20:00</t>
  </si>
  <si>
    <t>11:45 - 14:00 - 18:30 - 20:45</t>
  </si>
  <si>
    <t xml:space="preserve">Hatay Samandağ Şark Sineması </t>
  </si>
  <si>
    <t>İzmir Torbalı Kipa Vizyon</t>
  </si>
  <si>
    <t>11:00 - 15:45 - 20:30</t>
  </si>
  <si>
    <t>02.MAYIS.2014 SEANSLARI</t>
  </si>
  <si>
    <t xml:space="preserve">3 DAYS TO KILL / SON 3 GÜN </t>
  </si>
  <si>
    <t>11:20 - 13:50 - 16:20 - 18:50 - 21:20</t>
  </si>
  <si>
    <t>11:40 - 14:10 - 16:40 - 19:10 - 21:40 / C.CTS 00:10</t>
  </si>
  <si>
    <t>11:25 - 13:50 - 16:15 - 18:40 - 21:05</t>
  </si>
  <si>
    <t>Ankara Cinemarine (Taurus)</t>
  </si>
  <si>
    <t>11:00 - 13:40 - 16:20 - 19:00 - 21:40 / C.CTS 00:00</t>
  </si>
  <si>
    <t>11:05 - 13:45 - 16:30 - 19:15 - 22:00</t>
  </si>
  <si>
    <t>11:10 - 13:50 - 16:30 - 19:10 - 22:05</t>
  </si>
  <si>
    <t>10:50 - 13:35 - 16:20 - 19:05 - 21:50</t>
  </si>
  <si>
    <t>11:45 - 14:15 - 16:45 - 19:15 - 21:45 / C.CTS 23:30</t>
  </si>
  <si>
    <t>14:00 - 16:30 - 19:00 - 21:30</t>
  </si>
  <si>
    <t>Antalya Shemall Cinema Pınk</t>
  </si>
  <si>
    <t>Bursa Cinetech Zafer Plaza</t>
  </si>
  <si>
    <t>12:00 - 14:30 - 17:00 - 19:30 - 22:00</t>
  </si>
  <si>
    <t>Bursa İnegöl Cinema Pınk</t>
  </si>
  <si>
    <t xml:space="preserve">12:15 - 14:30 - 16:45 - 19:00 - 21:15 </t>
  </si>
  <si>
    <t>Bursa Kent Meydanı Avşar</t>
  </si>
  <si>
    <t>ÇANAKKALE</t>
  </si>
  <si>
    <t>Çanakkale Biga Cine Gülez</t>
  </si>
  <si>
    <t>11:30 - 13:45 - 16:00 - 18:15 - 20:30</t>
  </si>
  <si>
    <t>Denizli Teras Park Avşar</t>
  </si>
  <si>
    <t>Diyarbakır N-City Avşar</t>
  </si>
  <si>
    <t xml:space="preserve">Edirne Margi AVM Cinemarine </t>
  </si>
  <si>
    <t>11:45 - 15:00 - 17:15 - 19:30 - 21:45</t>
  </si>
  <si>
    <t>12:15 - 14:30 - 16:45 - 19:00 - 21:15 / C.CTS 23:30</t>
  </si>
  <si>
    <t>11:00 - 13:40 - 16:20 - 19:00 - 21:40</t>
  </si>
  <si>
    <t>Gaziantep Sinepark Nakipali</t>
  </si>
  <si>
    <t>12:45 - 15:00 - 17:15 - 19:30 - 21:45</t>
  </si>
  <si>
    <t>11:00 - 13:45 - 16:30 - 19:15 - 22:00</t>
  </si>
  <si>
    <t>11:15 - 13:45 - 16:15 - 18:45 - 21:15 / C.CTS 23:45</t>
  </si>
  <si>
    <t>11:00 - 13:45 - 16:30 - 19:15 - 22:00 / C.CTS 23:45</t>
  </si>
  <si>
    <t>İstanbul Bakırköy Aırport Cinemas</t>
  </si>
  <si>
    <t>11:30 - 14:00 - 16:30 - 19:00 - 21:30 / C.CTS 23:45</t>
  </si>
  <si>
    <t>11:00 - 13:30 - 16:00 - 18:30 - 21:15 / C.CTS 23:45</t>
  </si>
  <si>
    <t>İstanbul Beylikdüzü Perla Vista Cinema Pınk</t>
  </si>
  <si>
    <t>11:30 - 14:10 - 16:40 - 19:10 - 21:40 / C.CTS 00:15</t>
  </si>
  <si>
    <t>10:50 - 13:30 - 16:10 - 18:50 - 21:30 / C.CTS 00:10</t>
  </si>
  <si>
    <t>12:30  - 14:45 - 17:00 - 19:15 - 21:30</t>
  </si>
  <si>
    <t>İstanbul Fatih Cinemaximum (Hıstorıa)</t>
  </si>
  <si>
    <t>11:30 - 14:00 - 16:30 - 19:00 - 21:30 / C.CTS 23:30</t>
  </si>
  <si>
    <t>16:30 - 19:00 - 21:45</t>
  </si>
  <si>
    <t>11:00 - 13:30 - 16:00 - 18:30 - 21:15 / C.CTS 00:00</t>
  </si>
  <si>
    <t>11:30 - 14:10 - 16:45 - 19:30 - 22:00</t>
  </si>
  <si>
    <t>11:15 - 13:30 - 16:00 - 18:30 - 21:00</t>
  </si>
  <si>
    <t>323 50 24</t>
  </si>
  <si>
    <t>İzmit N-City Eurimages</t>
  </si>
  <si>
    <t>325 20 00</t>
  </si>
  <si>
    <t>11:00 - 13:45 - 16:30 - 19:15 - 22:00 / C.CTS 00:00</t>
  </si>
  <si>
    <t>Kayseri Onur Cinelux (İpeksaray)</t>
  </si>
  <si>
    <t xml:space="preserve">11:15 - 13:45 - 16:15 - 18:45 - 21:15 </t>
  </si>
  <si>
    <t xml:space="preserve">Kütahya Sera Cinetech </t>
  </si>
  <si>
    <t>MALATYA</t>
  </si>
  <si>
    <t>Malatya Yeşil</t>
  </si>
  <si>
    <t>Mersin Tarsus Cinemaximum (Tarsu AVM)</t>
  </si>
  <si>
    <t>Muğla Bodrum Cinemarine</t>
  </si>
  <si>
    <t>12:30 - 15:00 - 19:30 - 21:45</t>
  </si>
  <si>
    <t>Trabzon Atapark Avşar</t>
  </si>
  <si>
    <t>10:45 - 13:00 - 15:15 - 17:30 - 19:45 - 22:00</t>
  </si>
  <si>
    <t>14:00 - 17:30 - 21:00</t>
  </si>
  <si>
    <t>Antalya Kumluca 50 Yıl K.M. Sineması</t>
  </si>
  <si>
    <t>13:00 - 15:30 - 19:00 - 21:15</t>
  </si>
  <si>
    <t>BALIKESİR</t>
  </si>
  <si>
    <t>Balıkesir Bandırma Cinefora Sinemaları</t>
  </si>
  <si>
    <t>Diyarbakır Şehir Sineması</t>
  </si>
  <si>
    <t>İstanbul Osmanbey Gazi</t>
  </si>
  <si>
    <t xml:space="preserve">11:30 - 13:30 - 15:30 </t>
  </si>
  <si>
    <t>11:45 - 14:00</t>
  </si>
  <si>
    <t>Kastamonu Cine Zirve</t>
  </si>
  <si>
    <t>15:15 - 17:15 - 19:15 - 21:15</t>
  </si>
  <si>
    <t>11:30 - 13:30 - 17:30 - 19:30 - 21:30</t>
  </si>
  <si>
    <t>12:50 - 14:50 - 16:50 - 18:50 - 20:50</t>
  </si>
  <si>
    <t>17:20 - 19:30 - 21:45</t>
  </si>
  <si>
    <t>13:10 - 17:40 - 22:00</t>
  </si>
  <si>
    <t>11:00 - 16:15 - 21:30</t>
  </si>
  <si>
    <t>11:30 - 13:45 - 16:15 - 18:45 - 21:15</t>
  </si>
  <si>
    <t>11:00 - 16:45 - 19:00</t>
  </si>
  <si>
    <t>19:15 - 21:45</t>
  </si>
  <si>
    <t>13:00 - 17:30 - 22:00</t>
  </si>
  <si>
    <t>11:00 - 13:15 - 15:30</t>
  </si>
  <si>
    <t>11:00 - 15:20 - 19:50</t>
  </si>
  <si>
    <t>11:15 - 16:15 - 21:15</t>
  </si>
  <si>
    <t>17:00 - 19:15 - 21:30</t>
  </si>
  <si>
    <t>10:40 - 12:50 - 15:00 - 19:45</t>
  </si>
  <si>
    <t>11:00 - 13:15 - 19:00</t>
  </si>
  <si>
    <t>12:10 - 14:25 - 16:50 - 18:55 - 21:10</t>
  </si>
  <si>
    <t>11:00 - 19:00 - 21:00</t>
  </si>
  <si>
    <t>12:45 - 14:45 - 16:45 - 18:45 - 20:45</t>
  </si>
  <si>
    <t>14:45 - 19:00</t>
  </si>
  <si>
    <t>14:00 - 17:00 - 20:00</t>
  </si>
  <si>
    <t>BURDUR</t>
  </si>
  <si>
    <t>Burdur Bursim</t>
  </si>
  <si>
    <t>12:00 - 14:00 - 16:00 - 18:00 - 20:30</t>
  </si>
  <si>
    <t>13:30 - 17:45</t>
  </si>
  <si>
    <t>18:45 - 21:00</t>
  </si>
  <si>
    <t>Giresun G-City Sinemaları</t>
  </si>
  <si>
    <t xml:space="preserve">11:15 - 13:15 - 15:15 - 17:15 - 19:15 - 21:15 </t>
  </si>
  <si>
    <t>İzmir Buca B.K.M.</t>
  </si>
  <si>
    <t>12:00 - 16:00 - 19:00</t>
  </si>
  <si>
    <t>19:30 - 21:30</t>
  </si>
  <si>
    <t>12:00 - 14:15 - 19:00 - 21:15</t>
  </si>
  <si>
    <t>11:15 - 15:45</t>
  </si>
  <si>
    <t>12:15 - 14:15 - 16:15 - 18:15 - 20:15</t>
  </si>
  <si>
    <t>OSMANİYE</t>
  </si>
  <si>
    <t>Osmaniye Kadirli Sinemaları</t>
  </si>
  <si>
    <t>İstanbul Bahçelievler Kadir Has</t>
  </si>
  <si>
    <t>İstanbul Halkalı 212 AVM Cinemarine</t>
  </si>
  <si>
    <t>13:15 - 18:15 - 19:00 - 21:00</t>
  </si>
  <si>
    <t>İstanbul Silivri Kipa Cinema Pınk</t>
  </si>
  <si>
    <t>12:00 - 15:00 - 18:00 - 21:00</t>
  </si>
  <si>
    <t>12:10 - 15:10 - 18:10 - 21:10</t>
  </si>
  <si>
    <t>11:55 - 14:10 - 16:25 - 18:40 - 20:55</t>
  </si>
  <si>
    <t xml:space="preserve">AYDIN </t>
  </si>
  <si>
    <t>13:00 - 15:15 - 18:30 - 20:30</t>
  </si>
  <si>
    <t>İzmir Ödemiş Belediye K.M. (Cep)</t>
  </si>
  <si>
    <t>11:15 - 13:30 - 15:45 - 18:00 - 20:15</t>
  </si>
  <si>
    <t>14:00 - 18:00</t>
  </si>
  <si>
    <t>11:00 - 13:15 - 15:30 - 17:45 - 20:15</t>
  </si>
  <si>
    <t>Adapazarı Rasimpaşa K.M. (Hendek)</t>
  </si>
  <si>
    <t>15:00 - 17:00</t>
  </si>
  <si>
    <t>12:30 - 16:45 - 21:00</t>
  </si>
  <si>
    <t>ARTVİN</t>
  </si>
  <si>
    <t>Artvin Arhavi Çarmıklı</t>
  </si>
  <si>
    <t>13:00 - 17:00 - 19:00 - 21:00</t>
  </si>
  <si>
    <t>Aydın Söke Dicle</t>
  </si>
  <si>
    <t>11:00 - 15:15 - 21:00</t>
  </si>
  <si>
    <t>İstanbul Kemerburgaz CinePORT Göktürk</t>
  </si>
  <si>
    <t>11:00 - 21:00</t>
  </si>
  <si>
    <t>14:00 - 19:00 - 21:10</t>
  </si>
  <si>
    <t>16:15 - 18:30 - 20:45</t>
  </si>
  <si>
    <t>17:10 - 19:10 - 21:10</t>
  </si>
  <si>
    <t>12:00 - 16:00 - 20:00</t>
  </si>
  <si>
    <t>Muğla Fethiye Hayal</t>
  </si>
  <si>
    <t>MUŞ</t>
  </si>
  <si>
    <t xml:space="preserve">Muş Sineport </t>
  </si>
  <si>
    <t>Nevşehir Damla Sinemaları</t>
  </si>
  <si>
    <t>17:15 - 19:15 - 21:15</t>
  </si>
  <si>
    <t>12:15 - 16:45 - 21:15</t>
  </si>
  <si>
    <t>Adana Metropol</t>
  </si>
  <si>
    <t>13:10 - 14:45 - 16:20</t>
  </si>
  <si>
    <t>11:15 - 13:15 - 15:15 - 17:15 - 19:15</t>
  </si>
  <si>
    <t>11:00 - 12:45 - 14:45 - 16:45 - 18:45</t>
  </si>
  <si>
    <t>11:15 - 12:45 - 14:25</t>
  </si>
  <si>
    <t>11:05 - 13:00 - 14:55 - 16:50 - 18:45</t>
  </si>
  <si>
    <t xml:space="preserve">11:15 - 13:15 - 15:15 - 17:15 </t>
  </si>
  <si>
    <t>Ankara Cinemaximum (Antares)</t>
  </si>
  <si>
    <t>11:05 - 13:05 - 15:15 - 17:25 - 19:35</t>
  </si>
  <si>
    <t>11:05 - 13:10 - 15:15 - 17:25 - 19:35 - 21:45</t>
  </si>
  <si>
    <t>Ankara Cinemaximum (Atlantis)</t>
  </si>
  <si>
    <t>11:05 - 13:05 - 15:05 - 17:05 - 19:05</t>
  </si>
  <si>
    <t>11:00 - 13:00 - 15:10 - 17:20 - 19:30</t>
  </si>
  <si>
    <t>11:00 - 13:05 - 15:15 - 17:30 - 19:45</t>
  </si>
  <si>
    <t>12:20 - 14:30 - 16:40 - 18:50</t>
  </si>
  <si>
    <t>11:00 - 12:40 - 17:30</t>
  </si>
  <si>
    <t>Ankara Optimum Avşar</t>
  </si>
  <si>
    <t>11:30 - 13:30 - 15:30 - 17:30 - 19:30</t>
  </si>
  <si>
    <t>Antalya Cinemaximum (Migros)</t>
  </si>
  <si>
    <t>11:00 - 13:00 - 15:10 - 17:20 - 19:20</t>
  </si>
  <si>
    <t>Antalya Deepo</t>
  </si>
  <si>
    <t>Antalya Laura Site Sinemaları</t>
  </si>
  <si>
    <t>11:00 - 12:45 - 17:00 - 19:00</t>
  </si>
  <si>
    <t>Antalya Megapol</t>
  </si>
  <si>
    <t>10:45 - 12:15 - 14:00</t>
  </si>
  <si>
    <t>Aydın Kuşadası Kipa AVM Cinemarine</t>
  </si>
  <si>
    <t>11:00 - 13:00 - 15:00 - 17:00</t>
  </si>
  <si>
    <t>Balıkesir Cinemarine</t>
  </si>
  <si>
    <t>11:30 - 13:30 - 16:15</t>
  </si>
  <si>
    <t>11:00 - 12:30 - 14:15</t>
  </si>
  <si>
    <t>Bursa Cinemaximum (Carrefour)</t>
  </si>
  <si>
    <t>11:00 - 13:15 - 15:30 - 17:45 - 20:00 - 22:00</t>
  </si>
  <si>
    <t>Çanakkale Cinemaximum (Carrefour)</t>
  </si>
  <si>
    <t>Denizli Cinemaximum (Çamlık Forum)</t>
  </si>
  <si>
    <t>11:00 - 13:00 - 15:15 - 17:30 - 19:45</t>
  </si>
  <si>
    <t>11:00 - 12:40</t>
  </si>
  <si>
    <t>10:45 - 13:00 - 15:15 - 17:30 - 19:45</t>
  </si>
  <si>
    <t>11:15 - 13:15 - 15:15</t>
  </si>
  <si>
    <t>11:00 - 12:45 - 14:30 - 16:15</t>
  </si>
  <si>
    <t>11:15 - 13:00 - 15:15 - 18:30</t>
  </si>
  <si>
    <t>11:00 - 13:00 - 15:00 - 17:15 - 19:30</t>
  </si>
  <si>
    <t>İstanbul Arena Park Site Halkalı</t>
  </si>
  <si>
    <t>11:15 - 13:15 - 15:15 - 17:15</t>
  </si>
  <si>
    <t>İstanbul Ataşehir Cinemaximum (Brandium)</t>
  </si>
  <si>
    <t>İstanbul Avcılar Pelican Mall Cinema Pınk</t>
  </si>
  <si>
    <t>İstanbul Bağcılar Site</t>
  </si>
  <si>
    <t>11:15 - 13:00 - 14:45 - 16:30 - 18:15 - 20:00</t>
  </si>
  <si>
    <t>12:45 - 14:30 - 16:15 - 18:00 - 19:45</t>
  </si>
  <si>
    <t>11:00 - 12:45 - 14:30</t>
  </si>
  <si>
    <t>10:30 - 12:15 - 14:00 - 15:45 - 20:00</t>
  </si>
  <si>
    <t>İstanbul Esenler Espri Site</t>
  </si>
  <si>
    <t>İstanbul Eyüp Cinemaximum (Vialand)</t>
  </si>
  <si>
    <t>İstanbul Göztepe Optimum Avşar</t>
  </si>
  <si>
    <t>İstanbul Kağıthane Cinepol (Axis Avm)</t>
  </si>
  <si>
    <t>11:15 - 13:15 - 15:15 - 17:15 - 19:00 - 20:45</t>
  </si>
  <si>
    <t>İstanbul Kavacık Boğaziçi</t>
  </si>
  <si>
    <t>11:00 - 13:00 - 15:00 - 17:00 - 19:15</t>
  </si>
  <si>
    <t>İstanbul Maltepe Cinemaximum (Carrefour Maltepe Park)</t>
  </si>
  <si>
    <t>10:45 - 12:45 - 14:45 - 17:00 - 19:15</t>
  </si>
  <si>
    <t>İstanbul Maslak Tim</t>
  </si>
  <si>
    <t>10:30 - 12:30 - 14:30 - 16:30</t>
  </si>
  <si>
    <t>11:30 - 13:00 - 14:30 - 16:15 - 18:30</t>
  </si>
  <si>
    <t>İstanbul Sefaköy Armonipak Site</t>
  </si>
  <si>
    <t>11:15 - 13:00 - 15:00 - 17:00 - 18:45</t>
  </si>
  <si>
    <t>10:30 - 12:30 - 14:30 - 16:30 - 18:30</t>
  </si>
  <si>
    <t>10:45 - 12:45 - 15:00 - 17:15 - 19:30</t>
  </si>
  <si>
    <t>İzmit Özdilek Cinetime Sinemaları</t>
  </si>
  <si>
    <t>Kocaeli Cine Körfez Sinemaları</t>
  </si>
  <si>
    <t>Kocaeli Cinemaximum (Gebze Center)</t>
  </si>
  <si>
    <t>641 66 56</t>
  </si>
  <si>
    <t>11:30 - 15:30 - 19:30 - 21:30</t>
  </si>
  <si>
    <t>Konya Kule Center Avşar</t>
  </si>
  <si>
    <t>Konya Real Avşar</t>
  </si>
  <si>
    <t>Malatya Park Avşar</t>
  </si>
  <si>
    <t>Ordu Cinemaximum (Migros)</t>
  </si>
  <si>
    <t>11:30 - 13:30 - 15:30 - 17:45 - 19:45</t>
  </si>
  <si>
    <t>Sivas Klas</t>
  </si>
  <si>
    <t>Şanlıurfa Cinemaximum (Piazza)</t>
  </si>
  <si>
    <t xml:space="preserve">Tekirdağ Cinemaximum (Tekira) </t>
  </si>
  <si>
    <t>Tekirdağ Çorlu Orion Cinemarine</t>
  </si>
  <si>
    <t>11:00 - 13:00 - 16:15</t>
  </si>
  <si>
    <t>11:00 - 14:00 - 17:00 - 20:00 - 21:30</t>
  </si>
  <si>
    <t>Uşak Cinens</t>
  </si>
  <si>
    <t>12:00 - 14:00</t>
  </si>
  <si>
    <t>THE NUT JOB 3D / FINDIK İŞİ</t>
  </si>
  <si>
    <t>Kütahya Gediz Sinema</t>
  </si>
  <si>
    <t>Manisa Soma SinErol Sinemaları</t>
  </si>
  <si>
    <t>14:00 - 16:00 - 18:00 - 20:00</t>
  </si>
  <si>
    <t>16:00 - 18:15 - 20:30</t>
  </si>
  <si>
    <t>11:00 - 13:15 - 15:30 - 18:00 - 20:15</t>
  </si>
  <si>
    <t>İstanbul Etiler Deniz Private Cinecity Alkent</t>
  </si>
  <si>
    <t>İzmir Çiğli Deniz Cinecity Kipa</t>
  </si>
  <si>
    <t>11:00 - 15:30 - 20:00</t>
  </si>
  <si>
    <t>İstanbul Kartal Vizyon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</si>
</sst>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6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46" fillId="0" borderId="10" xfId="51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2" xfId="51" applyFont="1" applyFill="1" applyBorder="1" applyAlignment="1">
      <alignment vertical="center"/>
      <protection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9" xfId="0" applyNumberFormat="1" applyFont="1" applyFill="1" applyBorder="1" applyAlignment="1">
      <alignment horizontal="left" vertical="center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  <xf numFmtId="20" fontId="46" fillId="35" borderId="10" xfId="0" applyNumberFormat="1" applyFont="1" applyFill="1" applyBorder="1" applyAlignment="1">
      <alignment horizontal="left" vertical="center" wrapText="1"/>
    </xf>
    <xf numFmtId="20" fontId="46" fillId="35" borderId="10" xfId="0" applyNumberFormat="1" applyFont="1" applyFill="1" applyBorder="1" applyAlignment="1">
      <alignment horizontal="left" vertical="center"/>
    </xf>
    <xf numFmtId="20" fontId="46" fillId="35" borderId="19" xfId="0" applyNumberFormat="1" applyFont="1" applyFill="1" applyBorder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%20DAYS%20TO%20KILL%20SEANSLAR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THE%20NUT%20JOB%203D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8%20N&#304;SAN%20HAFTASI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AppData\Local\Microsoft\Windows\Temporary%20Internet%20Files\Content.Outlook\6YZGQ4PD\MASTER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HENNAI%20EXPRES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M%20HEMINGWAY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ADING%20GIGOLO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G&#220;LCEMAL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ADECE%20SEN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2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FADING GIGOLO"/>
      <sheetName val="GÜLCEMAL"/>
      <sheetName val="KENDİME İYİ BAK"/>
      <sheetName val="SADECE SEN"/>
      <sheetName val="MANDELA"/>
      <sheetName val="PERİ MASALI"/>
      <sheetName val="BİZUM HOCA"/>
      <sheetName val="FREEBIRD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NİSAN"/>
      <sheetName val="02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NİSAN"/>
      <sheetName val="02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NİSAN"/>
      <sheetName val="25 NİSAN"/>
      <sheetName val="02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NİSAN"/>
      <sheetName val="25 NİSAN"/>
      <sheetName val="02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RT"/>
      <sheetName val="21 MART "/>
      <sheetName val="28 MART"/>
      <sheetName val="04 NİSAN"/>
      <sheetName val="11 NİSAN"/>
      <sheetName val="18 NİSAN"/>
      <sheetName val="25 NİSAN"/>
      <sheetName val="02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İstanbul Sinemaları</v>
          </cell>
          <cell r="B174">
            <v>246</v>
          </cell>
          <cell r="C174" t="str">
            <v>441 83 58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496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51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14">
        <v>1</v>
      </c>
      <c r="B3" s="16" t="s">
        <v>167</v>
      </c>
      <c r="C3" s="3" t="str">
        <f>IF(ISBLANK(B3)," ","0"&amp;" "&amp;S3&amp;" "&amp;T3)</f>
        <v>0 322 271 02 60</v>
      </c>
      <c r="D3" s="27" t="s">
        <v>265</v>
      </c>
      <c r="E3" s="28"/>
      <c r="F3" s="28"/>
      <c r="G3" s="28"/>
      <c r="H3" s="28"/>
      <c r="I3" s="28"/>
      <c r="J3" s="29"/>
      <c r="S3" s="5">
        <f>VLOOKUP(B3,'[11]SİNEMA LİSTESİ'!$A:$C,2,FALSE)</f>
        <v>322</v>
      </c>
      <c r="T3" s="5" t="str">
        <f>VLOOKUP(B3,'[11]SİNEMA LİSTESİ'!$A:$C,3,FALSE)</f>
        <v>271 02 60</v>
      </c>
    </row>
    <row r="4" spans="1:20" s="5" customFormat="1" ht="18.75" customHeight="1">
      <c r="A4" s="14">
        <v>2</v>
      </c>
      <c r="B4" s="16" t="s">
        <v>412</v>
      </c>
      <c r="C4" s="3" t="str">
        <f>IF(ISBLANK(B4)," ","0"&amp;" "&amp;S4&amp;" "&amp;T4)</f>
        <v>0 322 233 27 00</v>
      </c>
      <c r="D4" s="27" t="s">
        <v>413</v>
      </c>
      <c r="E4" s="28"/>
      <c r="F4" s="28"/>
      <c r="G4" s="28"/>
      <c r="H4" s="28"/>
      <c r="I4" s="28"/>
      <c r="J4" s="29"/>
      <c r="S4" s="5">
        <f>VLOOKUP(B4,'[11]SİNEMA LİSTESİ'!$A:$C,2,FALSE)</f>
        <v>322</v>
      </c>
      <c r="T4" s="5" t="str">
        <f>VLOOKUP(B4,'[11]SİNEMA LİSTESİ'!$A:$C,3,FALSE)</f>
        <v>233 27 00</v>
      </c>
    </row>
    <row r="5" spans="1:20" s="5" customFormat="1" ht="18.75" customHeight="1">
      <c r="A5" s="14">
        <v>3</v>
      </c>
      <c r="B5" s="16" t="s">
        <v>52</v>
      </c>
      <c r="C5" s="3" t="str">
        <f>IF(ISBLANK(B5)," ","0"&amp;" "&amp;S5&amp;" "&amp;T5)</f>
        <v>0 322 333 33 83</v>
      </c>
      <c r="D5" s="27" t="s">
        <v>414</v>
      </c>
      <c r="E5" s="28"/>
      <c r="F5" s="28"/>
      <c r="G5" s="28"/>
      <c r="H5" s="28"/>
      <c r="I5" s="28"/>
      <c r="J5" s="29"/>
      <c r="S5" s="5">
        <f>VLOOKUP(B5,'[11]SİNEMA LİSTESİ'!$A:$C,2,FALSE)</f>
        <v>322</v>
      </c>
      <c r="T5" s="5" t="str">
        <f>VLOOKUP(B5,'[11]SİNEMA LİSTESİ'!$A:$C,3,FALSE)</f>
        <v>333 33 83</v>
      </c>
    </row>
    <row r="6" spans="1:10" s="5" customFormat="1" ht="27.75">
      <c r="A6" s="7"/>
      <c r="B6" s="1" t="s">
        <v>53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10" t="s">
        <v>54</v>
      </c>
      <c r="C7" s="3" t="str">
        <f>IF(ISBLANK(B7)," ","0"&amp;" "&amp;S7&amp;" "&amp;T7)</f>
        <v>0 264 242 15 00</v>
      </c>
      <c r="D7" s="27" t="s">
        <v>415</v>
      </c>
      <c r="E7" s="28"/>
      <c r="F7" s="28"/>
      <c r="G7" s="28"/>
      <c r="H7" s="28"/>
      <c r="I7" s="28"/>
      <c r="J7" s="29"/>
      <c r="S7" s="5">
        <f>VLOOKUP(B7,'[11]SİNEMA LİSTESİ'!$A:$C,2,FALSE)</f>
        <v>264</v>
      </c>
      <c r="T7" s="5" t="str">
        <f>VLOOKUP(B7,'[11]SİNEMA LİSTESİ'!$A:$C,3,FALSE)</f>
        <v>242 15 00</v>
      </c>
    </row>
    <row r="8" spans="1:20" s="5" customFormat="1" ht="18.75" customHeight="1">
      <c r="A8" s="8">
        <v>2</v>
      </c>
      <c r="B8" s="10" t="s">
        <v>55</v>
      </c>
      <c r="C8" s="3" t="str">
        <f>IF(ISBLANK(B8)," ","0"&amp;" "&amp;S8&amp;" "&amp;T8)</f>
        <v>0 264 222 11 11</v>
      </c>
      <c r="D8" s="27" t="s">
        <v>138</v>
      </c>
      <c r="E8" s="28"/>
      <c r="F8" s="28"/>
      <c r="G8" s="28"/>
      <c r="H8" s="28"/>
      <c r="I8" s="28"/>
      <c r="J8" s="29"/>
      <c r="S8" s="5">
        <f>VLOOKUP(B8,'[11]SİNEMA LİSTESİ'!$A:$C,2,FALSE)</f>
        <v>264</v>
      </c>
      <c r="T8" s="5" t="str">
        <f>VLOOKUP(B8,'[11]SİNEMA LİSTESİ'!$A:$C,3,FALSE)</f>
        <v>222 11 11</v>
      </c>
    </row>
    <row r="9" spans="1:10" s="5" customFormat="1" ht="27.75">
      <c r="A9" s="7"/>
      <c r="B9" s="1" t="s">
        <v>174</v>
      </c>
      <c r="C9" s="2"/>
      <c r="D9" s="25"/>
      <c r="E9" s="25"/>
      <c r="F9" s="25"/>
      <c r="G9" s="25"/>
      <c r="H9" s="25"/>
      <c r="I9" s="25"/>
      <c r="J9" s="26"/>
    </row>
    <row r="10" spans="1:20" s="5" customFormat="1" ht="18.75" customHeight="1">
      <c r="A10" s="8">
        <v>1</v>
      </c>
      <c r="B10" s="9" t="s">
        <v>175</v>
      </c>
      <c r="C10" s="3" t="str">
        <f>IF(ISBLANK(B10)," ","0"&amp;" "&amp;S10&amp;" "&amp;T10)</f>
        <v>0 272 252 55 35</v>
      </c>
      <c r="D10" s="27" t="s">
        <v>416</v>
      </c>
      <c r="E10" s="28"/>
      <c r="F10" s="28"/>
      <c r="G10" s="28"/>
      <c r="H10" s="28"/>
      <c r="I10" s="28"/>
      <c r="J10" s="29"/>
      <c r="S10" s="5">
        <f>VLOOKUP(B10,'[11]SİNEMA LİSTESİ'!$A:$C,2,FALSE)</f>
        <v>272</v>
      </c>
      <c r="T10" s="5" t="str">
        <f>VLOOKUP(B10,'[11]SİNEMA LİSTESİ'!$A:$C,3,FALSE)</f>
        <v>252 55 35</v>
      </c>
    </row>
    <row r="11" spans="1:10" s="5" customFormat="1" ht="27.75">
      <c r="A11" s="7"/>
      <c r="B11" s="1" t="s">
        <v>6</v>
      </c>
      <c r="C11" s="2"/>
      <c r="D11" s="25"/>
      <c r="E11" s="25"/>
      <c r="F11" s="25"/>
      <c r="G11" s="25"/>
      <c r="H11" s="25"/>
      <c r="I11" s="25"/>
      <c r="J11" s="26"/>
    </row>
    <row r="12" spans="1:20" s="5" customFormat="1" ht="18.75" customHeight="1">
      <c r="A12" s="8">
        <v>1</v>
      </c>
      <c r="B12" s="9" t="s">
        <v>26</v>
      </c>
      <c r="C12" s="3" t="str">
        <f>IF(ISBLANK(B12)," ","0"&amp;" "&amp;S12&amp;" "&amp;T12)</f>
        <v>0 312 425 01 00</v>
      </c>
      <c r="D12" s="27" t="s">
        <v>417</v>
      </c>
      <c r="E12" s="28"/>
      <c r="F12" s="28"/>
      <c r="G12" s="28"/>
      <c r="H12" s="28"/>
      <c r="I12" s="28"/>
      <c r="J12" s="29"/>
      <c r="S12" s="5">
        <f>VLOOKUP(B12,'[11]SİNEMA LİSTESİ'!$A:$C,2,FALSE)</f>
        <v>312</v>
      </c>
      <c r="T12" s="5" t="str">
        <f>VLOOKUP(B12,'[11]SİNEMA LİSTESİ'!$A:$C,3,FALSE)</f>
        <v>425 01 00</v>
      </c>
    </row>
    <row r="13" spans="1:20" s="5" customFormat="1" ht="18.75" customHeight="1">
      <c r="A13" s="8">
        <v>2</v>
      </c>
      <c r="B13" s="9" t="s">
        <v>279</v>
      </c>
      <c r="C13" s="3" t="str">
        <f>IF(ISBLANK(B13)," ","0"&amp;" "&amp;S13&amp;" "&amp;T13)</f>
        <v>0 312 286 07 77</v>
      </c>
      <c r="D13" s="27" t="s">
        <v>418</v>
      </c>
      <c r="E13" s="28"/>
      <c r="F13" s="28"/>
      <c r="G13" s="28"/>
      <c r="H13" s="28"/>
      <c r="I13" s="28"/>
      <c r="J13" s="29"/>
      <c r="S13" s="5">
        <f>VLOOKUP(B13,'[11]SİNEMA LİSTESİ'!$A:$C,2,FALSE)</f>
        <v>312</v>
      </c>
      <c r="T13" s="5" t="str">
        <f>VLOOKUP(B13,'[11]SİNEMA LİSTESİ'!$A:$C,3,FALSE)</f>
        <v>286 07 77</v>
      </c>
    </row>
    <row r="14" spans="1:20" s="5" customFormat="1" ht="18.75" customHeight="1">
      <c r="A14" s="8">
        <v>3</v>
      </c>
      <c r="B14" s="10" t="s">
        <v>56</v>
      </c>
      <c r="C14" s="3" t="str">
        <f aca="true" t="shared" si="0" ref="C14:C24">IF(ISBLANK(B14)," ","0"&amp;" "&amp;S14&amp;" "&amp;T14)</f>
        <v>0 312 541 14 44</v>
      </c>
      <c r="D14" s="27" t="s">
        <v>265</v>
      </c>
      <c r="E14" s="28"/>
      <c r="F14" s="28"/>
      <c r="G14" s="28"/>
      <c r="H14" s="28"/>
      <c r="I14" s="28"/>
      <c r="J14" s="29"/>
      <c r="S14" s="5">
        <f>VLOOKUP(B14,'[11]SİNEMA LİSTESİ'!$A:$C,2,FALSE)</f>
        <v>312</v>
      </c>
      <c r="T14" s="5" t="str">
        <f>VLOOKUP(B14,'[11]SİNEMA LİSTESİ'!$A:$C,3,FALSE)</f>
        <v>541 14 44</v>
      </c>
    </row>
    <row r="15" spans="1:20" s="5" customFormat="1" ht="18.75" customHeight="1">
      <c r="A15" s="8">
        <v>4</v>
      </c>
      <c r="B15" s="10" t="s">
        <v>419</v>
      </c>
      <c r="C15" s="3" t="str">
        <f t="shared" si="0"/>
        <v>0 312 325 90 60</v>
      </c>
      <c r="D15" s="27" t="s">
        <v>420</v>
      </c>
      <c r="E15" s="28"/>
      <c r="F15" s="28"/>
      <c r="G15" s="28"/>
      <c r="H15" s="28"/>
      <c r="I15" s="28"/>
      <c r="J15" s="29"/>
      <c r="S15" s="5">
        <f>VLOOKUP(B15,'[11]SİNEMA LİSTESİ'!$A:$C,2,FALSE)</f>
        <v>312</v>
      </c>
      <c r="T15" s="5" t="str">
        <f>VLOOKUP(B15,'[11]SİNEMA LİSTESİ'!$A:$C,3,FALSE)</f>
        <v>325 90 60</v>
      </c>
    </row>
    <row r="16" spans="1:20" s="5" customFormat="1" ht="18.75" customHeight="1">
      <c r="A16" s="8">
        <v>5</v>
      </c>
      <c r="B16" s="10" t="s">
        <v>96</v>
      </c>
      <c r="C16" s="3" t="str">
        <f t="shared" si="0"/>
        <v>0 312 219 03 50</v>
      </c>
      <c r="D16" s="27" t="s">
        <v>421</v>
      </c>
      <c r="E16" s="28"/>
      <c r="F16" s="28"/>
      <c r="G16" s="28"/>
      <c r="H16" s="28"/>
      <c r="I16" s="28"/>
      <c r="J16" s="29"/>
      <c r="S16" s="5">
        <f>VLOOKUP(B16,'[11]SİNEMA LİSTESİ'!$A:$C,2,FALSE)</f>
        <v>312</v>
      </c>
      <c r="T16" s="5" t="str">
        <f>VLOOKUP(B16,'[11]SİNEMA LİSTESİ'!$A:$C,3,FALSE)</f>
        <v>219 03 50</v>
      </c>
    </row>
    <row r="17" spans="1:20" s="5" customFormat="1" ht="18.75" customHeight="1">
      <c r="A17" s="8">
        <v>6</v>
      </c>
      <c r="B17" s="10" t="s">
        <v>422</v>
      </c>
      <c r="C17" s="3" t="str">
        <f>IF(ISBLANK(B17)," ","0"&amp;" "&amp;S17&amp;" "&amp;T17)</f>
        <v>0 312 255 66 72</v>
      </c>
      <c r="D17" s="27" t="s">
        <v>423</v>
      </c>
      <c r="E17" s="28"/>
      <c r="F17" s="28"/>
      <c r="G17" s="28"/>
      <c r="H17" s="28"/>
      <c r="I17" s="28"/>
      <c r="J17" s="29"/>
      <c r="S17" s="5">
        <f>VLOOKUP(B17,'[11]SİNEMA LİSTESİ'!$A:$C,2,FALSE)</f>
        <v>312</v>
      </c>
      <c r="T17" s="5" t="str">
        <f>VLOOKUP(B17,'[11]SİNEMA LİSTESİ'!$A:$C,3,FALSE)</f>
        <v>255 66 72</v>
      </c>
    </row>
    <row r="18" spans="1:20" s="5" customFormat="1" ht="18.75" customHeight="1">
      <c r="A18" s="8">
        <v>7</v>
      </c>
      <c r="B18" s="10" t="s">
        <v>18</v>
      </c>
      <c r="C18" s="3" t="str">
        <f t="shared" si="0"/>
        <v>0 312 219 64 44</v>
      </c>
      <c r="D18" s="27" t="s">
        <v>424</v>
      </c>
      <c r="E18" s="28"/>
      <c r="F18" s="28"/>
      <c r="G18" s="28"/>
      <c r="H18" s="28"/>
      <c r="I18" s="28"/>
      <c r="J18" s="29"/>
      <c r="S18" s="5">
        <f>VLOOKUP(B18,'[11]SİNEMA LİSTESİ'!$A:$C,2,FALSE)</f>
        <v>312</v>
      </c>
      <c r="T18" s="5" t="str">
        <f>VLOOKUP(B18,'[11]SİNEMA LİSTESİ'!$A:$C,3,FALSE)</f>
        <v>219 64 44</v>
      </c>
    </row>
    <row r="19" spans="1:20" s="5" customFormat="1" ht="18.75" customHeight="1">
      <c r="A19" s="8">
        <v>8</v>
      </c>
      <c r="B19" s="10" t="s">
        <v>9</v>
      </c>
      <c r="C19" s="3" t="str">
        <f t="shared" si="0"/>
        <v>0 312 236 70 77</v>
      </c>
      <c r="D19" s="27" t="s">
        <v>139</v>
      </c>
      <c r="E19" s="28"/>
      <c r="F19" s="28"/>
      <c r="G19" s="28"/>
      <c r="H19" s="28"/>
      <c r="I19" s="28"/>
      <c r="J19" s="29"/>
      <c r="S19" s="5">
        <f>VLOOKUP(B19,'[11]SİNEMA LİSTESİ'!$A:$C,2,FALSE)</f>
        <v>312</v>
      </c>
      <c r="T19" s="5" t="str">
        <f>VLOOKUP(B19,'[11]SİNEMA LİSTESİ'!$A:$C,3,FALSE)</f>
        <v>236 70 77</v>
      </c>
    </row>
    <row r="20" spans="1:20" s="5" customFormat="1" ht="18.75" customHeight="1">
      <c r="A20" s="8">
        <v>9</v>
      </c>
      <c r="B20" s="10" t="s">
        <v>7</v>
      </c>
      <c r="C20" s="3" t="str">
        <f t="shared" si="0"/>
        <v>0 312 491 64 65</v>
      </c>
      <c r="D20" s="27" t="s">
        <v>425</v>
      </c>
      <c r="E20" s="28"/>
      <c r="F20" s="28"/>
      <c r="G20" s="28"/>
      <c r="H20" s="28"/>
      <c r="I20" s="28"/>
      <c r="J20" s="29"/>
      <c r="S20" s="5">
        <f>VLOOKUP(B20,'[11]SİNEMA LİSTESİ'!$A:$C,2,FALSE)</f>
        <v>312</v>
      </c>
      <c r="T20" s="5" t="str">
        <f>VLOOKUP(B20,'[11]SİNEMA LİSTESİ'!$A:$C,3,FALSE)</f>
        <v>491 64 65</v>
      </c>
    </row>
    <row r="21" spans="1:20" s="5" customFormat="1" ht="18.75" customHeight="1">
      <c r="A21" s="8">
        <v>10</v>
      </c>
      <c r="B21" s="9" t="s">
        <v>99</v>
      </c>
      <c r="C21" s="3" t="str">
        <f t="shared" si="0"/>
        <v>0 312 281 12 71</v>
      </c>
      <c r="D21" s="27" t="s">
        <v>426</v>
      </c>
      <c r="E21" s="28"/>
      <c r="F21" s="28"/>
      <c r="G21" s="28"/>
      <c r="H21" s="28"/>
      <c r="I21" s="28"/>
      <c r="J21" s="29"/>
      <c r="S21" s="5">
        <f>VLOOKUP(B21,'[11]SİNEMA LİSTESİ'!$A:$C,2,FALSE)</f>
        <v>312</v>
      </c>
      <c r="T21" s="5" t="str">
        <f>VLOOKUP(B21,'[11]SİNEMA LİSTESİ'!$A:$C,3,FALSE)</f>
        <v>281 12 71</v>
      </c>
    </row>
    <row r="22" spans="1:20" s="5" customFormat="1" ht="18.75" customHeight="1">
      <c r="A22" s="8">
        <v>11</v>
      </c>
      <c r="B22" s="9" t="s">
        <v>168</v>
      </c>
      <c r="C22" s="3" t="str">
        <f t="shared" si="0"/>
        <v>0 312 219 93 93</v>
      </c>
      <c r="D22" s="30" t="s">
        <v>427</v>
      </c>
      <c r="E22" s="31"/>
      <c r="F22" s="31"/>
      <c r="G22" s="31"/>
      <c r="H22" s="31"/>
      <c r="I22" s="31"/>
      <c r="J22" s="32"/>
      <c r="S22" s="5">
        <f>VLOOKUP(B22,'[11]SİNEMA LİSTESİ'!$A:$C,2,FALSE)</f>
        <v>312</v>
      </c>
      <c r="T22" s="5" t="str">
        <f>VLOOKUP(B22,'[11]SİNEMA LİSTESİ'!$A:$C,3,FALSE)</f>
        <v>219 93 93</v>
      </c>
    </row>
    <row r="23" spans="1:20" s="5" customFormat="1" ht="18.75" customHeight="1">
      <c r="A23" s="8">
        <v>12</v>
      </c>
      <c r="B23" s="9" t="s">
        <v>58</v>
      </c>
      <c r="C23" s="3" t="str">
        <f t="shared" si="0"/>
        <v>0 312 554 26 26</v>
      </c>
      <c r="D23" s="30" t="s">
        <v>427</v>
      </c>
      <c r="E23" s="31"/>
      <c r="F23" s="31"/>
      <c r="G23" s="31"/>
      <c r="H23" s="31"/>
      <c r="I23" s="31"/>
      <c r="J23" s="32"/>
      <c r="S23" s="5">
        <f>VLOOKUP(B23,'[11]SİNEMA LİSTESİ'!$A:$C,2,FALSE)</f>
        <v>312</v>
      </c>
      <c r="T23" s="5" t="str">
        <f>VLOOKUP(B23,'[11]SİNEMA LİSTESİ'!$A:$C,3,FALSE)</f>
        <v>554 26 26</v>
      </c>
    </row>
    <row r="24" spans="1:20" s="5" customFormat="1" ht="18.75" customHeight="1">
      <c r="A24" s="8">
        <v>13</v>
      </c>
      <c r="B24" s="9" t="s">
        <v>428</v>
      </c>
      <c r="C24" s="3" t="str">
        <f t="shared" si="0"/>
        <v>0 312 280 34 94</v>
      </c>
      <c r="D24" s="27" t="s">
        <v>414</v>
      </c>
      <c r="E24" s="28"/>
      <c r="F24" s="28"/>
      <c r="G24" s="28"/>
      <c r="H24" s="28"/>
      <c r="I24" s="28"/>
      <c r="J24" s="29"/>
      <c r="S24" s="5">
        <f>VLOOKUP(B24,'[11]SİNEMA LİSTESİ'!$A:$C,2,FALSE)</f>
        <v>312</v>
      </c>
      <c r="T24" s="5" t="str">
        <f>VLOOKUP(B24,'[11]SİNEMA LİSTESİ'!$A:$C,3,FALSE)</f>
        <v>280 34 94</v>
      </c>
    </row>
    <row r="25" spans="1:10" s="5" customFormat="1" ht="27.75">
      <c r="A25" s="7"/>
      <c r="B25" s="1" t="s">
        <v>17</v>
      </c>
      <c r="C25" s="2"/>
      <c r="D25" s="25"/>
      <c r="E25" s="25"/>
      <c r="F25" s="25"/>
      <c r="G25" s="25"/>
      <c r="H25" s="25"/>
      <c r="I25" s="25"/>
      <c r="J25" s="26"/>
    </row>
    <row r="26" spans="1:20" s="5" customFormat="1" ht="18.75" customHeight="1">
      <c r="A26" s="8">
        <v>1</v>
      </c>
      <c r="B26" s="9" t="s">
        <v>38</v>
      </c>
      <c r="C26" s="3" t="str">
        <f aca="true" t="shared" si="1" ref="C26:C32">IF(ISBLANK(B26)," ","0"&amp;" "&amp;S26&amp;" "&amp;T26)</f>
        <v>0 242 242 41 41</v>
      </c>
      <c r="D26" s="27" t="s">
        <v>429</v>
      </c>
      <c r="E26" s="28"/>
      <c r="F26" s="28"/>
      <c r="G26" s="28"/>
      <c r="H26" s="28"/>
      <c r="I26" s="28"/>
      <c r="J26" s="29"/>
      <c r="S26" s="5">
        <f>VLOOKUP(B26,'[11]SİNEMA LİSTESİ'!$A:$C,2,FALSE)</f>
        <v>242</v>
      </c>
      <c r="T26" s="5" t="str">
        <f>VLOOKUP(B26,'[11]SİNEMA LİSTESİ'!$A:$C,3,FALSE)</f>
        <v>242 41 41</v>
      </c>
    </row>
    <row r="27" spans="1:20" s="5" customFormat="1" ht="18.75" customHeight="1">
      <c r="A27" s="8">
        <v>2</v>
      </c>
      <c r="B27" s="10" t="s">
        <v>430</v>
      </c>
      <c r="C27" s="3" t="str">
        <f t="shared" si="1"/>
        <v>0 242 230 14 14</v>
      </c>
      <c r="D27" s="27" t="s">
        <v>431</v>
      </c>
      <c r="E27" s="28"/>
      <c r="F27" s="28"/>
      <c r="G27" s="28"/>
      <c r="H27" s="28"/>
      <c r="I27" s="28"/>
      <c r="J27" s="29"/>
      <c r="S27" s="5">
        <f>VLOOKUP(B27,'[11]SİNEMA LİSTESİ'!$A:$C,2,FALSE)</f>
        <v>242</v>
      </c>
      <c r="T27" s="5" t="str">
        <f>VLOOKUP(B27,'[11]SİNEMA LİSTESİ'!$A:$C,3,FALSE)</f>
        <v>230 14 14</v>
      </c>
    </row>
    <row r="28" spans="1:20" s="5" customFormat="1" ht="18.75" customHeight="1">
      <c r="A28" s="8">
        <v>3</v>
      </c>
      <c r="B28" s="10" t="s">
        <v>432</v>
      </c>
      <c r="C28" s="3" t="str">
        <f t="shared" si="1"/>
        <v>0 242 340 62 00</v>
      </c>
      <c r="D28" s="27" t="s">
        <v>251</v>
      </c>
      <c r="E28" s="28"/>
      <c r="F28" s="28"/>
      <c r="G28" s="28"/>
      <c r="H28" s="28"/>
      <c r="I28" s="28"/>
      <c r="J28" s="29"/>
      <c r="S28" s="5">
        <f>VLOOKUP(B28,'[11]SİNEMA LİSTESİ'!$A:$C,2,FALSE)</f>
        <v>242</v>
      </c>
      <c r="T28" s="5" t="str">
        <f>VLOOKUP(B28,'[11]SİNEMA LİSTESİ'!$A:$C,3,FALSE)</f>
        <v>340 62 00</v>
      </c>
    </row>
    <row r="29" spans="1:20" s="5" customFormat="1" ht="18.75" customHeight="1">
      <c r="A29" s="8">
        <v>4</v>
      </c>
      <c r="B29" s="9" t="s">
        <v>433</v>
      </c>
      <c r="C29" s="3" t="str">
        <f t="shared" si="1"/>
        <v>0 242 324 40 00</v>
      </c>
      <c r="D29" s="27" t="s">
        <v>434</v>
      </c>
      <c r="E29" s="28"/>
      <c r="F29" s="28"/>
      <c r="G29" s="28"/>
      <c r="H29" s="28"/>
      <c r="I29" s="28"/>
      <c r="J29" s="29"/>
      <c r="S29" s="5">
        <f>VLOOKUP(B29,'[11]SİNEMA LİSTESİ'!$A:$C,2,FALSE)</f>
        <v>242</v>
      </c>
      <c r="T29" s="5" t="str">
        <f>VLOOKUP(B29,'[11]SİNEMA LİSTESİ'!$A:$C,3,FALSE)</f>
        <v>324 40 00</v>
      </c>
    </row>
    <row r="30" spans="1:20" s="5" customFormat="1" ht="18.75" customHeight="1">
      <c r="A30" s="8">
        <v>5</v>
      </c>
      <c r="B30" s="9" t="s">
        <v>435</v>
      </c>
      <c r="C30" s="3" t="str">
        <f t="shared" si="1"/>
        <v>0 242 237 01 31</v>
      </c>
      <c r="D30" s="27" t="s">
        <v>418</v>
      </c>
      <c r="E30" s="28"/>
      <c r="F30" s="28"/>
      <c r="G30" s="28"/>
      <c r="H30" s="28"/>
      <c r="I30" s="28"/>
      <c r="J30" s="29"/>
      <c r="S30" s="5">
        <f>VLOOKUP(B30,'[11]SİNEMA LİSTESİ'!$A:$C,2,FALSE)</f>
        <v>242</v>
      </c>
      <c r="T30" s="5" t="str">
        <f>VLOOKUP(B30,'[11]SİNEMA LİSTESİ'!$A:$C,3,FALSE)</f>
        <v>237 01 31</v>
      </c>
    </row>
    <row r="31" spans="1:20" s="5" customFormat="1" ht="18.75" customHeight="1">
      <c r="A31" s="8">
        <v>6</v>
      </c>
      <c r="B31" s="9" t="s">
        <v>178</v>
      </c>
      <c r="C31" s="3" t="str">
        <f t="shared" si="1"/>
        <v>0 242 334 33 99</v>
      </c>
      <c r="D31" s="27" t="s">
        <v>436</v>
      </c>
      <c r="E31" s="28"/>
      <c r="F31" s="28"/>
      <c r="G31" s="28"/>
      <c r="H31" s="28"/>
      <c r="I31" s="28"/>
      <c r="J31" s="29"/>
      <c r="S31" s="5">
        <f>VLOOKUP(B31,'[11]SİNEMA LİSTESİ'!$A:$C,2,FALSE)</f>
        <v>242</v>
      </c>
      <c r="T31" s="5" t="str">
        <f>VLOOKUP(B31,'[11]SİNEMA LİSTESİ'!$A:$C,3,FALSE)</f>
        <v>334 33 99</v>
      </c>
    </row>
    <row r="32" spans="1:20" s="5" customFormat="1" ht="18.75" customHeight="1">
      <c r="A32" s="8">
        <v>7</v>
      </c>
      <c r="B32" s="9" t="s">
        <v>286</v>
      </c>
      <c r="C32" s="3" t="str">
        <f t="shared" si="1"/>
        <v>0 242 324 14 85</v>
      </c>
      <c r="D32" s="27" t="s">
        <v>260</v>
      </c>
      <c r="E32" s="28"/>
      <c r="F32" s="28"/>
      <c r="G32" s="28"/>
      <c r="H32" s="28"/>
      <c r="I32" s="28"/>
      <c r="J32" s="29"/>
      <c r="S32" s="5">
        <f>VLOOKUP(B32,'[11]SİNEMA LİSTESİ'!$A:$C,2,FALSE)</f>
        <v>242</v>
      </c>
      <c r="T32" s="5" t="str">
        <f>VLOOKUP(B32,'[11]SİNEMA LİSTESİ'!$A:$C,3,FALSE)</f>
        <v>324 14 85</v>
      </c>
    </row>
    <row r="33" spans="1:10" s="5" customFormat="1" ht="27.75">
      <c r="A33" s="7"/>
      <c r="B33" s="1" t="s">
        <v>102</v>
      </c>
      <c r="C33" s="2"/>
      <c r="D33" s="25"/>
      <c r="E33" s="25"/>
      <c r="F33" s="25"/>
      <c r="G33" s="25"/>
      <c r="H33" s="25"/>
      <c r="I33" s="25"/>
      <c r="J33" s="26"/>
    </row>
    <row r="34" spans="1:20" s="5" customFormat="1" ht="18.75" customHeight="1">
      <c r="A34" s="8">
        <v>1</v>
      </c>
      <c r="B34" s="10" t="s">
        <v>169</v>
      </c>
      <c r="C34" s="3" t="str">
        <f>IF(ISBLANK(B34)," ","0"&amp;" "&amp;S34&amp;" "&amp;T34)</f>
        <v>0 256 232 03 00</v>
      </c>
      <c r="D34" s="27" t="s">
        <v>265</v>
      </c>
      <c r="E34" s="28"/>
      <c r="F34" s="28"/>
      <c r="G34" s="28"/>
      <c r="H34" s="28"/>
      <c r="I34" s="28"/>
      <c r="J34" s="29"/>
      <c r="S34" s="5">
        <f>VLOOKUP(B34,'[11]SİNEMA LİSTESİ'!$A:$C,2,FALSE)</f>
        <v>256</v>
      </c>
      <c r="T34" s="5" t="str">
        <f>VLOOKUP(B34,'[11]SİNEMA LİSTESİ'!$A:$C,3,FALSE)</f>
        <v>232 03 00</v>
      </c>
    </row>
    <row r="35" spans="1:20" s="5" customFormat="1" ht="18.75" customHeight="1">
      <c r="A35" s="8">
        <v>2</v>
      </c>
      <c r="B35" s="9" t="s">
        <v>437</v>
      </c>
      <c r="C35" s="3" t="str">
        <f>IF(ISBLANK(B35)," ","0"&amp;" "&amp;S35&amp;" "&amp;T35)</f>
        <v>0 256 622 34 34</v>
      </c>
      <c r="D35" s="27" t="s">
        <v>438</v>
      </c>
      <c r="E35" s="28"/>
      <c r="F35" s="28"/>
      <c r="G35" s="28"/>
      <c r="H35" s="28"/>
      <c r="I35" s="28"/>
      <c r="J35" s="29"/>
      <c r="S35" s="5">
        <f>VLOOKUP(B35,'[11]SİNEMA LİSTESİ'!$A:$C,2,FALSE)</f>
        <v>256</v>
      </c>
      <c r="T35" s="5" t="str">
        <f>VLOOKUP(B35,'[11]SİNEMA LİSTESİ'!$A:$C,3,FALSE)</f>
        <v>622 34 34</v>
      </c>
    </row>
    <row r="36" spans="1:10" s="5" customFormat="1" ht="27.75">
      <c r="A36" s="7"/>
      <c r="B36" s="1" t="s">
        <v>336</v>
      </c>
      <c r="C36" s="2"/>
      <c r="D36" s="25"/>
      <c r="E36" s="25"/>
      <c r="F36" s="25"/>
      <c r="G36" s="25"/>
      <c r="H36" s="25"/>
      <c r="I36" s="25"/>
      <c r="J36" s="26"/>
    </row>
    <row r="37" spans="1:20" s="5" customFormat="1" ht="18.75" customHeight="1">
      <c r="A37" s="8">
        <v>1</v>
      </c>
      <c r="B37" s="9" t="s">
        <v>439</v>
      </c>
      <c r="C37" s="3" t="str">
        <f>IF(ISBLANK(B37)," ","0"&amp;" "&amp;S37&amp;" "&amp;T37)</f>
        <v>0 266 234 03 03</v>
      </c>
      <c r="D37" s="27" t="s">
        <v>440</v>
      </c>
      <c r="E37" s="28"/>
      <c r="F37" s="28"/>
      <c r="G37" s="28"/>
      <c r="H37" s="28"/>
      <c r="I37" s="28"/>
      <c r="J37" s="29"/>
      <c r="S37" s="5">
        <f>VLOOKUP(B37,'[11]SİNEMA LİSTESİ'!$A:$C,2,FALSE)</f>
        <v>266</v>
      </c>
      <c r="T37" s="5" t="str">
        <f>VLOOKUP(B37,'[11]SİNEMA LİSTESİ'!$A:$C,3,FALSE)</f>
        <v>234 03 03</v>
      </c>
    </row>
    <row r="38" spans="1:10" s="5" customFormat="1" ht="27.75">
      <c r="A38" s="7"/>
      <c r="B38" s="1" t="s">
        <v>31</v>
      </c>
      <c r="C38" s="2"/>
      <c r="D38" s="25"/>
      <c r="E38" s="25"/>
      <c r="F38" s="25"/>
      <c r="G38" s="25"/>
      <c r="H38" s="25"/>
      <c r="I38" s="25"/>
      <c r="J38" s="26"/>
    </row>
    <row r="39" spans="1:20" s="5" customFormat="1" ht="18.75" customHeight="1">
      <c r="A39" s="14">
        <v>1</v>
      </c>
      <c r="B39" s="9" t="s">
        <v>179</v>
      </c>
      <c r="C39" s="3" t="str">
        <f>IF(ISBLANK(B39)," ","0"&amp;" "&amp;S39&amp;" "&amp;T39)</f>
        <v>0 488 212 12 34</v>
      </c>
      <c r="D39" s="27" t="s">
        <v>441</v>
      </c>
      <c r="E39" s="28"/>
      <c r="F39" s="28"/>
      <c r="G39" s="28"/>
      <c r="H39" s="28"/>
      <c r="I39" s="28"/>
      <c r="J39" s="29"/>
      <c r="S39" s="5">
        <f>VLOOKUP(B39,'[11]SİNEMA LİSTESİ'!$A:$C,2,FALSE)</f>
        <v>488</v>
      </c>
      <c r="T39" s="5" t="str">
        <f>VLOOKUP(B39,'[11]SİNEMA LİSTESİ'!$A:$C,3,FALSE)</f>
        <v>212 12 34</v>
      </c>
    </row>
    <row r="40" spans="1:10" s="5" customFormat="1" ht="27.75">
      <c r="A40" s="7"/>
      <c r="B40" s="1" t="s">
        <v>105</v>
      </c>
      <c r="C40" s="2"/>
      <c r="D40" s="25"/>
      <c r="E40" s="25"/>
      <c r="F40" s="25"/>
      <c r="G40" s="25"/>
      <c r="H40" s="25"/>
      <c r="I40" s="25"/>
      <c r="J40" s="26"/>
    </row>
    <row r="41" spans="1:20" s="5" customFormat="1" ht="18.75" customHeight="1">
      <c r="A41" s="14">
        <v>1</v>
      </c>
      <c r="B41" s="9" t="s">
        <v>180</v>
      </c>
      <c r="C41" s="3" t="str">
        <f>IF(ISBLANK(B41)," ","0"&amp;" "&amp;S41&amp;" "&amp;T41)</f>
        <v>0 374 250 21 21</v>
      </c>
      <c r="D41" s="27" t="s">
        <v>426</v>
      </c>
      <c r="E41" s="28"/>
      <c r="F41" s="28"/>
      <c r="G41" s="28"/>
      <c r="H41" s="28"/>
      <c r="I41" s="28"/>
      <c r="J41" s="29"/>
      <c r="S41" s="5">
        <f>VLOOKUP(B41,'[11]SİNEMA LİSTESİ'!$A:$C,2,FALSE)</f>
        <v>374</v>
      </c>
      <c r="T41" s="5" t="str">
        <f>VLOOKUP(B41,'[11]SİNEMA LİSTESİ'!$A:$C,3,FALSE)</f>
        <v>250 21 21</v>
      </c>
    </row>
    <row r="42" spans="1:10" s="5" customFormat="1" ht="27.75">
      <c r="A42" s="7"/>
      <c r="B42" s="1" t="s">
        <v>19</v>
      </c>
      <c r="C42" s="2"/>
      <c r="D42" s="25"/>
      <c r="E42" s="25"/>
      <c r="F42" s="25"/>
      <c r="G42" s="25"/>
      <c r="H42" s="25"/>
      <c r="I42" s="25"/>
      <c r="J42" s="26"/>
    </row>
    <row r="43" spans="1:20" s="5" customFormat="1" ht="18.75" customHeight="1">
      <c r="A43" s="8">
        <v>1</v>
      </c>
      <c r="B43" s="10" t="s">
        <v>442</v>
      </c>
      <c r="C43" s="3" t="str">
        <f>IF(ISBLANK(B43)," ","0"&amp;" "&amp;S43&amp;" "&amp;T43)</f>
        <v>0 224 452 83 00</v>
      </c>
      <c r="D43" s="27" t="s">
        <v>443</v>
      </c>
      <c r="E43" s="28"/>
      <c r="F43" s="28"/>
      <c r="G43" s="28"/>
      <c r="H43" s="28"/>
      <c r="I43" s="28"/>
      <c r="J43" s="29"/>
      <c r="S43" s="5">
        <f>VLOOKUP(B43,'[11]SİNEMA LİSTESİ'!$A:$C,2,FALSE)</f>
        <v>224</v>
      </c>
      <c r="T43" s="5" t="str">
        <f>VLOOKUP(B43,'[11]SİNEMA LİSTESİ'!$A:$C,3,FALSE)</f>
        <v>452 83 00</v>
      </c>
    </row>
    <row r="44" spans="1:20" s="5" customFormat="1" ht="18.75" customHeight="1">
      <c r="A44" s="8">
        <v>2</v>
      </c>
      <c r="B44" s="10" t="s">
        <v>170</v>
      </c>
      <c r="C44" s="3" t="str">
        <f>IF(ISBLANK(B44)," ","0"&amp;" "&amp;S44&amp;" "&amp;T44)</f>
        <v>0 224 242 93 83</v>
      </c>
      <c r="D44" s="27" t="s">
        <v>251</v>
      </c>
      <c r="E44" s="28"/>
      <c r="F44" s="28"/>
      <c r="G44" s="28"/>
      <c r="H44" s="28"/>
      <c r="I44" s="28"/>
      <c r="J44" s="29"/>
      <c r="S44" s="5">
        <f>VLOOKUP(B44,'[11]SİNEMA LİSTESİ'!$A:$C,2,FALSE)</f>
        <v>224</v>
      </c>
      <c r="T44" s="5" t="str">
        <f>VLOOKUP(B44,'[11]SİNEMA LİSTESİ'!$A:$C,3,FALSE)</f>
        <v>242 93 83</v>
      </c>
    </row>
    <row r="45" spans="1:20" s="5" customFormat="1" ht="18.75" customHeight="1">
      <c r="A45" s="8">
        <v>3</v>
      </c>
      <c r="B45" s="9" t="s">
        <v>291</v>
      </c>
      <c r="C45" s="3" t="str">
        <f>IF(ISBLANK(B45)," ","0"&amp;" "&amp;S45&amp;" "&amp;T45)</f>
        <v>0 224 255 30 84</v>
      </c>
      <c r="D45" s="27" t="s">
        <v>414</v>
      </c>
      <c r="E45" s="28"/>
      <c r="F45" s="28"/>
      <c r="G45" s="28"/>
      <c r="H45" s="28"/>
      <c r="I45" s="28"/>
      <c r="J45" s="29"/>
      <c r="S45" s="5">
        <f>VLOOKUP(B45,'[11]SİNEMA LİSTESİ'!$A:$C,2,FALSE)</f>
        <v>224</v>
      </c>
      <c r="T45" s="5" t="str">
        <f>VLOOKUP(B45,'[11]SİNEMA LİSTESİ'!$A:$C,3,FALSE)</f>
        <v>255 30 84</v>
      </c>
    </row>
    <row r="46" spans="1:10" s="5" customFormat="1" ht="27.75">
      <c r="A46" s="7"/>
      <c r="B46" s="1" t="s">
        <v>292</v>
      </c>
      <c r="C46" s="2"/>
      <c r="D46" s="25"/>
      <c r="E46" s="25"/>
      <c r="F46" s="25"/>
      <c r="G46" s="25"/>
      <c r="H46" s="25"/>
      <c r="I46" s="25"/>
      <c r="J46" s="26"/>
    </row>
    <row r="47" spans="1:20" s="5" customFormat="1" ht="18.75" customHeight="1">
      <c r="A47" s="8">
        <v>1</v>
      </c>
      <c r="B47" s="10" t="s">
        <v>293</v>
      </c>
      <c r="C47" s="3" t="str">
        <f>IF(ISBLANK(B47)," ","0"&amp;" "&amp;S47&amp;" "&amp;T47)</f>
        <v>0 286 316 30 37</v>
      </c>
      <c r="D47" s="27" t="s">
        <v>251</v>
      </c>
      <c r="E47" s="28"/>
      <c r="F47" s="28"/>
      <c r="G47" s="28"/>
      <c r="H47" s="28"/>
      <c r="I47" s="28"/>
      <c r="J47" s="29"/>
      <c r="S47" s="5">
        <f>VLOOKUP(B47,'[11]SİNEMA LİSTESİ'!$A:$C,2,FALSE)</f>
        <v>286</v>
      </c>
      <c r="T47" s="5" t="str">
        <f>VLOOKUP(B47,'[11]SİNEMA LİSTESİ'!$A:$C,3,FALSE)</f>
        <v>316 30 37</v>
      </c>
    </row>
    <row r="48" spans="1:20" s="5" customFormat="1" ht="18.75" customHeight="1">
      <c r="A48" s="8">
        <v>2</v>
      </c>
      <c r="B48" s="10" t="s">
        <v>444</v>
      </c>
      <c r="C48" s="3" t="str">
        <f>IF(ISBLANK(B48)," ","0"&amp;" "&amp;S48&amp;" "&amp;T48)</f>
        <v>0 286 214 10 66</v>
      </c>
      <c r="D48" s="27" t="s">
        <v>265</v>
      </c>
      <c r="E48" s="28"/>
      <c r="F48" s="28"/>
      <c r="G48" s="28"/>
      <c r="H48" s="28"/>
      <c r="I48" s="28"/>
      <c r="J48" s="29"/>
      <c r="S48" s="5">
        <f>VLOOKUP(B48,'[11]SİNEMA LİSTESİ'!$A:$C,2,FALSE)</f>
        <v>286</v>
      </c>
      <c r="T48" s="5" t="str">
        <f>VLOOKUP(B48,'[11]SİNEMA LİSTESİ'!$A:$C,3,FALSE)</f>
        <v>214 10 66</v>
      </c>
    </row>
    <row r="49" spans="1:10" s="5" customFormat="1" ht="27.75">
      <c r="A49" s="7"/>
      <c r="B49" s="1" t="s">
        <v>222</v>
      </c>
      <c r="C49" s="2"/>
      <c r="D49" s="25"/>
      <c r="E49" s="25"/>
      <c r="F49" s="25"/>
      <c r="G49" s="25"/>
      <c r="H49" s="25"/>
      <c r="I49" s="25"/>
      <c r="J49" s="26"/>
    </row>
    <row r="50" spans="1:20" s="5" customFormat="1" ht="18.75" customHeight="1">
      <c r="A50" s="8">
        <v>1</v>
      </c>
      <c r="B50" s="9" t="s">
        <v>223</v>
      </c>
      <c r="C50" s="3" t="str">
        <f>IF(ISBLANK(B50)," ","0"&amp;" "&amp;S50&amp;" "&amp;T50)</f>
        <v>0 376 290 15 60</v>
      </c>
      <c r="D50" s="27" t="s">
        <v>426</v>
      </c>
      <c r="E50" s="28"/>
      <c r="F50" s="28"/>
      <c r="G50" s="28"/>
      <c r="H50" s="28"/>
      <c r="I50" s="28"/>
      <c r="J50" s="29"/>
      <c r="S50" s="5">
        <f>VLOOKUP(B50,'[11]SİNEMA LİSTESİ'!$A:$C,2,FALSE)</f>
        <v>376</v>
      </c>
      <c r="T50" s="5" t="str">
        <f>VLOOKUP(B50,'[11]SİNEMA LİSTESİ'!$A:$C,3,FALSE)</f>
        <v>290 15 60</v>
      </c>
    </row>
    <row r="51" spans="1:10" s="5" customFormat="1" ht="27.75">
      <c r="A51" s="7"/>
      <c r="B51" s="1" t="s">
        <v>106</v>
      </c>
      <c r="C51" s="2"/>
      <c r="D51" s="25"/>
      <c r="E51" s="25"/>
      <c r="F51" s="25"/>
      <c r="G51" s="25"/>
      <c r="H51" s="25"/>
      <c r="I51" s="25"/>
      <c r="J51" s="26"/>
    </row>
    <row r="52" spans="1:20" s="5" customFormat="1" ht="18.75" customHeight="1">
      <c r="A52" s="8">
        <v>1</v>
      </c>
      <c r="B52" s="10" t="s">
        <v>445</v>
      </c>
      <c r="C52" s="3" t="str">
        <f>IF(ISBLANK(B52)," ","0"&amp;" "&amp;S52&amp;" "&amp;T52)</f>
        <v>0 258 215 15 35</v>
      </c>
      <c r="D52" s="27" t="s">
        <v>446</v>
      </c>
      <c r="E52" s="28"/>
      <c r="F52" s="28"/>
      <c r="G52" s="28"/>
      <c r="H52" s="28"/>
      <c r="I52" s="28"/>
      <c r="J52" s="29"/>
      <c r="S52" s="5">
        <f>VLOOKUP(B52,'[11]SİNEMA LİSTESİ'!$A:$C,2,FALSE)</f>
        <v>258</v>
      </c>
      <c r="T52" s="5" t="str">
        <f>VLOOKUP(B52,'[11]SİNEMA LİSTESİ'!$A:$C,3,FALSE)</f>
        <v>215 15 35</v>
      </c>
    </row>
    <row r="53" spans="1:20" s="5" customFormat="1" ht="18.75" customHeight="1">
      <c r="A53" s="8">
        <v>2</v>
      </c>
      <c r="B53" s="9" t="s">
        <v>295</v>
      </c>
      <c r="C53" s="3" t="str">
        <f>IF(ISBLANK(B53)," ","0"&amp;" "&amp;S53&amp;" "&amp;T53)</f>
        <v>0 258 374 10 00</v>
      </c>
      <c r="D53" s="27" t="s">
        <v>414</v>
      </c>
      <c r="E53" s="28"/>
      <c r="F53" s="28"/>
      <c r="G53" s="28"/>
      <c r="H53" s="28"/>
      <c r="I53" s="28"/>
      <c r="J53" s="29"/>
      <c r="S53" s="5">
        <f>VLOOKUP(B53,'[11]SİNEMA LİSTESİ'!$A:$C,2,FALSE)</f>
        <v>258</v>
      </c>
      <c r="T53" s="5" t="str">
        <f>VLOOKUP(B53,'[11]SİNEMA LİSTESİ'!$A:$C,3,FALSE)</f>
        <v>374 10 00</v>
      </c>
    </row>
    <row r="54" spans="1:10" s="5" customFormat="1" ht="27.75">
      <c r="A54" s="7"/>
      <c r="B54" s="1" t="s">
        <v>107</v>
      </c>
      <c r="C54" s="2"/>
      <c r="D54" s="25"/>
      <c r="E54" s="25"/>
      <c r="F54" s="25"/>
      <c r="G54" s="25"/>
      <c r="H54" s="25"/>
      <c r="I54" s="25"/>
      <c r="J54" s="26"/>
    </row>
    <row r="55" spans="1:20" s="5" customFormat="1" ht="18.75" customHeight="1">
      <c r="A55" s="8">
        <v>1</v>
      </c>
      <c r="B55" s="9" t="s">
        <v>296</v>
      </c>
      <c r="C55" s="3" t="str">
        <f>IF(ISBLANK(B55)," ","0"&amp;" "&amp;S55&amp;" "&amp;T55)</f>
        <v>0 412 238 02 00</v>
      </c>
      <c r="D55" s="27" t="s">
        <v>251</v>
      </c>
      <c r="E55" s="28"/>
      <c r="F55" s="28"/>
      <c r="G55" s="28"/>
      <c r="H55" s="28"/>
      <c r="I55" s="28"/>
      <c r="J55" s="29"/>
      <c r="S55" s="5">
        <f>VLOOKUP(B55,'[11]SİNEMA LİSTESİ'!$A:$C,2,FALSE)</f>
        <v>412</v>
      </c>
      <c r="T55" s="5" t="str">
        <f>VLOOKUP(B55,'[11]SİNEMA LİSTESİ'!$A:$C,3,FALSE)</f>
        <v>238 02 00</v>
      </c>
    </row>
    <row r="56" spans="1:20" s="5" customFormat="1" ht="18.75" customHeight="1">
      <c r="A56" s="8">
        <v>2</v>
      </c>
      <c r="B56" s="9" t="s">
        <v>181</v>
      </c>
      <c r="C56" s="3" t="str">
        <f>IF(ISBLANK(B56)," ","0"&amp;" "&amp;S56&amp;" "&amp;T56)</f>
        <v>0 412 290 11 55</v>
      </c>
      <c r="D56" s="27" t="s">
        <v>447</v>
      </c>
      <c r="E56" s="28"/>
      <c r="F56" s="28"/>
      <c r="G56" s="28"/>
      <c r="H56" s="28"/>
      <c r="I56" s="28"/>
      <c r="J56" s="29"/>
      <c r="S56" s="5">
        <f>VLOOKUP(B56,'[11]SİNEMA LİSTESİ'!$A:$C,2,FALSE)</f>
        <v>412</v>
      </c>
      <c r="T56" s="5" t="str">
        <f>VLOOKUP(B56,'[11]SİNEMA LİSTESİ'!$A:$C,3,FALSE)</f>
        <v>290 11 55</v>
      </c>
    </row>
    <row r="57" spans="1:10" s="5" customFormat="1" ht="27.75">
      <c r="A57" s="7"/>
      <c r="B57" s="1" t="s">
        <v>182</v>
      </c>
      <c r="C57" s="2"/>
      <c r="D57" s="25"/>
      <c r="E57" s="25"/>
      <c r="F57" s="25"/>
      <c r="G57" s="25"/>
      <c r="H57" s="25"/>
      <c r="I57" s="25"/>
      <c r="J57" s="26"/>
    </row>
    <row r="58" spans="1:20" s="5" customFormat="1" ht="18.75" customHeight="1">
      <c r="A58" s="8">
        <v>1</v>
      </c>
      <c r="B58" s="9" t="s">
        <v>183</v>
      </c>
      <c r="C58" s="3" t="str">
        <f>IF(ISBLANK(B58)," ","0"&amp;" "&amp;S58&amp;" "&amp;T58)</f>
        <v>0 380 790 12 55</v>
      </c>
      <c r="D58" s="27" t="s">
        <v>426</v>
      </c>
      <c r="E58" s="28"/>
      <c r="F58" s="28"/>
      <c r="G58" s="28"/>
      <c r="H58" s="28"/>
      <c r="I58" s="28"/>
      <c r="J58" s="29"/>
      <c r="S58" s="5">
        <f>VLOOKUP(B58,'[11]SİNEMA LİSTESİ'!$A:$C,2,FALSE)</f>
        <v>380</v>
      </c>
      <c r="T58" s="5" t="str">
        <f>VLOOKUP(B58,'[11]SİNEMA LİSTESİ'!$A:$C,3,FALSE)</f>
        <v>790 12 55</v>
      </c>
    </row>
    <row r="59" spans="1:10" s="5" customFormat="1" ht="27.75">
      <c r="A59" s="7"/>
      <c r="B59" s="1" t="s">
        <v>60</v>
      </c>
      <c r="C59" s="2"/>
      <c r="D59" s="25"/>
      <c r="E59" s="25"/>
      <c r="F59" s="25"/>
      <c r="G59" s="25"/>
      <c r="H59" s="25"/>
      <c r="I59" s="25"/>
      <c r="J59" s="26"/>
    </row>
    <row r="60" spans="1:20" s="5" customFormat="1" ht="18.75" customHeight="1">
      <c r="A60" s="8">
        <v>1</v>
      </c>
      <c r="B60" s="9" t="s">
        <v>297</v>
      </c>
      <c r="C60" s="3" t="str">
        <f>IF(ISBLANK(B60)," ","0"&amp;" "&amp;S60&amp;" "&amp;T60)</f>
        <v>0 284 236 50 01</v>
      </c>
      <c r="D60" s="27" t="s">
        <v>438</v>
      </c>
      <c r="E60" s="28"/>
      <c r="F60" s="28"/>
      <c r="G60" s="28"/>
      <c r="H60" s="28"/>
      <c r="I60" s="28"/>
      <c r="J60" s="29"/>
      <c r="S60" s="5">
        <f>VLOOKUP(B60,'[11]SİNEMA LİSTESİ'!$A:$C,2,FALSE)</f>
        <v>284</v>
      </c>
      <c r="T60" s="5" t="str">
        <f>VLOOKUP(B60,'[11]SİNEMA LİSTESİ'!$A:$C,3,FALSE)</f>
        <v>236 50 01</v>
      </c>
    </row>
    <row r="61" spans="1:10" s="5" customFormat="1" ht="27.75">
      <c r="A61" s="7"/>
      <c r="B61" s="1" t="s">
        <v>21</v>
      </c>
      <c r="C61" s="2"/>
      <c r="D61" s="25"/>
      <c r="E61" s="25"/>
      <c r="F61" s="25"/>
      <c r="G61" s="25"/>
      <c r="H61" s="25"/>
      <c r="I61" s="25"/>
      <c r="J61" s="26"/>
    </row>
    <row r="62" spans="1:20" s="5" customFormat="1" ht="18.75" customHeight="1">
      <c r="A62" s="8">
        <v>1</v>
      </c>
      <c r="B62" s="10" t="s">
        <v>171</v>
      </c>
      <c r="C62" s="3" t="str">
        <f>IF(ISBLANK(B62)," ","0"&amp;" "&amp;S62&amp;" "&amp;T62)</f>
        <v>0 222 333 05 15</v>
      </c>
      <c r="D62" s="27" t="s">
        <v>448</v>
      </c>
      <c r="E62" s="28"/>
      <c r="F62" s="28"/>
      <c r="G62" s="28"/>
      <c r="H62" s="28"/>
      <c r="I62" s="28"/>
      <c r="J62" s="29"/>
      <c r="S62" s="5">
        <f>VLOOKUP(B62,'[11]SİNEMA LİSTESİ'!$A:$C,2,FALSE)</f>
        <v>222</v>
      </c>
      <c r="T62" s="5" t="str">
        <f>VLOOKUP(B62,'[11]SİNEMA LİSTESİ'!$A:$C,3,FALSE)</f>
        <v>333 05 15</v>
      </c>
    </row>
    <row r="63" spans="1:20" s="5" customFormat="1" ht="18.75" customHeight="1">
      <c r="A63" s="8">
        <v>2</v>
      </c>
      <c r="B63" s="9" t="s">
        <v>244</v>
      </c>
      <c r="C63" s="3" t="str">
        <f>IF(ISBLANK(B63)," ","0"&amp;" "&amp;S63&amp;" "&amp;T63)</f>
        <v>0 222 231 42 92</v>
      </c>
      <c r="D63" s="27" t="s">
        <v>449</v>
      </c>
      <c r="E63" s="28"/>
      <c r="F63" s="28"/>
      <c r="G63" s="28"/>
      <c r="H63" s="28"/>
      <c r="I63" s="28"/>
      <c r="J63" s="29"/>
      <c r="S63" s="5">
        <f>VLOOKUP(B63,'[11]SİNEMA LİSTESİ'!$A:$C,2,FALSE)</f>
        <v>222</v>
      </c>
      <c r="T63" s="5" t="str">
        <f>VLOOKUP(B63,'[11]SİNEMA LİSTESİ'!$A:$C,3,FALSE)</f>
        <v>231 42 92</v>
      </c>
    </row>
    <row r="64" spans="1:20" s="5" customFormat="1" ht="18.75" customHeight="1">
      <c r="A64" s="8">
        <v>3</v>
      </c>
      <c r="B64" s="9" t="s">
        <v>186</v>
      </c>
      <c r="C64" s="3" t="str">
        <f>IF(ISBLANK(B64)," ","0"&amp;" "&amp;S64&amp;" "&amp;T64)</f>
        <v>0 222 335 50 51</v>
      </c>
      <c r="D64" s="27" t="s">
        <v>436</v>
      </c>
      <c r="E64" s="28"/>
      <c r="F64" s="28"/>
      <c r="G64" s="28"/>
      <c r="H64" s="28"/>
      <c r="I64" s="28"/>
      <c r="J64" s="29"/>
      <c r="S64" s="5">
        <f>VLOOKUP(B64,'[11]SİNEMA LİSTESİ'!$A:$C,2,FALSE)</f>
        <v>222</v>
      </c>
      <c r="T64" s="5" t="str">
        <f>VLOOKUP(B64,'[11]SİNEMA LİSTESİ'!$A:$C,3,FALSE)</f>
        <v>335 50 51</v>
      </c>
    </row>
    <row r="65" spans="1:10" s="5" customFormat="1" ht="27.75">
      <c r="A65" s="7"/>
      <c r="B65" s="1" t="s">
        <v>13</v>
      </c>
      <c r="C65" s="2"/>
      <c r="D65" s="25"/>
      <c r="E65" s="25"/>
      <c r="F65" s="25"/>
      <c r="G65" s="25"/>
      <c r="H65" s="25"/>
      <c r="I65" s="25"/>
      <c r="J65" s="26"/>
    </row>
    <row r="66" spans="1:20" s="5" customFormat="1" ht="18.75" customHeight="1">
      <c r="A66" s="8">
        <v>1</v>
      </c>
      <c r="B66" s="9" t="s">
        <v>16</v>
      </c>
      <c r="C66" s="3" t="str">
        <f>IF(ISBLANK(B66)," ","0"&amp;" "&amp;S66&amp;" "&amp;T66)</f>
        <v>0 342 501 15 51</v>
      </c>
      <c r="D66" s="27" t="s">
        <v>265</v>
      </c>
      <c r="E66" s="28"/>
      <c r="F66" s="28"/>
      <c r="G66" s="28"/>
      <c r="H66" s="28"/>
      <c r="I66" s="28"/>
      <c r="J66" s="29"/>
      <c r="S66" s="5">
        <f>VLOOKUP(B66,'[11]SİNEMA LİSTESİ'!$A:$C,2,FALSE)</f>
        <v>342</v>
      </c>
      <c r="T66" s="5" t="str">
        <f>VLOOKUP(B66,'[11]SİNEMA LİSTESİ'!$A:$C,3,FALSE)</f>
        <v>501 15 51</v>
      </c>
    </row>
    <row r="67" spans="1:20" s="5" customFormat="1" ht="18.75" customHeight="1">
      <c r="A67" s="8">
        <v>2</v>
      </c>
      <c r="B67" s="9" t="s">
        <v>111</v>
      </c>
      <c r="C67" s="3" t="str">
        <f>IF(ISBLANK(B67)," ","0"&amp;" "&amp;S67&amp;" "&amp;T67)</f>
        <v>0 342 290 36 36</v>
      </c>
      <c r="D67" s="27" t="s">
        <v>450</v>
      </c>
      <c r="E67" s="28"/>
      <c r="F67" s="28"/>
      <c r="G67" s="28"/>
      <c r="H67" s="28"/>
      <c r="I67" s="28"/>
      <c r="J67" s="29"/>
      <c r="S67" s="5">
        <f>VLOOKUP(B67,'[11]SİNEMA LİSTESİ'!$A:$C,2,FALSE)</f>
        <v>342</v>
      </c>
      <c r="T67" s="5" t="str">
        <f>VLOOKUP(B67,'[11]SİNEMA LİSTESİ'!$A:$C,3,FALSE)</f>
        <v>290 36 36</v>
      </c>
    </row>
    <row r="68" spans="1:20" s="5" customFormat="1" ht="18.75" customHeight="1">
      <c r="A68" s="8">
        <v>3</v>
      </c>
      <c r="B68" s="9" t="s">
        <v>27</v>
      </c>
      <c r="C68" s="3" t="str">
        <f>IF(ISBLANK(B68)," ","0"&amp;" "&amp;S68&amp;" "&amp;T68)</f>
        <v>0 342 336 86 86</v>
      </c>
      <c r="D68" s="27" t="s">
        <v>414</v>
      </c>
      <c r="E68" s="28"/>
      <c r="F68" s="28"/>
      <c r="G68" s="28"/>
      <c r="H68" s="28"/>
      <c r="I68" s="28"/>
      <c r="J68" s="29"/>
      <c r="S68" s="5">
        <f>VLOOKUP(B68,'[11]SİNEMA LİSTESİ'!$A:$C,2,FALSE)</f>
        <v>342</v>
      </c>
      <c r="T68" s="5" t="str">
        <f>VLOOKUP(B68,'[11]SİNEMA LİSTESİ'!$A:$C,3,FALSE)</f>
        <v>336 86 86</v>
      </c>
    </row>
    <row r="69" spans="1:20" s="5" customFormat="1" ht="18.75" customHeight="1">
      <c r="A69" s="8">
        <v>4</v>
      </c>
      <c r="B69" s="9" t="s">
        <v>301</v>
      </c>
      <c r="C69" s="3" t="str">
        <f>IF(ISBLANK(B69)," ","0"&amp;" "&amp;S69&amp;" "&amp;T69)</f>
        <v>0 342 328 91 70</v>
      </c>
      <c r="D69" s="27" t="s">
        <v>451</v>
      </c>
      <c r="E69" s="28"/>
      <c r="F69" s="28"/>
      <c r="G69" s="28"/>
      <c r="H69" s="28"/>
      <c r="I69" s="28"/>
      <c r="J69" s="29"/>
      <c r="S69" s="5">
        <f>VLOOKUP(B69,'[11]SİNEMA LİSTESİ'!$A:$C,2,FALSE)</f>
        <v>342</v>
      </c>
      <c r="T69" s="5" t="str">
        <f>VLOOKUP(B69,'[11]SİNEMA LİSTESİ'!$A:$C,3,FALSE)</f>
        <v>328 91 70</v>
      </c>
    </row>
    <row r="70" spans="1:10" s="5" customFormat="1" ht="27.75">
      <c r="A70" s="7"/>
      <c r="B70" s="1" t="s">
        <v>28</v>
      </c>
      <c r="C70" s="2"/>
      <c r="D70" s="25"/>
      <c r="E70" s="25"/>
      <c r="F70" s="25"/>
      <c r="G70" s="25"/>
      <c r="H70" s="25"/>
      <c r="I70" s="25"/>
      <c r="J70" s="26"/>
    </row>
    <row r="71" spans="1:20" s="5" customFormat="1" ht="18.75" customHeight="1">
      <c r="A71" s="8">
        <v>1</v>
      </c>
      <c r="B71" s="9" t="s">
        <v>112</v>
      </c>
      <c r="C71" s="3" t="str">
        <f aca="true" t="shared" si="2" ref="C71:C123">IF(ISBLANK(B71)," ","0"&amp;" "&amp;S71&amp;" "&amp;T71)</f>
        <v>0 326 216 30 09</v>
      </c>
      <c r="D71" s="27" t="s">
        <v>449</v>
      </c>
      <c r="E71" s="28"/>
      <c r="F71" s="28"/>
      <c r="G71" s="28"/>
      <c r="H71" s="28"/>
      <c r="I71" s="28"/>
      <c r="J71" s="29"/>
      <c r="S71" s="5">
        <f>VLOOKUP(B71,'[11]SİNEMA LİSTESİ'!$A:$C,2,FALSE)</f>
        <v>326</v>
      </c>
      <c r="T71" s="5" t="str">
        <f>VLOOKUP(B71,'[11]SİNEMA LİSTESİ'!$A:$C,3,FALSE)</f>
        <v>216 30 09</v>
      </c>
    </row>
    <row r="72" spans="1:10" s="5" customFormat="1" ht="27.75">
      <c r="A72" s="7"/>
      <c r="B72" s="1" t="s">
        <v>2</v>
      </c>
      <c r="C72" s="2"/>
      <c r="D72" s="25"/>
      <c r="E72" s="25"/>
      <c r="F72" s="25"/>
      <c r="G72" s="25"/>
      <c r="H72" s="25"/>
      <c r="I72" s="25"/>
      <c r="J72" s="26"/>
    </row>
    <row r="73" spans="1:20" s="5" customFormat="1" ht="18.75" customHeight="1">
      <c r="A73" s="8">
        <v>1</v>
      </c>
      <c r="B73" s="10" t="s">
        <v>50</v>
      </c>
      <c r="C73" s="3" t="str">
        <f>IF(ISBLANK(B73)," ","0"&amp;" "&amp;S73&amp;" "&amp;T73)</f>
        <v>0 216 510 13 96</v>
      </c>
      <c r="D73" s="33" t="s">
        <v>452</v>
      </c>
      <c r="E73" s="34"/>
      <c r="F73" s="34"/>
      <c r="G73" s="34"/>
      <c r="H73" s="34"/>
      <c r="I73" s="34"/>
      <c r="J73" s="35"/>
      <c r="S73" s="5">
        <f>VLOOKUP(B73,'[11]SİNEMA LİSTESİ'!$A:$C,2,FALSE)</f>
        <v>216</v>
      </c>
      <c r="T73" s="5" t="str">
        <f>VLOOKUP(B73,'[11]SİNEMA LİSTESİ'!$A:$C,3,FALSE)</f>
        <v>510 13 96</v>
      </c>
    </row>
    <row r="74" spans="1:20" s="5" customFormat="1" ht="18.75" customHeight="1">
      <c r="A74" s="8">
        <v>2</v>
      </c>
      <c r="B74" s="10" t="s">
        <v>25</v>
      </c>
      <c r="C74" s="3" t="str">
        <f>IF(ISBLANK(B74)," ","0"&amp;" "&amp;S74&amp;" "&amp;T74)</f>
        <v>0 216 554 77 70</v>
      </c>
      <c r="D74" s="33" t="s">
        <v>438</v>
      </c>
      <c r="E74" s="34"/>
      <c r="F74" s="34"/>
      <c r="G74" s="34"/>
      <c r="H74" s="34"/>
      <c r="I74" s="34"/>
      <c r="J74" s="35"/>
      <c r="S74" s="5">
        <f>VLOOKUP(B74,'[11]SİNEMA LİSTESİ'!$A:$C,2,FALSE)</f>
        <v>216</v>
      </c>
      <c r="T74" s="5" t="str">
        <f>VLOOKUP(B74,'[11]SİNEMA LİSTESİ'!$A:$C,3,FALSE)</f>
        <v>554 77 70</v>
      </c>
    </row>
    <row r="75" spans="1:20" s="12" customFormat="1" ht="18.75" customHeight="1">
      <c r="A75" s="8">
        <v>3</v>
      </c>
      <c r="B75" s="13" t="s">
        <v>453</v>
      </c>
      <c r="C75" s="11" t="str">
        <f t="shared" si="2"/>
        <v>0 212 472 94 10</v>
      </c>
      <c r="D75" s="33" t="s">
        <v>454</v>
      </c>
      <c r="E75" s="34"/>
      <c r="F75" s="34"/>
      <c r="G75" s="34"/>
      <c r="H75" s="34"/>
      <c r="I75" s="34"/>
      <c r="J75" s="35"/>
      <c r="S75" s="12">
        <f>VLOOKUP(B75,'[11]SİNEMA LİSTESİ'!$A:$C,2,FALSE)</f>
        <v>212</v>
      </c>
      <c r="T75" s="12" t="str">
        <f>VLOOKUP(B75,'[11]SİNEMA LİSTESİ'!$A:$C,3,FALSE)</f>
        <v>472 94 10</v>
      </c>
    </row>
    <row r="76" spans="1:20" s="12" customFormat="1" ht="18.75" customHeight="1">
      <c r="A76" s="8">
        <v>4</v>
      </c>
      <c r="B76" s="13" t="s">
        <v>40</v>
      </c>
      <c r="C76" s="11" t="str">
        <f t="shared" si="2"/>
        <v>0 212 661 84 84</v>
      </c>
      <c r="D76" s="27" t="s">
        <v>429</v>
      </c>
      <c r="E76" s="28"/>
      <c r="F76" s="28"/>
      <c r="G76" s="28"/>
      <c r="H76" s="28"/>
      <c r="I76" s="28"/>
      <c r="J76" s="29"/>
      <c r="S76" s="12">
        <f>VLOOKUP(B76,'[11]SİNEMA LİSTESİ'!$A:$C,2,FALSE)</f>
        <v>212</v>
      </c>
      <c r="T76" s="12" t="str">
        <f>VLOOKUP(B76,'[11]SİNEMA LİSTESİ'!$A:$C,3,FALSE)</f>
        <v>661 84 84</v>
      </c>
    </row>
    <row r="77" spans="1:20" s="12" customFormat="1" ht="18.75" customHeight="1">
      <c r="A77" s="8">
        <v>5</v>
      </c>
      <c r="B77" s="13" t="s">
        <v>455</v>
      </c>
      <c r="C77" s="11" t="str">
        <f>IF(ISBLANK(B77)," ","0"&amp;" "&amp;S77&amp;" "&amp;T77)</f>
        <v>0 216 469 69 06</v>
      </c>
      <c r="D77" s="27" t="s">
        <v>265</v>
      </c>
      <c r="E77" s="28"/>
      <c r="F77" s="28"/>
      <c r="G77" s="28"/>
      <c r="H77" s="28"/>
      <c r="I77" s="28"/>
      <c r="J77" s="29"/>
      <c r="S77" s="12">
        <f>VLOOKUP(B77,'[11]SİNEMA LİSTESİ'!$A:$C,2,FALSE)</f>
        <v>216</v>
      </c>
      <c r="T77" s="12" t="str">
        <f>VLOOKUP(B77,'[11]SİNEMA LİSTESİ'!$A:$C,3,FALSE)</f>
        <v>469 69 06</v>
      </c>
    </row>
    <row r="78" spans="1:20" s="5" customFormat="1" ht="18.75" customHeight="1">
      <c r="A78" s="8">
        <v>6</v>
      </c>
      <c r="B78" s="9" t="s">
        <v>456</v>
      </c>
      <c r="C78" s="3" t="str">
        <f>IF(ISBLANK(B78)," ","0"&amp;" "&amp;S78&amp;" "&amp;T78)</f>
        <v>0 212 450 21 77</v>
      </c>
      <c r="D78" s="27" t="s">
        <v>251</v>
      </c>
      <c r="E78" s="28"/>
      <c r="F78" s="28"/>
      <c r="G78" s="28"/>
      <c r="H78" s="28"/>
      <c r="I78" s="28"/>
      <c r="J78" s="29"/>
      <c r="S78" s="5">
        <f>VLOOKUP(B78,'[11]SİNEMA LİSTESİ'!$A:$C,2,FALSE)</f>
        <v>212</v>
      </c>
      <c r="T78" s="5" t="str">
        <f>VLOOKUP(B78,'[11]SİNEMA LİSTESİ'!$A:$C,3,FALSE)</f>
        <v>450 21 77</v>
      </c>
    </row>
    <row r="79" spans="1:20" s="5" customFormat="1" ht="18.75" customHeight="1">
      <c r="A79" s="8">
        <v>7</v>
      </c>
      <c r="B79" s="10" t="s">
        <v>457</v>
      </c>
      <c r="C79" s="3" t="str">
        <f t="shared" si="2"/>
        <v>0 212 462 20 21</v>
      </c>
      <c r="D79" s="27" t="s">
        <v>450</v>
      </c>
      <c r="E79" s="28"/>
      <c r="F79" s="28"/>
      <c r="G79" s="28"/>
      <c r="H79" s="28"/>
      <c r="I79" s="28"/>
      <c r="J79" s="29"/>
      <c r="S79" s="5">
        <f>VLOOKUP(B79,'[11]SİNEMA LİSTESİ'!$A:$C,2,FALSE)</f>
        <v>212</v>
      </c>
      <c r="T79" s="5" t="str">
        <f>VLOOKUP(B79,'[11]SİNEMA LİSTESİ'!$A:$C,3,FALSE)</f>
        <v>462 20 21</v>
      </c>
    </row>
    <row r="80" spans="1:20" s="5" customFormat="1" ht="18.75" customHeight="1">
      <c r="A80" s="8">
        <v>8</v>
      </c>
      <c r="B80" s="9" t="s">
        <v>379</v>
      </c>
      <c r="C80" s="3" t="str">
        <f t="shared" si="2"/>
        <v>0 212 442 13 84</v>
      </c>
      <c r="D80" s="27" t="s">
        <v>458</v>
      </c>
      <c r="E80" s="28"/>
      <c r="F80" s="28"/>
      <c r="G80" s="28"/>
      <c r="H80" s="28"/>
      <c r="I80" s="28"/>
      <c r="J80" s="29"/>
      <c r="S80" s="5">
        <f>VLOOKUP(B80,'[11]SİNEMA LİSTESİ'!$A:$C,2,FALSE)</f>
        <v>212</v>
      </c>
      <c r="T80" s="5" t="str">
        <f>VLOOKUP(B80,'[11]SİNEMA LİSTESİ'!$A:$C,3,FALSE)</f>
        <v>442 13 84</v>
      </c>
    </row>
    <row r="81" spans="1:20" s="5" customFormat="1" ht="18.75" customHeight="1">
      <c r="A81" s="8">
        <v>9</v>
      </c>
      <c r="B81" s="10" t="s">
        <v>41</v>
      </c>
      <c r="C81" s="3" t="str">
        <f t="shared" si="2"/>
        <v>0 212 397 73 88</v>
      </c>
      <c r="D81" s="27" t="s">
        <v>446</v>
      </c>
      <c r="E81" s="28"/>
      <c r="F81" s="28"/>
      <c r="G81" s="28"/>
      <c r="H81" s="28"/>
      <c r="I81" s="28"/>
      <c r="J81" s="29"/>
      <c r="S81" s="5">
        <f>VLOOKUP(B81,'[11]SİNEMA LİSTESİ'!$A:$C,2,FALSE)</f>
        <v>212</v>
      </c>
      <c r="T81" s="5" t="str">
        <f>VLOOKUP(B81,'[11]SİNEMA LİSTESİ'!$A:$C,3,FALSE)</f>
        <v>397 73 88</v>
      </c>
    </row>
    <row r="82" spans="1:20" s="5" customFormat="1" ht="18.75" customHeight="1">
      <c r="A82" s="8">
        <v>10</v>
      </c>
      <c r="B82" s="9" t="s">
        <v>306</v>
      </c>
      <c r="C82" s="3" t="str">
        <f t="shared" si="2"/>
        <v>0 212 465 49 90</v>
      </c>
      <c r="D82" s="27" t="s">
        <v>459</v>
      </c>
      <c r="E82" s="28"/>
      <c r="F82" s="28"/>
      <c r="G82" s="28"/>
      <c r="H82" s="28"/>
      <c r="I82" s="28"/>
      <c r="J82" s="29"/>
      <c r="S82" s="5">
        <f>VLOOKUP(B82,'[11]SİNEMA LİSTESİ'!$A:$C,2,FALSE)</f>
        <v>212</v>
      </c>
      <c r="T82" s="5" t="str">
        <f>VLOOKUP(B82,'[11]SİNEMA LİSTESİ'!$A:$C,3,FALSE)</f>
        <v>465 49 90</v>
      </c>
    </row>
    <row r="83" spans="1:20" s="5" customFormat="1" ht="18.75" customHeight="1">
      <c r="A83" s="8">
        <v>11</v>
      </c>
      <c r="B83" s="10" t="s">
        <v>3</v>
      </c>
      <c r="C83" s="3" t="str">
        <f t="shared" si="2"/>
        <v>0 212 466 60 66</v>
      </c>
      <c r="D83" s="27" t="s">
        <v>72</v>
      </c>
      <c r="E83" s="28"/>
      <c r="F83" s="28"/>
      <c r="G83" s="28"/>
      <c r="H83" s="28"/>
      <c r="I83" s="28"/>
      <c r="J83" s="29"/>
      <c r="S83" s="5">
        <f>VLOOKUP(B83,'[11]SİNEMA LİSTESİ'!$A:$C,2,FALSE)</f>
        <v>212</v>
      </c>
      <c r="T83" s="5" t="str">
        <f>VLOOKUP(B83,'[11]SİNEMA LİSTESİ'!$A:$C,3,FALSE)</f>
        <v>466 60 66</v>
      </c>
    </row>
    <row r="84" spans="1:20" s="5" customFormat="1" ht="18.75" customHeight="1">
      <c r="A84" s="8">
        <v>12</v>
      </c>
      <c r="B84" s="10" t="s">
        <v>191</v>
      </c>
      <c r="C84" s="3" t="str">
        <f t="shared" si="2"/>
        <v>0 212 488 02 28</v>
      </c>
      <c r="D84" s="27" t="s">
        <v>460</v>
      </c>
      <c r="E84" s="28"/>
      <c r="F84" s="28"/>
      <c r="G84" s="28"/>
      <c r="H84" s="28"/>
      <c r="I84" s="28"/>
      <c r="J84" s="29"/>
      <c r="S84" s="5">
        <f>VLOOKUP(B84,'[11]SİNEMA LİSTESİ'!$A:$C,2,FALSE)</f>
        <v>212</v>
      </c>
      <c r="T84" s="5" t="str">
        <f>VLOOKUP(B84,'[11]SİNEMA LİSTESİ'!$A:$C,3,FALSE)</f>
        <v>488 02 28</v>
      </c>
    </row>
    <row r="85" spans="1:20" s="5" customFormat="1" ht="18.75" customHeight="1">
      <c r="A85" s="8">
        <v>13</v>
      </c>
      <c r="B85" s="10" t="s">
        <v>10</v>
      </c>
      <c r="C85" s="3" t="str">
        <f t="shared" si="2"/>
        <v>0 212 640 66 33</v>
      </c>
      <c r="D85" s="27" t="s">
        <v>265</v>
      </c>
      <c r="E85" s="28"/>
      <c r="F85" s="28"/>
      <c r="G85" s="28"/>
      <c r="H85" s="28"/>
      <c r="I85" s="28"/>
      <c r="J85" s="29"/>
      <c r="S85" s="5">
        <f>VLOOKUP(B85,'[11]SİNEMA LİSTESİ'!$A:$C,2,FALSE)</f>
        <v>212</v>
      </c>
      <c r="T85" s="5" t="str">
        <f>VLOOKUP(B85,'[11]SİNEMA LİSTESİ'!$A:$C,3,FALSE)</f>
        <v>640 66 33</v>
      </c>
    </row>
    <row r="86" spans="1:20" s="5" customFormat="1" ht="18.75" customHeight="1">
      <c r="A86" s="8">
        <v>14</v>
      </c>
      <c r="B86" s="9" t="s">
        <v>70</v>
      </c>
      <c r="C86" s="3" t="str">
        <f t="shared" si="2"/>
        <v>0 212 855 00 53</v>
      </c>
      <c r="D86" s="27" t="s">
        <v>450</v>
      </c>
      <c r="E86" s="28"/>
      <c r="F86" s="28"/>
      <c r="G86" s="28"/>
      <c r="H86" s="28"/>
      <c r="I86" s="28"/>
      <c r="J86" s="29"/>
      <c r="S86" s="5">
        <f>VLOOKUP(B86,'[11]SİNEMA LİSTESİ'!$A:$C,2,FALSE)</f>
        <v>212</v>
      </c>
      <c r="T86" s="5" t="str">
        <f>VLOOKUP(B86,'[11]SİNEMA LİSTESİ'!$A:$C,3,FALSE)</f>
        <v>855 00 53</v>
      </c>
    </row>
    <row r="87" spans="1:20" s="5" customFormat="1" ht="18.75" customHeight="1">
      <c r="A87" s="8">
        <v>15</v>
      </c>
      <c r="B87" s="9" t="s">
        <v>309</v>
      </c>
      <c r="C87" s="3" t="str">
        <f t="shared" si="2"/>
        <v>0 212 873 11 14</v>
      </c>
      <c r="D87" s="27" t="s">
        <v>251</v>
      </c>
      <c r="E87" s="28"/>
      <c r="F87" s="28"/>
      <c r="G87" s="28"/>
      <c r="H87" s="28"/>
      <c r="I87" s="28"/>
      <c r="J87" s="29"/>
      <c r="S87" s="5">
        <f>VLOOKUP(B87,'[11]SİNEMA LİSTESİ'!$A:$C,2,FALSE)</f>
        <v>212</v>
      </c>
      <c r="T87" s="5" t="str">
        <f>VLOOKUP(B87,'[11]SİNEMA LİSTESİ'!$A:$C,3,FALSE)</f>
        <v>873 11 14</v>
      </c>
    </row>
    <row r="88" spans="1:20" s="5" customFormat="1" ht="18.75" customHeight="1">
      <c r="A88" s="8">
        <v>16</v>
      </c>
      <c r="B88" s="9" t="s">
        <v>192</v>
      </c>
      <c r="C88" s="3" t="str">
        <f t="shared" si="2"/>
        <v>0 212 883 33 45</v>
      </c>
      <c r="D88" s="27" t="s">
        <v>460</v>
      </c>
      <c r="E88" s="28"/>
      <c r="F88" s="28"/>
      <c r="G88" s="28"/>
      <c r="H88" s="28"/>
      <c r="I88" s="28"/>
      <c r="J88" s="29"/>
      <c r="S88" s="5">
        <f>VLOOKUP(B88,'[11]SİNEMA LİSTESİ'!$A:$C,2,FALSE)</f>
        <v>212</v>
      </c>
      <c r="T88" s="5" t="str">
        <f>VLOOKUP(B88,'[11]SİNEMA LİSTESİ'!$A:$C,3,FALSE)</f>
        <v>883 33 45</v>
      </c>
    </row>
    <row r="89" spans="1:20" s="5" customFormat="1" ht="18.75" customHeight="1">
      <c r="A89" s="8">
        <v>17</v>
      </c>
      <c r="B89" s="9" t="s">
        <v>193</v>
      </c>
      <c r="C89" s="3" t="str">
        <f t="shared" si="2"/>
        <v>0 216 642 50 61</v>
      </c>
      <c r="D89" s="27" t="s">
        <v>461</v>
      </c>
      <c r="E89" s="28"/>
      <c r="F89" s="28"/>
      <c r="G89" s="28"/>
      <c r="H89" s="28"/>
      <c r="I89" s="28"/>
      <c r="J89" s="29"/>
      <c r="S89" s="5">
        <f>VLOOKUP(B89,'[11]SİNEMA LİSTESİ'!$A:$C,2,FALSE)</f>
        <v>216</v>
      </c>
      <c r="T89" s="5" t="str">
        <f>VLOOKUP(B89,'[11]SİNEMA LİSTESİ'!$A:$C,3,FALSE)</f>
        <v>642 50 61</v>
      </c>
    </row>
    <row r="90" spans="1:20" s="5" customFormat="1" ht="18.75" customHeight="1">
      <c r="A90" s="8">
        <v>18</v>
      </c>
      <c r="B90" s="9" t="s">
        <v>462</v>
      </c>
      <c r="C90" s="3" t="str">
        <f t="shared" si="2"/>
        <v>0 212 610 47 20</v>
      </c>
      <c r="D90" s="27" t="s">
        <v>460</v>
      </c>
      <c r="E90" s="28"/>
      <c r="F90" s="28"/>
      <c r="G90" s="28"/>
      <c r="H90" s="28"/>
      <c r="I90" s="28"/>
      <c r="J90" s="29"/>
      <c r="S90" s="5">
        <f>VLOOKUP(B90,'[11]SİNEMA LİSTESİ'!$A:$C,2,FALSE)</f>
        <v>212</v>
      </c>
      <c r="T90" s="5" t="str">
        <f>VLOOKUP(B90,'[11]SİNEMA LİSTESİ'!$A:$C,3,FALSE)</f>
        <v>610 47 20</v>
      </c>
    </row>
    <row r="91" spans="1:20" s="5" customFormat="1" ht="18.75" customHeight="1">
      <c r="A91" s="8">
        <v>19</v>
      </c>
      <c r="B91" s="9" t="s">
        <v>15</v>
      </c>
      <c r="C91" s="3" t="str">
        <f t="shared" si="2"/>
        <v>0 212 852 67 20</v>
      </c>
      <c r="D91" s="27" t="s">
        <v>429</v>
      </c>
      <c r="E91" s="28"/>
      <c r="F91" s="28"/>
      <c r="G91" s="28"/>
      <c r="H91" s="28"/>
      <c r="I91" s="28"/>
      <c r="J91" s="29"/>
      <c r="S91" s="5">
        <f>VLOOKUP(B91,'[11]SİNEMA LİSTESİ'!$A:$C,2,FALSE)</f>
        <v>212</v>
      </c>
      <c r="T91" s="5" t="str">
        <f>VLOOKUP(B91,'[11]SİNEMA LİSTESİ'!$A:$C,3,FALSE)</f>
        <v>852 67 20</v>
      </c>
    </row>
    <row r="92" spans="1:20" s="5" customFormat="1" ht="18.75" customHeight="1">
      <c r="A92" s="8">
        <v>20</v>
      </c>
      <c r="B92" s="10" t="s">
        <v>252</v>
      </c>
      <c r="C92" s="3" t="str">
        <f t="shared" si="2"/>
        <v>0 212 282 05 05</v>
      </c>
      <c r="D92" s="27" t="s">
        <v>251</v>
      </c>
      <c r="E92" s="28"/>
      <c r="F92" s="28"/>
      <c r="G92" s="28"/>
      <c r="H92" s="28"/>
      <c r="I92" s="28"/>
      <c r="J92" s="29"/>
      <c r="S92" s="5">
        <f>VLOOKUP(B92,'[10]SİNEMA LİSTESİ'!$A:$C,2,FALSE)</f>
        <v>212</v>
      </c>
      <c r="T92" s="5" t="str">
        <f>VLOOKUP(B92,'[10]SİNEMA LİSTESİ'!$A:$C,3,FALSE)</f>
        <v>282 05 05</v>
      </c>
    </row>
    <row r="93" spans="1:20" s="5" customFormat="1" ht="18.75" customHeight="1">
      <c r="A93" s="8">
        <v>21</v>
      </c>
      <c r="B93" s="9" t="s">
        <v>463</v>
      </c>
      <c r="C93" s="3" t="str">
        <f>IF(ISBLANK(B93)," ","0"&amp;" "&amp;S93&amp;" "&amp;T93)</f>
        <v>0 212 777 88 07</v>
      </c>
      <c r="D93" s="27" t="s">
        <v>446</v>
      </c>
      <c r="E93" s="28"/>
      <c r="F93" s="28"/>
      <c r="G93" s="28"/>
      <c r="H93" s="28"/>
      <c r="I93" s="28"/>
      <c r="J93" s="29"/>
      <c r="S93" s="5">
        <f>VLOOKUP(B93,'[11]SİNEMA LİSTESİ'!$A:$C,2,FALSE)</f>
        <v>212</v>
      </c>
      <c r="T93" s="5" t="str">
        <f>VLOOKUP(B93,'[11]SİNEMA LİSTESİ'!$A:$C,3,FALSE)</f>
        <v>777 88 07</v>
      </c>
    </row>
    <row r="94" spans="1:20" s="5" customFormat="1" ht="18.75" customHeight="1">
      <c r="A94" s="8">
        <v>22</v>
      </c>
      <c r="B94" s="9" t="s">
        <v>34</v>
      </c>
      <c r="C94" s="3" t="str">
        <f t="shared" si="2"/>
        <v>0 212 573 02 02 </v>
      </c>
      <c r="D94" s="27" t="s">
        <v>265</v>
      </c>
      <c r="E94" s="28"/>
      <c r="F94" s="28"/>
      <c r="G94" s="28"/>
      <c r="H94" s="28"/>
      <c r="I94" s="28"/>
      <c r="J94" s="29"/>
      <c r="S94" s="5">
        <f>VLOOKUP(B94,'[11]SİNEMA LİSTESİ'!$A:$C,2,FALSE)</f>
        <v>212</v>
      </c>
      <c r="T94" s="5" t="str">
        <f>VLOOKUP(B94,'[11]SİNEMA LİSTESİ'!$A:$C,3,FALSE)</f>
        <v>573 02 02 </v>
      </c>
    </row>
    <row r="95" spans="1:20" s="5" customFormat="1" ht="18.75" customHeight="1">
      <c r="A95" s="8">
        <v>23</v>
      </c>
      <c r="B95" s="9" t="s">
        <v>464</v>
      </c>
      <c r="C95" s="3" t="str">
        <f t="shared" si="2"/>
        <v>0 216 832 14 11</v>
      </c>
      <c r="D95" s="27" t="s">
        <v>438</v>
      </c>
      <c r="E95" s="28"/>
      <c r="F95" s="28"/>
      <c r="G95" s="28"/>
      <c r="H95" s="28"/>
      <c r="I95" s="28"/>
      <c r="J95" s="29"/>
      <c r="S95" s="5">
        <f>VLOOKUP(B95,'[11]SİNEMA LİSTESİ'!$A:$C,2,FALSE)</f>
        <v>216</v>
      </c>
      <c r="T95" s="5" t="str">
        <f>VLOOKUP(B95,'[11]SİNEMA LİSTESİ'!$A:$C,3,FALSE)</f>
        <v>832 14 11</v>
      </c>
    </row>
    <row r="96" spans="1:20" s="5" customFormat="1" ht="18.75" customHeight="1">
      <c r="A96" s="8">
        <v>24</v>
      </c>
      <c r="B96" s="9" t="s">
        <v>380</v>
      </c>
      <c r="C96" s="3" t="str">
        <f t="shared" si="2"/>
        <v>0 212 602 34 34</v>
      </c>
      <c r="D96" s="27" t="s">
        <v>438</v>
      </c>
      <c r="E96" s="28"/>
      <c r="F96" s="28"/>
      <c r="G96" s="28"/>
      <c r="H96" s="28"/>
      <c r="I96" s="28"/>
      <c r="J96" s="29"/>
      <c r="S96" s="5">
        <f>VLOOKUP(B96,'[11]SİNEMA LİSTESİ'!$A:$C,2,FALSE)</f>
        <v>212</v>
      </c>
      <c r="T96" s="5" t="str">
        <f>VLOOKUP(B96,'[11]SİNEMA LİSTESİ'!$A:$C,3,FALSE)</f>
        <v>602 34 34</v>
      </c>
    </row>
    <row r="97" spans="1:20" s="5" customFormat="1" ht="18.75" customHeight="1">
      <c r="A97" s="8">
        <v>25</v>
      </c>
      <c r="B97" s="9" t="s">
        <v>166</v>
      </c>
      <c r="C97" s="3" t="str">
        <f>IF(ISBLANK(B97)," ","0"&amp;" "&amp;S97&amp;" "&amp;T97)</f>
        <v>0 212 699 90 40</v>
      </c>
      <c r="D97" s="27" t="s">
        <v>251</v>
      </c>
      <c r="E97" s="28"/>
      <c r="F97" s="28"/>
      <c r="G97" s="28"/>
      <c r="H97" s="28"/>
      <c r="I97" s="28"/>
      <c r="J97" s="29"/>
      <c r="S97" s="5">
        <f>VLOOKUP(B97,'[11]SİNEMA LİSTESİ'!$A:$C,2,FALSE)</f>
        <v>212</v>
      </c>
      <c r="T97" s="5" t="str">
        <f>VLOOKUP(B97,'[11]SİNEMA LİSTESİ'!$A:$C,3,FALSE)</f>
        <v>699 90 40</v>
      </c>
    </row>
    <row r="98" spans="1:20" s="5" customFormat="1" ht="18.75" customHeight="1">
      <c r="A98" s="8">
        <v>26</v>
      </c>
      <c r="B98" s="10" t="s">
        <v>8</v>
      </c>
      <c r="C98" s="3" t="str">
        <f t="shared" si="2"/>
        <v>0 212 345 62 45</v>
      </c>
      <c r="D98" s="30" t="s">
        <v>446</v>
      </c>
      <c r="E98" s="31"/>
      <c r="F98" s="31"/>
      <c r="G98" s="31"/>
      <c r="H98" s="31"/>
      <c r="I98" s="31"/>
      <c r="J98" s="32"/>
      <c r="S98" s="5">
        <f>VLOOKUP(B98,'[11]SİNEMA LİSTESİ'!$A:$C,2,FALSE)</f>
        <v>212</v>
      </c>
      <c r="T98" s="5" t="str">
        <f>VLOOKUP(B98,'[11]SİNEMA LİSTESİ'!$A:$C,3,FALSE)</f>
        <v>345 62 45</v>
      </c>
    </row>
    <row r="99" spans="1:20" s="5" customFormat="1" ht="18.75" customHeight="1">
      <c r="A99" s="8">
        <v>27</v>
      </c>
      <c r="B99" s="10" t="s">
        <v>116</v>
      </c>
      <c r="C99" s="3" t="str">
        <f t="shared" si="2"/>
        <v>0 216 339 85 85</v>
      </c>
      <c r="D99" s="27" t="s">
        <v>77</v>
      </c>
      <c r="E99" s="28"/>
      <c r="F99" s="28"/>
      <c r="G99" s="28"/>
      <c r="H99" s="28"/>
      <c r="I99" s="28"/>
      <c r="J99" s="29"/>
      <c r="S99" s="5">
        <f>VLOOKUP(B99,'[11]SİNEMA LİSTESİ'!$A:$C,2,FALSE)</f>
        <v>216</v>
      </c>
      <c r="T99" s="5" t="str">
        <f>VLOOKUP(B99,'[11]SİNEMA LİSTESİ'!$A:$C,3,FALSE)</f>
        <v>339 85 85</v>
      </c>
    </row>
    <row r="100" spans="1:20" s="5" customFormat="1" ht="18.75" customHeight="1">
      <c r="A100" s="8">
        <v>28</v>
      </c>
      <c r="B100" s="9" t="s">
        <v>465</v>
      </c>
      <c r="C100" s="3" t="str">
        <f>IF(ISBLANK(B100)," ","0"&amp;" "&amp;S100&amp;" "&amp;T100)</f>
        <v>0 212 294 37 32</v>
      </c>
      <c r="D100" s="27" t="s">
        <v>466</v>
      </c>
      <c r="E100" s="28"/>
      <c r="F100" s="28"/>
      <c r="G100" s="28"/>
      <c r="H100" s="28"/>
      <c r="I100" s="28"/>
      <c r="J100" s="29"/>
      <c r="S100" s="5">
        <f>VLOOKUP(B100,'[11]SİNEMA LİSTESİ'!$A:$C,2,FALSE)</f>
        <v>212</v>
      </c>
      <c r="T100" s="5" t="str">
        <f>VLOOKUP(B100,'[11]SİNEMA LİSTESİ'!$A:$C,3,FALSE)</f>
        <v>294 37 32</v>
      </c>
    </row>
    <row r="101" spans="1:20" s="5" customFormat="1" ht="18.75" customHeight="1">
      <c r="A101" s="8">
        <v>29</v>
      </c>
      <c r="B101" s="9" t="s">
        <v>467</v>
      </c>
      <c r="C101" s="3" t="str">
        <f t="shared" si="2"/>
        <v>0 216 425 19 15</v>
      </c>
      <c r="D101" s="27" t="s">
        <v>468</v>
      </c>
      <c r="E101" s="28"/>
      <c r="F101" s="28"/>
      <c r="G101" s="28"/>
      <c r="H101" s="28"/>
      <c r="I101" s="28"/>
      <c r="J101" s="29"/>
      <c r="S101" s="5">
        <f>VLOOKUP(B101,'[11]SİNEMA LİSTESİ'!$A:$C,2,FALSE)</f>
        <v>216</v>
      </c>
      <c r="T101" s="5" t="str">
        <f>VLOOKUP(B101,'[11]SİNEMA LİSTESİ'!$A:$C,3,FALSE)</f>
        <v>425 19 15</v>
      </c>
    </row>
    <row r="102" spans="1:20" s="5" customFormat="1" ht="18.75" customHeight="1">
      <c r="A102" s="8">
        <v>30</v>
      </c>
      <c r="B102" s="10" t="s">
        <v>35</v>
      </c>
      <c r="C102" s="3" t="str">
        <f t="shared" si="2"/>
        <v>0 216 663 11 41</v>
      </c>
      <c r="D102" s="27" t="s">
        <v>72</v>
      </c>
      <c r="E102" s="28"/>
      <c r="F102" s="28"/>
      <c r="G102" s="28"/>
      <c r="H102" s="28"/>
      <c r="I102" s="28"/>
      <c r="J102" s="29"/>
      <c r="S102" s="5">
        <f>VLOOKUP(B102,'[11]SİNEMA LİSTESİ'!$A:$C,2,FALSE)</f>
        <v>216</v>
      </c>
      <c r="T102" s="5" t="str">
        <f>VLOOKUP(B102,'[11]SİNEMA LİSTESİ'!$A:$C,3,FALSE)</f>
        <v>663 11 41</v>
      </c>
    </row>
    <row r="103" spans="1:20" s="5" customFormat="1" ht="18.75" customHeight="1">
      <c r="A103" s="8">
        <v>31</v>
      </c>
      <c r="B103" s="9" t="s">
        <v>36</v>
      </c>
      <c r="C103" s="3" t="str">
        <f t="shared" si="2"/>
        <v>0 216 658 02 48</v>
      </c>
      <c r="D103" s="27" t="s">
        <v>414</v>
      </c>
      <c r="E103" s="28"/>
      <c r="F103" s="28"/>
      <c r="G103" s="28"/>
      <c r="H103" s="28"/>
      <c r="I103" s="28"/>
      <c r="J103" s="29"/>
      <c r="S103" s="5">
        <f>VLOOKUP(B103,'[11]SİNEMA LİSTESİ'!$A:$C,2,FALSE)</f>
        <v>216</v>
      </c>
      <c r="T103" s="5" t="str">
        <f>VLOOKUP(B103,'[11]SİNEMA LİSTESİ'!$A:$C,3,FALSE)</f>
        <v>658 02 48</v>
      </c>
    </row>
    <row r="104" spans="1:20" s="5" customFormat="1" ht="18.75" customHeight="1">
      <c r="A104" s="8">
        <v>32</v>
      </c>
      <c r="B104" s="10" t="s">
        <v>469</v>
      </c>
      <c r="C104" s="3" t="str">
        <f t="shared" si="2"/>
        <v>0 216 515 12 12</v>
      </c>
      <c r="D104" s="27" t="s">
        <v>470</v>
      </c>
      <c r="E104" s="28"/>
      <c r="F104" s="28"/>
      <c r="G104" s="28"/>
      <c r="H104" s="28"/>
      <c r="I104" s="28"/>
      <c r="J104" s="29"/>
      <c r="S104" s="5">
        <f>VLOOKUP(B104,'[11]SİNEMA LİSTESİ'!$A:$C,2,FALSE)</f>
        <v>216</v>
      </c>
      <c r="T104" s="5" t="str">
        <f>VLOOKUP(B104,'[11]SİNEMA LİSTESİ'!$A:$C,3,FALSE)</f>
        <v>515 12 12</v>
      </c>
    </row>
    <row r="105" spans="1:20" s="5" customFormat="1" ht="18.75" customHeight="1">
      <c r="A105" s="8">
        <v>33</v>
      </c>
      <c r="B105" s="9" t="s">
        <v>471</v>
      </c>
      <c r="C105" s="3" t="str">
        <f t="shared" si="2"/>
        <v>0 212 286 66 05</v>
      </c>
      <c r="D105" s="27" t="s">
        <v>77</v>
      </c>
      <c r="E105" s="28"/>
      <c r="F105" s="28"/>
      <c r="G105" s="28"/>
      <c r="H105" s="28"/>
      <c r="I105" s="28"/>
      <c r="J105" s="29"/>
      <c r="S105" s="5">
        <f>VLOOKUP(B105,'[11]SİNEMA LİSTESİ'!$A:$C,2,FALSE)</f>
        <v>212</v>
      </c>
      <c r="T105" s="5" t="str">
        <f>VLOOKUP(B105,'[11]SİNEMA LİSTESİ'!$A:$C,3,FALSE)</f>
        <v>286 66 05</v>
      </c>
    </row>
    <row r="106" spans="1:20" s="5" customFormat="1" ht="18.75" customHeight="1">
      <c r="A106" s="8">
        <v>34</v>
      </c>
      <c r="B106" s="10" t="s">
        <v>11</v>
      </c>
      <c r="C106" s="3" t="str">
        <f t="shared" si="2"/>
        <v>0 212 380 15 15</v>
      </c>
      <c r="D106" s="27" t="s">
        <v>446</v>
      </c>
      <c r="E106" s="28"/>
      <c r="F106" s="28"/>
      <c r="G106" s="28"/>
      <c r="H106" s="28"/>
      <c r="I106" s="28"/>
      <c r="J106" s="29"/>
      <c r="S106" s="5">
        <f>VLOOKUP(B106,'[11]SİNEMA LİSTESİ'!$A:$C,2,FALSE)</f>
        <v>212</v>
      </c>
      <c r="T106" s="5" t="str">
        <f>VLOOKUP(B106,'[11]SİNEMA LİSTESİ'!$A:$C,3,FALSE)</f>
        <v>380 15 15</v>
      </c>
    </row>
    <row r="107" spans="1:20" s="5" customFormat="1" ht="18.75" customHeight="1">
      <c r="A107" s="8">
        <v>35</v>
      </c>
      <c r="B107" s="9" t="s">
        <v>46</v>
      </c>
      <c r="C107" s="3" t="str">
        <f t="shared" si="2"/>
        <v>0 212 373 35 35</v>
      </c>
      <c r="D107" s="27" t="s">
        <v>472</v>
      </c>
      <c r="E107" s="28"/>
      <c r="F107" s="28"/>
      <c r="G107" s="28"/>
      <c r="H107" s="28"/>
      <c r="I107" s="28"/>
      <c r="J107" s="29"/>
      <c r="S107" s="5">
        <f>VLOOKUP(B107,'[11]SİNEMA LİSTESİ'!$A:$C,2,FALSE)</f>
        <v>212</v>
      </c>
      <c r="T107" s="5" t="str">
        <f>VLOOKUP(B107,'[11]SİNEMA LİSTESİ'!$A:$C,3,FALSE)</f>
        <v>373 35 35</v>
      </c>
    </row>
    <row r="108" spans="1:20" s="5" customFormat="1" ht="18.75" customHeight="1">
      <c r="A108" s="8">
        <v>36</v>
      </c>
      <c r="B108" s="10" t="s">
        <v>71</v>
      </c>
      <c r="C108" s="3" t="str">
        <f t="shared" si="2"/>
        <v>0 216 670 21 31</v>
      </c>
      <c r="D108" s="27" t="s">
        <v>265</v>
      </c>
      <c r="E108" s="28"/>
      <c r="F108" s="28"/>
      <c r="G108" s="28"/>
      <c r="H108" s="28"/>
      <c r="I108" s="28"/>
      <c r="J108" s="29"/>
      <c r="S108" s="5">
        <f>VLOOKUP(B108,'[11]SİNEMA LİSTESİ'!$A:$C,2,FALSE)</f>
        <v>216</v>
      </c>
      <c r="T108" s="5" t="str">
        <f>VLOOKUP(B108,'[11]SİNEMA LİSTESİ'!$A:$C,3,FALSE)</f>
        <v>670 21 31</v>
      </c>
    </row>
    <row r="109" spans="1:20" s="5" customFormat="1" ht="18.75" customHeight="1">
      <c r="A109" s="8">
        <v>37</v>
      </c>
      <c r="B109" s="9" t="s">
        <v>117</v>
      </c>
      <c r="C109" s="3" t="str">
        <f t="shared" si="2"/>
        <v>0 216 354 13 88</v>
      </c>
      <c r="D109" s="27" t="s">
        <v>473</v>
      </c>
      <c r="E109" s="28"/>
      <c r="F109" s="28"/>
      <c r="G109" s="28"/>
      <c r="H109" s="28"/>
      <c r="I109" s="28"/>
      <c r="J109" s="29"/>
      <c r="S109" s="5">
        <f>VLOOKUP(B109,'[11]SİNEMA LİSTESİ'!$A:$C,2,FALSE)</f>
        <v>216</v>
      </c>
      <c r="T109" s="5" t="str">
        <f>VLOOKUP(B109,'[11]SİNEMA LİSTESİ'!$A:$C,3,FALSE)</f>
        <v>354 13 88</v>
      </c>
    </row>
    <row r="110" spans="1:20" s="5" customFormat="1" ht="18.75" customHeight="1">
      <c r="A110" s="8">
        <v>38</v>
      </c>
      <c r="B110" s="9" t="s">
        <v>474</v>
      </c>
      <c r="C110" s="3" t="str">
        <f t="shared" si="2"/>
        <v>0 212 452 19 00</v>
      </c>
      <c r="D110" s="27" t="s">
        <v>450</v>
      </c>
      <c r="E110" s="28"/>
      <c r="F110" s="28"/>
      <c r="G110" s="28"/>
      <c r="H110" s="28"/>
      <c r="I110" s="28"/>
      <c r="J110" s="29"/>
      <c r="S110" s="5">
        <f>VLOOKUP(B110,'[11]SİNEMA LİSTESİ'!$A:$C,2,FALSE)</f>
        <v>212</v>
      </c>
      <c r="T110" s="5" t="str">
        <f>VLOOKUP(B110,'[11]SİNEMA LİSTESİ'!$A:$C,3,FALSE)</f>
        <v>452 19 00</v>
      </c>
    </row>
    <row r="111" spans="1:20" s="5" customFormat="1" ht="18.75" customHeight="1">
      <c r="A111" s="8">
        <v>39</v>
      </c>
      <c r="B111" s="9" t="s">
        <v>382</v>
      </c>
      <c r="C111" s="3" t="str">
        <f t="shared" si="2"/>
        <v>0 212 729 01 20</v>
      </c>
      <c r="D111" s="27" t="s">
        <v>438</v>
      </c>
      <c r="E111" s="28"/>
      <c r="F111" s="28"/>
      <c r="G111" s="28"/>
      <c r="H111" s="28"/>
      <c r="I111" s="28"/>
      <c r="J111" s="29"/>
      <c r="S111" s="5">
        <f>VLOOKUP(B111,'[11]SİNEMA LİSTESİ'!$A:$C,2,FALSE)</f>
        <v>212</v>
      </c>
      <c r="T111" s="5" t="str">
        <f>VLOOKUP(B111,'[11]SİNEMA LİSTESİ'!$A:$C,3,FALSE)</f>
        <v>729 01 20</v>
      </c>
    </row>
    <row r="112" spans="1:20" s="5" customFormat="1" ht="18.75" customHeight="1">
      <c r="A112" s="8">
        <v>40</v>
      </c>
      <c r="B112" s="10" t="s">
        <v>37</v>
      </c>
      <c r="C112" s="3" t="str">
        <f t="shared" si="2"/>
        <v>0 216 466 58 00</v>
      </c>
      <c r="D112" s="27" t="s">
        <v>138</v>
      </c>
      <c r="E112" s="28"/>
      <c r="F112" s="28"/>
      <c r="G112" s="28"/>
      <c r="H112" s="28"/>
      <c r="I112" s="28"/>
      <c r="J112" s="29"/>
      <c r="S112" s="5">
        <f>VLOOKUP(B112,'[11]SİNEMA LİSTESİ'!$A:$C,2,FALSE)</f>
        <v>216</v>
      </c>
      <c r="T112" s="5" t="str">
        <f>VLOOKUP(B112,'[11]SİNEMA LİSTESİ'!$A:$C,3,FALSE)</f>
        <v>466 58 00</v>
      </c>
    </row>
    <row r="113" spans="1:20" s="5" customFormat="1" ht="18.75" customHeight="1">
      <c r="A113" s="8">
        <v>41</v>
      </c>
      <c r="B113" s="10" t="s">
        <v>195</v>
      </c>
      <c r="C113" s="3" t="str">
        <f>IF(ISBLANK(B113)," ","0"&amp;" "&amp;S113&amp;" "&amp;T113)</f>
        <v>0 212 603 42 45</v>
      </c>
      <c r="D113" s="27" t="s">
        <v>475</v>
      </c>
      <c r="E113" s="28"/>
      <c r="F113" s="28"/>
      <c r="G113" s="28"/>
      <c r="H113" s="28"/>
      <c r="I113" s="28"/>
      <c r="J113" s="29"/>
      <c r="S113" s="5">
        <f>VLOOKUP(B113,'[11]SİNEMA LİSTESİ'!$A:$C,2,FALSE)</f>
        <v>212</v>
      </c>
      <c r="T113" s="5" t="str">
        <f>VLOOKUP(B113,'[11]SİNEMA LİSTESİ'!$A:$C,3,FALSE)</f>
        <v>603 42 45</v>
      </c>
    </row>
    <row r="114" spans="1:10" s="5" customFormat="1" ht="27.75">
      <c r="A114" s="7"/>
      <c r="B114" s="1" t="s">
        <v>5</v>
      </c>
      <c r="C114" s="2"/>
      <c r="D114" s="25"/>
      <c r="E114" s="25"/>
      <c r="F114" s="25"/>
      <c r="G114" s="25"/>
      <c r="H114" s="25"/>
      <c r="I114" s="25"/>
      <c r="J114" s="26"/>
    </row>
    <row r="115" spans="1:20" s="5" customFormat="1" ht="18.75" customHeight="1">
      <c r="A115" s="8">
        <v>1</v>
      </c>
      <c r="B115" s="10" t="s">
        <v>172</v>
      </c>
      <c r="C115" s="3" t="str">
        <f t="shared" si="2"/>
        <v>0 232 324 42 64</v>
      </c>
      <c r="D115" s="27" t="s">
        <v>476</v>
      </c>
      <c r="E115" s="28"/>
      <c r="F115" s="28"/>
      <c r="G115" s="28"/>
      <c r="H115" s="28"/>
      <c r="I115" s="28"/>
      <c r="J115" s="29"/>
      <c r="S115" s="5">
        <f>VLOOKUP(B115,'[11]SİNEMA LİSTESİ'!$A:$C,2,FALSE)</f>
        <v>232</v>
      </c>
      <c r="T115" s="5" t="str">
        <f>VLOOKUP(B115,'[11]SİNEMA LİSTESİ'!$A:$C,3,FALSE)</f>
        <v>324 42 64</v>
      </c>
    </row>
    <row r="116" spans="1:20" s="5" customFormat="1" ht="18.75" customHeight="1">
      <c r="A116" s="8">
        <v>2</v>
      </c>
      <c r="B116" s="10" t="s">
        <v>47</v>
      </c>
      <c r="C116" s="3" t="str">
        <f t="shared" si="2"/>
        <v>0 232 373 03 50</v>
      </c>
      <c r="D116" s="27" t="s">
        <v>477</v>
      </c>
      <c r="E116" s="28"/>
      <c r="F116" s="28"/>
      <c r="G116" s="28"/>
      <c r="H116" s="28"/>
      <c r="I116" s="28"/>
      <c r="J116" s="29"/>
      <c r="S116" s="5">
        <f>VLOOKUP(B116,'[11]SİNEMA LİSTESİ'!$A:$C,2,FALSE)</f>
        <v>232</v>
      </c>
      <c r="T116" s="5" t="str">
        <f>VLOOKUP(B116,'[11]SİNEMA LİSTESİ'!$A:$C,3,FALSE)</f>
        <v>373 03 50</v>
      </c>
    </row>
    <row r="117" spans="1:20" s="5" customFormat="1" ht="18.75" customHeight="1">
      <c r="A117" s="8">
        <v>3</v>
      </c>
      <c r="B117" s="9" t="s">
        <v>14</v>
      </c>
      <c r="C117" s="3" t="str">
        <f t="shared" si="2"/>
        <v>0 232 273 84 40</v>
      </c>
      <c r="D117" s="27" t="s">
        <v>265</v>
      </c>
      <c r="E117" s="28"/>
      <c r="F117" s="28"/>
      <c r="G117" s="28"/>
      <c r="H117" s="28"/>
      <c r="I117" s="28"/>
      <c r="J117" s="29"/>
      <c r="S117" s="5">
        <f>VLOOKUP(B117,'[11]SİNEMA LİSTESİ'!$A:$C,2,FALSE)</f>
        <v>232</v>
      </c>
      <c r="T117" s="5" t="str">
        <f>VLOOKUP(B117,'[11]SİNEMA LİSTESİ'!$A:$C,3,FALSE)</f>
        <v>273 84 40</v>
      </c>
    </row>
    <row r="118" spans="1:20" s="5" customFormat="1" ht="18.75" customHeight="1">
      <c r="A118" s="8">
        <v>4</v>
      </c>
      <c r="B118" s="10" t="s">
        <v>249</v>
      </c>
      <c r="C118" s="3" t="str">
        <f t="shared" si="2"/>
        <v>0 232 278 87 87</v>
      </c>
      <c r="D118" s="27" t="s">
        <v>265</v>
      </c>
      <c r="E118" s="28"/>
      <c r="F118" s="28"/>
      <c r="G118" s="28"/>
      <c r="H118" s="28"/>
      <c r="I118" s="28"/>
      <c r="J118" s="29"/>
      <c r="S118" s="5">
        <f>VLOOKUP(B118,'[11]SİNEMA LİSTESİ'!$A:$C,2,FALSE)</f>
        <v>232</v>
      </c>
      <c r="T118" s="5" t="str">
        <f>VLOOKUP(B118,'[11]SİNEMA LİSTESİ'!$A:$C,3,FALSE)</f>
        <v>278 87 87</v>
      </c>
    </row>
    <row r="119" spans="1:20" s="5" customFormat="1" ht="18.75" customHeight="1">
      <c r="A119" s="8">
        <v>5</v>
      </c>
      <c r="B119" s="9" t="s">
        <v>160</v>
      </c>
      <c r="C119" s="3" t="str">
        <f t="shared" si="2"/>
        <v>0 232 373 73 20</v>
      </c>
      <c r="D119" s="27" t="s">
        <v>460</v>
      </c>
      <c r="E119" s="28"/>
      <c r="F119" s="28"/>
      <c r="G119" s="28"/>
      <c r="H119" s="28"/>
      <c r="I119" s="28"/>
      <c r="J119" s="29"/>
      <c r="S119" s="5">
        <f>VLOOKUP(B119,'[11]SİNEMA LİSTESİ'!$A:$C,2,FALSE)</f>
        <v>232</v>
      </c>
      <c r="T119" s="5" t="str">
        <f>VLOOKUP(B119,'[11]SİNEMA LİSTESİ'!$A:$C,3,FALSE)</f>
        <v>373 73 20</v>
      </c>
    </row>
    <row r="120" spans="1:10" s="5" customFormat="1" ht="27.75">
      <c r="A120" s="7"/>
      <c r="B120" s="1" t="s">
        <v>22</v>
      </c>
      <c r="C120" s="2"/>
      <c r="D120" s="25"/>
      <c r="E120" s="25"/>
      <c r="F120" s="25"/>
      <c r="G120" s="25"/>
      <c r="H120" s="25"/>
      <c r="I120" s="25"/>
      <c r="J120" s="26"/>
    </row>
    <row r="121" spans="1:20" s="5" customFormat="1" ht="18.75" customHeight="1">
      <c r="A121" s="8">
        <v>1</v>
      </c>
      <c r="B121" s="9" t="s">
        <v>119</v>
      </c>
      <c r="C121" s="3" t="str">
        <f t="shared" si="2"/>
        <v>0 262 323 50 24</v>
      </c>
      <c r="D121" s="27" t="s">
        <v>460</v>
      </c>
      <c r="E121" s="28"/>
      <c r="F121" s="28"/>
      <c r="G121" s="28"/>
      <c r="H121" s="28"/>
      <c r="I121" s="28"/>
      <c r="J121" s="29"/>
      <c r="S121" s="5">
        <v>262</v>
      </c>
      <c r="T121" s="5" t="s">
        <v>319</v>
      </c>
    </row>
    <row r="122" spans="1:20" s="5" customFormat="1" ht="18.75" customHeight="1">
      <c r="A122" s="8">
        <v>2</v>
      </c>
      <c r="B122" s="9" t="s">
        <v>478</v>
      </c>
      <c r="C122" s="3" t="str">
        <f>IF(ISBLANK(B122)," ","0"&amp;" "&amp;S122&amp;" "&amp;T122)</f>
        <v>0 262 323 50 24</v>
      </c>
      <c r="D122" s="27" t="s">
        <v>436</v>
      </c>
      <c r="E122" s="28"/>
      <c r="F122" s="28"/>
      <c r="G122" s="28"/>
      <c r="H122" s="28"/>
      <c r="I122" s="28"/>
      <c r="J122" s="29"/>
      <c r="S122" s="5">
        <v>262</v>
      </c>
      <c r="T122" s="5" t="s">
        <v>319</v>
      </c>
    </row>
    <row r="123" spans="1:20" s="5" customFormat="1" ht="18.75" customHeight="1">
      <c r="A123" s="8">
        <v>3</v>
      </c>
      <c r="B123" s="10" t="s">
        <v>479</v>
      </c>
      <c r="C123" s="3" t="str">
        <f t="shared" si="2"/>
        <v>0 262 505 00 00</v>
      </c>
      <c r="D123" s="27" t="s">
        <v>265</v>
      </c>
      <c r="E123" s="28"/>
      <c r="F123" s="28"/>
      <c r="G123" s="28"/>
      <c r="H123" s="28"/>
      <c r="I123" s="28"/>
      <c r="J123" s="29"/>
      <c r="S123" s="5">
        <f>VLOOKUP(B123,'[11]SİNEMA LİSTESİ'!$A:$C,2,FALSE)</f>
        <v>262</v>
      </c>
      <c r="T123" s="5" t="str">
        <f>VLOOKUP(B123,'[11]SİNEMA LİSTESİ'!$A:$C,3,FALSE)</f>
        <v>505 00 00</v>
      </c>
    </row>
    <row r="124" spans="1:20" s="5" customFormat="1" ht="18.75" customHeight="1">
      <c r="A124" s="8">
        <v>4</v>
      </c>
      <c r="B124" s="10" t="s">
        <v>480</v>
      </c>
      <c r="C124" s="3" t="str">
        <f>IF(ISBLANK(B124)," ","0"&amp;" "&amp;S124&amp;" "&amp;T124)</f>
        <v>0 262 641 66 56</v>
      </c>
      <c r="D124" s="27" t="s">
        <v>77</v>
      </c>
      <c r="E124" s="28"/>
      <c r="F124" s="28"/>
      <c r="G124" s="28"/>
      <c r="H124" s="28"/>
      <c r="I124" s="28"/>
      <c r="J124" s="29"/>
      <c r="S124" s="5">
        <v>262</v>
      </c>
      <c r="T124" s="5" t="s">
        <v>481</v>
      </c>
    </row>
    <row r="125" spans="1:10" s="5" customFormat="1" ht="27.75">
      <c r="A125" s="7"/>
      <c r="B125" s="1" t="s">
        <v>120</v>
      </c>
      <c r="C125" s="2"/>
      <c r="D125" s="25"/>
      <c r="E125" s="25"/>
      <c r="F125" s="25"/>
      <c r="G125" s="25"/>
      <c r="H125" s="25"/>
      <c r="I125" s="25"/>
      <c r="J125" s="26"/>
    </row>
    <row r="126" spans="1:20" s="5" customFormat="1" ht="18.75" customHeight="1">
      <c r="A126" s="8">
        <v>1</v>
      </c>
      <c r="B126" s="9" t="s">
        <v>121</v>
      </c>
      <c r="C126" s="3" t="str">
        <f>IF(ISBLANK(B126)," ","0"&amp;" "&amp;S126&amp;" "&amp;T126)</f>
        <v>0 344 235 05 22</v>
      </c>
      <c r="D126" s="27" t="s">
        <v>138</v>
      </c>
      <c r="E126" s="28"/>
      <c r="F126" s="28"/>
      <c r="G126" s="28"/>
      <c r="H126" s="28"/>
      <c r="I126" s="28"/>
      <c r="J126" s="29"/>
      <c r="S126" s="5">
        <f>VLOOKUP(B126,'[11]SİNEMA LİSTESİ'!$A:$C,2,FALSE)</f>
        <v>344</v>
      </c>
      <c r="T126" s="5" t="str">
        <f>VLOOKUP(B126,'[11]SİNEMA LİSTESİ'!$A:$C,3,FALSE)</f>
        <v>235 05 22</v>
      </c>
    </row>
    <row r="127" spans="1:10" s="5" customFormat="1" ht="27.75">
      <c r="A127" s="7"/>
      <c r="B127" s="1" t="s">
        <v>73</v>
      </c>
      <c r="C127" s="2"/>
      <c r="D127" s="25"/>
      <c r="E127" s="25"/>
      <c r="F127" s="25"/>
      <c r="G127" s="25"/>
      <c r="H127" s="25"/>
      <c r="I127" s="25"/>
      <c r="J127" s="26"/>
    </row>
    <row r="128" spans="1:20" s="5" customFormat="1" ht="18.75" customHeight="1">
      <c r="A128" s="8">
        <v>1</v>
      </c>
      <c r="B128" s="9" t="s">
        <v>124</v>
      </c>
      <c r="C128" s="3" t="str">
        <f aca="true" t="shared" si="3" ref="C128:C148">IF(ISBLANK(B128)," ","0"&amp;" "&amp;S128&amp;" "&amp;T128)</f>
        <v>0 352 222 37 07</v>
      </c>
      <c r="D128" s="27" t="s">
        <v>265</v>
      </c>
      <c r="E128" s="28"/>
      <c r="F128" s="28"/>
      <c r="G128" s="28"/>
      <c r="H128" s="28"/>
      <c r="I128" s="28"/>
      <c r="J128" s="29"/>
      <c r="S128" s="5">
        <f>VLOOKUP(B128,'[11]SİNEMA LİSTESİ'!$A:$C,2,FALSE)</f>
        <v>352</v>
      </c>
      <c r="T128" s="5" t="str">
        <f>VLOOKUP(B128,'[11]SİNEMA LİSTESİ'!$A:$C,3,FALSE)</f>
        <v>222 37 07</v>
      </c>
    </row>
    <row r="129" spans="1:20" s="5" customFormat="1" ht="18.75" customHeight="1">
      <c r="A129" s="8">
        <v>2</v>
      </c>
      <c r="B129" s="10" t="s">
        <v>74</v>
      </c>
      <c r="C129" s="3" t="str">
        <f t="shared" si="3"/>
        <v>0 352 223 20 10</v>
      </c>
      <c r="D129" s="27" t="s">
        <v>265</v>
      </c>
      <c r="E129" s="28"/>
      <c r="F129" s="28"/>
      <c r="G129" s="28"/>
      <c r="H129" s="28"/>
      <c r="I129" s="28"/>
      <c r="J129" s="29"/>
      <c r="S129" s="5">
        <f>VLOOKUP(B129,'[11]SİNEMA LİSTESİ'!$A:$C,2,FALSE)</f>
        <v>352</v>
      </c>
      <c r="T129" s="5" t="str">
        <f>VLOOKUP(B129,'[11]SİNEMA LİSTESİ'!$A:$C,3,FALSE)</f>
        <v>223 20 10</v>
      </c>
    </row>
    <row r="130" spans="1:10" s="5" customFormat="1" ht="27.75">
      <c r="A130" s="7"/>
      <c r="B130" s="1" t="s">
        <v>76</v>
      </c>
      <c r="C130" s="2"/>
      <c r="D130" s="25"/>
      <c r="E130" s="25"/>
      <c r="F130" s="25"/>
      <c r="G130" s="25"/>
      <c r="H130" s="25"/>
      <c r="I130" s="25"/>
      <c r="J130" s="26"/>
    </row>
    <row r="131" spans="1:20" s="5" customFormat="1" ht="18.75" customHeight="1">
      <c r="A131" s="8">
        <v>1</v>
      </c>
      <c r="B131" s="9" t="s">
        <v>126</v>
      </c>
      <c r="C131" s="3" t="str">
        <f t="shared" si="3"/>
        <v>0 332 501 02 12</v>
      </c>
      <c r="D131" s="27" t="s">
        <v>429</v>
      </c>
      <c r="E131" s="28"/>
      <c r="F131" s="28"/>
      <c r="G131" s="28"/>
      <c r="H131" s="28"/>
      <c r="I131" s="28"/>
      <c r="J131" s="29"/>
      <c r="S131" s="5">
        <f>VLOOKUP(B131,'[11]SİNEMA LİSTESİ'!$A:$C,2,FALSE)</f>
        <v>332</v>
      </c>
      <c r="T131" s="5" t="str">
        <f>VLOOKUP(B131,'[11]SİNEMA LİSTESİ'!$A:$C,3,FALSE)</f>
        <v>501 02 12</v>
      </c>
    </row>
    <row r="132" spans="1:20" s="5" customFormat="1" ht="18.75" customHeight="1">
      <c r="A132" s="8">
        <v>2</v>
      </c>
      <c r="B132" s="9" t="s">
        <v>152</v>
      </c>
      <c r="C132" s="3" t="str">
        <f>IF(ISBLANK(B132)," ","0"&amp;" "&amp;S132&amp;" "&amp;T132)</f>
        <v>0 332 247 22 25</v>
      </c>
      <c r="D132" s="27" t="s">
        <v>482</v>
      </c>
      <c r="E132" s="28"/>
      <c r="F132" s="28"/>
      <c r="G132" s="28"/>
      <c r="H132" s="28"/>
      <c r="I132" s="28"/>
      <c r="J132" s="29"/>
      <c r="S132" s="5">
        <f>VLOOKUP(B132,'[11]SİNEMA LİSTESİ'!$A:$C,2,FALSE)</f>
        <v>332</v>
      </c>
      <c r="T132" s="5" t="str">
        <f>VLOOKUP(B132,'[11]SİNEMA LİSTESİ'!$A:$C,3,FALSE)</f>
        <v>247 22 25</v>
      </c>
    </row>
    <row r="133" spans="1:20" s="5" customFormat="1" ht="18.75" customHeight="1">
      <c r="A133" s="8">
        <v>3</v>
      </c>
      <c r="B133" s="9" t="s">
        <v>483</v>
      </c>
      <c r="C133" s="3" t="str">
        <f t="shared" si="3"/>
        <v>0 332 233 28 72</v>
      </c>
      <c r="D133" s="27" t="s">
        <v>414</v>
      </c>
      <c r="E133" s="28"/>
      <c r="F133" s="28"/>
      <c r="G133" s="28"/>
      <c r="H133" s="28"/>
      <c r="I133" s="28"/>
      <c r="J133" s="29"/>
      <c r="S133" s="5">
        <f>VLOOKUP(B133,'[11]SİNEMA LİSTESİ'!$A:$C,2,FALSE)</f>
        <v>332</v>
      </c>
      <c r="T133" s="5" t="str">
        <f>VLOOKUP(B133,'[11]SİNEMA LİSTESİ'!$A:$C,3,FALSE)</f>
        <v>233 28 72</v>
      </c>
    </row>
    <row r="134" spans="1:20" s="5" customFormat="1" ht="18.75" customHeight="1">
      <c r="A134" s="8">
        <v>4</v>
      </c>
      <c r="B134" s="9" t="s">
        <v>484</v>
      </c>
      <c r="C134" s="3" t="str">
        <f t="shared" si="3"/>
        <v>0 332 265 62 65</v>
      </c>
      <c r="D134" s="27" t="s">
        <v>414</v>
      </c>
      <c r="E134" s="28"/>
      <c r="F134" s="28"/>
      <c r="G134" s="28"/>
      <c r="H134" s="28"/>
      <c r="I134" s="28"/>
      <c r="J134" s="29"/>
      <c r="S134" s="5">
        <f>VLOOKUP(B134,'[11]SİNEMA LİSTESİ'!$A:$C,2,FALSE)</f>
        <v>332</v>
      </c>
      <c r="T134" s="5" t="str">
        <f>VLOOKUP(B134,'[11]SİNEMA LİSTESİ'!$A:$C,3,FALSE)</f>
        <v>265 62 65</v>
      </c>
    </row>
    <row r="135" spans="1:10" s="5" customFormat="1" ht="27.75">
      <c r="A135" s="7"/>
      <c r="B135" s="1" t="s">
        <v>326</v>
      </c>
      <c r="C135" s="2"/>
      <c r="D135" s="25"/>
      <c r="E135" s="25"/>
      <c r="F135" s="25"/>
      <c r="G135" s="25"/>
      <c r="H135" s="25"/>
      <c r="I135" s="25"/>
      <c r="J135" s="26"/>
    </row>
    <row r="136" spans="1:20" s="5" customFormat="1" ht="18.75" customHeight="1">
      <c r="A136" s="8">
        <v>1</v>
      </c>
      <c r="B136" s="9" t="s">
        <v>485</v>
      </c>
      <c r="C136" s="3" t="str">
        <f t="shared" si="3"/>
        <v>0 422 212 83 85</v>
      </c>
      <c r="D136" s="27" t="s">
        <v>414</v>
      </c>
      <c r="E136" s="28"/>
      <c r="F136" s="28"/>
      <c r="G136" s="28"/>
      <c r="H136" s="28"/>
      <c r="I136" s="28"/>
      <c r="J136" s="29"/>
      <c r="S136" s="5">
        <f>VLOOKUP(B136,'[11]SİNEMA LİSTESİ'!$A:$C,2,FALSE)</f>
        <v>422</v>
      </c>
      <c r="T136" s="5" t="str">
        <f>VLOOKUP(B136,'[11]SİNEMA LİSTESİ'!$A:$C,3,FALSE)</f>
        <v>212 83 85</v>
      </c>
    </row>
    <row r="137" spans="1:20" s="5" customFormat="1" ht="18.75" customHeight="1">
      <c r="A137" s="8">
        <v>2</v>
      </c>
      <c r="B137" s="9" t="s">
        <v>327</v>
      </c>
      <c r="C137" s="3" t="str">
        <f t="shared" si="3"/>
        <v>0 422 321 12 22</v>
      </c>
      <c r="D137" s="27" t="s">
        <v>251</v>
      </c>
      <c r="E137" s="28"/>
      <c r="F137" s="28"/>
      <c r="G137" s="28"/>
      <c r="H137" s="28"/>
      <c r="I137" s="28"/>
      <c r="J137" s="29"/>
      <c r="S137" s="5">
        <f>VLOOKUP(B137,'[11]SİNEMA LİSTESİ'!$A:$C,2,FALSE)</f>
        <v>422</v>
      </c>
      <c r="T137" s="5" t="str">
        <f>VLOOKUP(B137,'[11]SİNEMA LİSTESİ'!$A:$C,3,FALSE)</f>
        <v>321 12 22</v>
      </c>
    </row>
    <row r="138" spans="1:10" s="5" customFormat="1" ht="27.75">
      <c r="A138" s="7"/>
      <c r="B138" s="1" t="s">
        <v>78</v>
      </c>
      <c r="C138" s="2"/>
      <c r="D138" s="25"/>
      <c r="E138" s="25"/>
      <c r="F138" s="25"/>
      <c r="G138" s="25"/>
      <c r="H138" s="25"/>
      <c r="I138" s="25"/>
      <c r="J138" s="26"/>
    </row>
    <row r="139" spans="1:20" s="5" customFormat="1" ht="18.75" customHeight="1">
      <c r="A139" s="8">
        <v>1</v>
      </c>
      <c r="B139" s="9" t="s">
        <v>154</v>
      </c>
      <c r="C139" s="3" t="str">
        <f>IF(ISBLANK(B139)," ","0"&amp;" "&amp;S139&amp;" "&amp;T139)</f>
        <v>0 236 302 22 12</v>
      </c>
      <c r="D139" s="30" t="s">
        <v>482</v>
      </c>
      <c r="E139" s="31"/>
      <c r="F139" s="31"/>
      <c r="G139" s="31"/>
      <c r="H139" s="31"/>
      <c r="I139" s="31"/>
      <c r="J139" s="32"/>
      <c r="S139" s="5">
        <f>VLOOKUP(B139,'[11]SİNEMA LİSTESİ'!$A:$C,2,FALSE)</f>
        <v>236</v>
      </c>
      <c r="T139" s="5" t="str">
        <f>VLOOKUP(B139,'[11]SİNEMA LİSTESİ'!$A:$C,3,FALSE)</f>
        <v>302 22 12</v>
      </c>
    </row>
    <row r="140" spans="1:10" s="5" customFormat="1" ht="27.75">
      <c r="A140" s="7"/>
      <c r="B140" s="1" t="s">
        <v>128</v>
      </c>
      <c r="C140" s="2"/>
      <c r="D140" s="25"/>
      <c r="E140" s="25"/>
      <c r="F140" s="25"/>
      <c r="G140" s="25"/>
      <c r="H140" s="25"/>
      <c r="I140" s="25"/>
      <c r="J140" s="26"/>
    </row>
    <row r="141" spans="1:20" s="5" customFormat="1" ht="18.75" customHeight="1">
      <c r="A141" s="8">
        <v>1</v>
      </c>
      <c r="B141" s="9" t="s">
        <v>129</v>
      </c>
      <c r="C141" s="3" t="str">
        <f>IF(ISBLANK(B141)," ","0"&amp;" "&amp;S141&amp;" "&amp;T141)</f>
        <v>0 412 252 52 36</v>
      </c>
      <c r="D141" s="27" t="s">
        <v>251</v>
      </c>
      <c r="E141" s="28"/>
      <c r="F141" s="28"/>
      <c r="G141" s="28"/>
      <c r="H141" s="28"/>
      <c r="I141" s="28"/>
      <c r="J141" s="29"/>
      <c r="S141" s="5">
        <f>VLOOKUP(B141,'[11]SİNEMA LİSTESİ'!$A:$C,2,FALSE)</f>
        <v>412</v>
      </c>
      <c r="T141" s="5" t="str">
        <f>VLOOKUP(B141,'[11]SİNEMA LİSTESİ'!$A:$C,3,FALSE)</f>
        <v>252 52 36</v>
      </c>
    </row>
    <row r="142" spans="1:10" s="5" customFormat="1" ht="27.75">
      <c r="A142" s="7"/>
      <c r="B142" s="1" t="s">
        <v>4</v>
      </c>
      <c r="C142" s="2"/>
      <c r="D142" s="25"/>
      <c r="E142" s="25"/>
      <c r="F142" s="25"/>
      <c r="G142" s="25"/>
      <c r="H142" s="25"/>
      <c r="I142" s="25"/>
      <c r="J142" s="26"/>
    </row>
    <row r="143" spans="1:20" s="5" customFormat="1" ht="18.75" customHeight="1">
      <c r="A143" s="8">
        <v>1</v>
      </c>
      <c r="B143" s="10" t="s">
        <v>130</v>
      </c>
      <c r="C143" s="3" t="str">
        <f t="shared" si="3"/>
        <v>0 324 331 51 51</v>
      </c>
      <c r="D143" s="27" t="s">
        <v>414</v>
      </c>
      <c r="E143" s="28"/>
      <c r="F143" s="28"/>
      <c r="G143" s="28"/>
      <c r="H143" s="28"/>
      <c r="I143" s="28"/>
      <c r="J143" s="29"/>
      <c r="S143" s="5">
        <f>VLOOKUP(B143,'[11]SİNEMA LİSTESİ'!$A:$C,2,FALSE)</f>
        <v>324</v>
      </c>
      <c r="T143" s="5" t="str">
        <f>VLOOKUP(B143,'[11]SİNEMA LİSTESİ'!$A:$C,3,FALSE)</f>
        <v>331 51 51</v>
      </c>
    </row>
    <row r="144" spans="1:20" s="5" customFormat="1" ht="18.75" customHeight="1">
      <c r="A144" s="8">
        <v>2</v>
      </c>
      <c r="B144" s="10" t="s">
        <v>155</v>
      </c>
      <c r="C144" s="3" t="str">
        <f>IF(ISBLANK(B144)," ","0"&amp;" "&amp;S144&amp;" "&amp;T144)</f>
        <v>0 324 341 34 99</v>
      </c>
      <c r="D144" s="27" t="s">
        <v>482</v>
      </c>
      <c r="E144" s="28"/>
      <c r="F144" s="28"/>
      <c r="G144" s="28"/>
      <c r="H144" s="28"/>
      <c r="I144" s="28"/>
      <c r="J144" s="29"/>
      <c r="S144" s="5">
        <f>VLOOKUP(B144,'[11]SİNEMA LİSTESİ'!$A:$C,2,FALSE)</f>
        <v>324</v>
      </c>
      <c r="T144" s="5" t="str">
        <f>VLOOKUP(B144,'[11]SİNEMA LİSTESİ'!$A:$C,3,FALSE)</f>
        <v>341 34 99</v>
      </c>
    </row>
    <row r="145" spans="1:20" s="5" customFormat="1" ht="18.75" customHeight="1">
      <c r="A145" s="8">
        <v>3</v>
      </c>
      <c r="B145" s="10" t="s">
        <v>328</v>
      </c>
      <c r="C145" s="3" t="str">
        <f t="shared" si="3"/>
        <v>0 324 667 00 07</v>
      </c>
      <c r="D145" s="27" t="s">
        <v>138</v>
      </c>
      <c r="E145" s="28"/>
      <c r="F145" s="28"/>
      <c r="G145" s="28"/>
      <c r="H145" s="28"/>
      <c r="I145" s="28"/>
      <c r="J145" s="29"/>
      <c r="S145" s="5">
        <f>VLOOKUP(B145,'[11]SİNEMA LİSTESİ'!$A:$C,2,FALSE)</f>
        <v>324</v>
      </c>
      <c r="T145" s="5" t="str">
        <f>VLOOKUP(B145,'[11]SİNEMA LİSTESİ'!$A:$C,3,FALSE)</f>
        <v>667 00 07</v>
      </c>
    </row>
    <row r="146" spans="1:10" s="5" customFormat="1" ht="27.75">
      <c r="A146" s="7"/>
      <c r="B146" s="1" t="s">
        <v>23</v>
      </c>
      <c r="C146" s="2"/>
      <c r="D146" s="25"/>
      <c r="E146" s="25"/>
      <c r="F146" s="25"/>
      <c r="G146" s="25"/>
      <c r="H146" s="25"/>
      <c r="I146" s="25"/>
      <c r="J146" s="26"/>
    </row>
    <row r="147" spans="1:20" s="5" customFormat="1" ht="18.75" customHeight="1">
      <c r="A147" s="8">
        <v>1</v>
      </c>
      <c r="B147" s="9" t="s">
        <v>329</v>
      </c>
      <c r="C147" s="3" t="str">
        <f t="shared" si="3"/>
        <v>0 252 317 00 01</v>
      </c>
      <c r="D147" s="27" t="s">
        <v>213</v>
      </c>
      <c r="E147" s="28"/>
      <c r="F147" s="28"/>
      <c r="G147" s="28"/>
      <c r="H147" s="28"/>
      <c r="I147" s="28"/>
      <c r="J147" s="29"/>
      <c r="S147" s="5">
        <f>VLOOKUP(B147,'[11]SİNEMA LİSTESİ'!$A:$C,2,FALSE)</f>
        <v>252</v>
      </c>
      <c r="T147" s="5" t="str">
        <f>VLOOKUP(B147,'[11]SİNEMA LİSTESİ'!$A:$C,3,FALSE)</f>
        <v>317 00 01</v>
      </c>
    </row>
    <row r="148" spans="1:20" s="5" customFormat="1" ht="18.75" customHeight="1">
      <c r="A148" s="8">
        <v>2</v>
      </c>
      <c r="B148" s="9" t="s">
        <v>131</v>
      </c>
      <c r="C148" s="3" t="str">
        <f t="shared" si="3"/>
        <v>0 252 306 00 00</v>
      </c>
      <c r="D148" s="27" t="s">
        <v>414</v>
      </c>
      <c r="E148" s="28"/>
      <c r="F148" s="28"/>
      <c r="G148" s="28"/>
      <c r="H148" s="28"/>
      <c r="I148" s="28"/>
      <c r="J148" s="29"/>
      <c r="S148" s="5">
        <f>VLOOKUP(B148,'[11]SİNEMA LİSTESİ'!$A:$C,2,FALSE)</f>
        <v>252</v>
      </c>
      <c r="T148" s="5" t="str">
        <f>VLOOKUP(B148,'[11]SİNEMA LİSTESİ'!$A:$C,3,FALSE)</f>
        <v>306 00 00</v>
      </c>
    </row>
    <row r="149" spans="1:10" s="5" customFormat="1" ht="27.75">
      <c r="A149" s="7"/>
      <c r="B149" s="1" t="s">
        <v>82</v>
      </c>
      <c r="C149" s="2"/>
      <c r="D149" s="25"/>
      <c r="E149" s="25"/>
      <c r="F149" s="25"/>
      <c r="G149" s="25"/>
      <c r="H149" s="25"/>
      <c r="I149" s="25"/>
      <c r="J149" s="26"/>
    </row>
    <row r="150" spans="1:20" s="5" customFormat="1" ht="18.75" customHeight="1">
      <c r="A150" s="8">
        <v>1</v>
      </c>
      <c r="B150" s="10" t="s">
        <v>486</v>
      </c>
      <c r="C150" s="3" t="str">
        <f aca="true" t="shared" si="4" ref="C150:C167">IF(ISBLANK(B150)," ","0"&amp;" "&amp;S150&amp;" "&amp;T150)</f>
        <v>0 452 233 86 40</v>
      </c>
      <c r="D150" s="27" t="s">
        <v>77</v>
      </c>
      <c r="E150" s="28"/>
      <c r="F150" s="28"/>
      <c r="G150" s="28"/>
      <c r="H150" s="28"/>
      <c r="I150" s="28"/>
      <c r="J150" s="29"/>
      <c r="S150" s="5">
        <f>VLOOKUP(B150,'[11]SİNEMA LİSTESİ'!$A:$C,2,FALSE)</f>
        <v>452</v>
      </c>
      <c r="T150" s="5" t="str">
        <f>VLOOKUP(B150,'[11]SİNEMA LİSTESİ'!$A:$C,3,FALSE)</f>
        <v>233 86 40</v>
      </c>
    </row>
    <row r="151" spans="1:10" s="5" customFormat="1" ht="27.75">
      <c r="A151" s="7"/>
      <c r="B151" s="1" t="s">
        <v>87</v>
      </c>
      <c r="C151" s="2"/>
      <c r="D151" s="25"/>
      <c r="E151" s="25"/>
      <c r="F151" s="25"/>
      <c r="G151" s="25"/>
      <c r="H151" s="25"/>
      <c r="I151" s="25"/>
      <c r="J151" s="26"/>
    </row>
    <row r="152" spans="1:20" s="5" customFormat="1" ht="18.75" customHeight="1">
      <c r="A152" s="8">
        <v>2</v>
      </c>
      <c r="B152" s="17" t="s">
        <v>88</v>
      </c>
      <c r="C152" s="3" t="str">
        <f>IF(ISBLANK(B152)," ","0"&amp;" "&amp;S152&amp;" "&amp;T152)</f>
        <v>0 362 290 20 16</v>
      </c>
      <c r="D152" s="27" t="s">
        <v>487</v>
      </c>
      <c r="E152" s="28"/>
      <c r="F152" s="28"/>
      <c r="G152" s="28"/>
      <c r="H152" s="28"/>
      <c r="I152" s="28"/>
      <c r="J152" s="29"/>
      <c r="S152" s="5">
        <f>VLOOKUP(B152,'[11]SİNEMA LİSTESİ'!$A:$C,2,FALSE)</f>
        <v>362</v>
      </c>
      <c r="T152" s="5" t="str">
        <f>VLOOKUP(B152,'[11]SİNEMA LİSTESİ'!$A:$C,3,FALSE)</f>
        <v>290 20 16</v>
      </c>
    </row>
    <row r="153" spans="1:20" s="5" customFormat="1" ht="18.75" customHeight="1">
      <c r="A153" s="8">
        <v>3</v>
      </c>
      <c r="B153" s="10" t="s">
        <v>89</v>
      </c>
      <c r="C153" s="3" t="str">
        <f t="shared" si="4"/>
        <v>0 362 439 20 70</v>
      </c>
      <c r="D153" s="27" t="s">
        <v>265</v>
      </c>
      <c r="E153" s="28"/>
      <c r="F153" s="28"/>
      <c r="G153" s="28"/>
      <c r="H153" s="28"/>
      <c r="I153" s="28"/>
      <c r="J153" s="29"/>
      <c r="S153" s="5">
        <f>VLOOKUP(B153,'[11]SİNEMA LİSTESİ'!$A:$C,2,FALSE)</f>
        <v>362</v>
      </c>
      <c r="T153" s="5" t="str">
        <f>VLOOKUP(B153,'[11]SİNEMA LİSTESİ'!$A:$C,3,FALSE)</f>
        <v>439 20 70</v>
      </c>
    </row>
    <row r="154" spans="1:10" s="5" customFormat="1" ht="27.75">
      <c r="A154" s="7"/>
      <c r="B154" s="1" t="s">
        <v>201</v>
      </c>
      <c r="C154" s="2"/>
      <c r="D154" s="25"/>
      <c r="E154" s="25"/>
      <c r="F154" s="25"/>
      <c r="G154" s="25"/>
      <c r="H154" s="25"/>
      <c r="I154" s="25"/>
      <c r="J154" s="26"/>
    </row>
    <row r="155" spans="1:20" s="5" customFormat="1" ht="18.75" customHeight="1">
      <c r="A155" s="8">
        <v>1</v>
      </c>
      <c r="B155" s="9" t="s">
        <v>488</v>
      </c>
      <c r="C155" s="3" t="str">
        <f t="shared" si="4"/>
        <v>0 346 224 12 01</v>
      </c>
      <c r="D155" s="27" t="s">
        <v>441</v>
      </c>
      <c r="E155" s="28"/>
      <c r="F155" s="28"/>
      <c r="G155" s="28"/>
      <c r="H155" s="28"/>
      <c r="I155" s="28"/>
      <c r="J155" s="29"/>
      <c r="S155" s="5">
        <f>VLOOKUP(B155,'[11]SİNEMA LİSTESİ'!$A:$C,2,FALSE)</f>
        <v>346</v>
      </c>
      <c r="T155" s="5" t="str">
        <f>VLOOKUP(B155,'[11]SİNEMA LİSTESİ'!$A:$C,3,FALSE)</f>
        <v>224 12 01</v>
      </c>
    </row>
    <row r="156" spans="1:20" s="5" customFormat="1" ht="18.75" customHeight="1">
      <c r="A156" s="8">
        <v>2</v>
      </c>
      <c r="B156" s="9" t="s">
        <v>202</v>
      </c>
      <c r="C156" s="3" t="str">
        <f t="shared" si="4"/>
        <v>0 346 224 48 54</v>
      </c>
      <c r="D156" s="27" t="s">
        <v>426</v>
      </c>
      <c r="E156" s="28"/>
      <c r="F156" s="28"/>
      <c r="G156" s="28"/>
      <c r="H156" s="28"/>
      <c r="I156" s="28"/>
      <c r="J156" s="29"/>
      <c r="S156" s="5">
        <f>VLOOKUP(B156,'[11]SİNEMA LİSTESİ'!$A:$C,2,FALSE)</f>
        <v>346</v>
      </c>
      <c r="T156" s="5" t="str">
        <f>VLOOKUP(B156,'[11]SİNEMA LİSTESİ'!$A:$C,3,FALSE)</f>
        <v>224 48 54</v>
      </c>
    </row>
    <row r="157" spans="1:10" s="5" customFormat="1" ht="27.75">
      <c r="A157" s="7"/>
      <c r="B157" s="1" t="s">
        <v>132</v>
      </c>
      <c r="C157" s="2"/>
      <c r="D157" s="25"/>
      <c r="E157" s="25"/>
      <c r="F157" s="25"/>
      <c r="G157" s="25"/>
      <c r="H157" s="25"/>
      <c r="I157" s="25"/>
      <c r="J157" s="26"/>
    </row>
    <row r="158" spans="1:20" s="5" customFormat="1" ht="18.75" customHeight="1">
      <c r="A158" s="8">
        <v>2</v>
      </c>
      <c r="B158" s="18" t="s">
        <v>489</v>
      </c>
      <c r="C158" s="3" t="str">
        <f>IF(ISBLANK(B158)," ","0"&amp;" "&amp;S158&amp;" "&amp;T158)</f>
        <v>0 414 216 00 55</v>
      </c>
      <c r="D158" s="27" t="s">
        <v>265</v>
      </c>
      <c r="E158" s="28"/>
      <c r="F158" s="28"/>
      <c r="G158" s="28"/>
      <c r="H158" s="28"/>
      <c r="I158" s="28"/>
      <c r="J158" s="29"/>
      <c r="S158" s="5">
        <f>VLOOKUP(B158,'[11]SİNEMA LİSTESİ'!$A:$C,2,FALSE)</f>
        <v>414</v>
      </c>
      <c r="T158" s="5" t="str">
        <f>VLOOKUP(B158,'[11]SİNEMA LİSTESİ'!$A:$C,3,FALSE)</f>
        <v>216 00 55</v>
      </c>
    </row>
    <row r="159" spans="1:10" s="5" customFormat="1" ht="27.75">
      <c r="A159" s="7"/>
      <c r="B159" s="1" t="s">
        <v>92</v>
      </c>
      <c r="C159" s="2"/>
      <c r="D159" s="25"/>
      <c r="E159" s="25"/>
      <c r="F159" s="25"/>
      <c r="G159" s="25"/>
      <c r="H159" s="25"/>
      <c r="I159" s="25"/>
      <c r="J159" s="26"/>
    </row>
    <row r="160" spans="1:20" s="5" customFormat="1" ht="18.75" customHeight="1">
      <c r="A160" s="8">
        <v>1</v>
      </c>
      <c r="B160" s="10" t="s">
        <v>490</v>
      </c>
      <c r="C160" s="3" t="str">
        <f t="shared" si="4"/>
        <v>0 282 264 22 20</v>
      </c>
      <c r="D160" s="27" t="s">
        <v>265</v>
      </c>
      <c r="E160" s="28"/>
      <c r="F160" s="28"/>
      <c r="G160" s="28"/>
      <c r="H160" s="28"/>
      <c r="I160" s="28"/>
      <c r="J160" s="29"/>
      <c r="S160" s="5">
        <f>VLOOKUP(B160,'[11]SİNEMA LİSTESİ'!$A:$C,2,FALSE)</f>
        <v>282</v>
      </c>
      <c r="T160" s="5" t="str">
        <f>VLOOKUP(B160,'[11]SİNEMA LİSTESİ'!$A:$C,3,FALSE)</f>
        <v>264 22 20</v>
      </c>
    </row>
    <row r="161" spans="1:20" s="5" customFormat="1" ht="18.75" customHeight="1">
      <c r="A161" s="8">
        <v>2</v>
      </c>
      <c r="B161" s="9" t="s">
        <v>491</v>
      </c>
      <c r="C161" s="3" t="str">
        <f t="shared" si="4"/>
        <v>0 282 673 60 60</v>
      </c>
      <c r="D161" s="30" t="s">
        <v>492</v>
      </c>
      <c r="E161" s="31"/>
      <c r="F161" s="31"/>
      <c r="G161" s="31"/>
      <c r="H161" s="31"/>
      <c r="I161" s="31"/>
      <c r="J161" s="32"/>
      <c r="S161" s="5">
        <f>VLOOKUP(B161,'[11]SİNEMA LİSTESİ'!$A:$C,2,FALSE)</f>
        <v>282</v>
      </c>
      <c r="T161" s="5" t="str">
        <f>VLOOKUP(B161,'[11]SİNEMA LİSTESİ'!$A:$C,3,FALSE)</f>
        <v>673 60 60</v>
      </c>
    </row>
    <row r="162" spans="1:20" s="5" customFormat="1" ht="18.75" customHeight="1">
      <c r="A162" s="8">
        <v>3</v>
      </c>
      <c r="B162" s="9" t="s">
        <v>205</v>
      </c>
      <c r="C162" s="3" t="str">
        <f t="shared" si="4"/>
        <v>0 282 293 3176</v>
      </c>
      <c r="D162" s="27" t="s">
        <v>460</v>
      </c>
      <c r="E162" s="28"/>
      <c r="F162" s="28"/>
      <c r="G162" s="28"/>
      <c r="H162" s="28"/>
      <c r="I162" s="28"/>
      <c r="J162" s="29"/>
      <c r="S162" s="5">
        <f>VLOOKUP(B162,'[11]SİNEMA LİSTESİ'!$A:$C,2,FALSE)</f>
        <v>282</v>
      </c>
      <c r="T162" s="5" t="str">
        <f>VLOOKUP(B162,'[11]SİNEMA LİSTESİ'!$A:$C,3,FALSE)</f>
        <v>293 3176</v>
      </c>
    </row>
    <row r="163" spans="1:10" s="5" customFormat="1" ht="27.75">
      <c r="A163" s="7"/>
      <c r="B163" s="1" t="s">
        <v>29</v>
      </c>
      <c r="C163" s="2"/>
      <c r="D163" s="25"/>
      <c r="E163" s="25"/>
      <c r="F163" s="25"/>
      <c r="G163" s="25"/>
      <c r="H163" s="25"/>
      <c r="I163" s="25"/>
      <c r="J163" s="26"/>
    </row>
    <row r="164" spans="1:20" s="5" customFormat="1" ht="18.75" customHeight="1">
      <c r="A164" s="8">
        <v>1</v>
      </c>
      <c r="B164" s="9" t="s">
        <v>133</v>
      </c>
      <c r="C164" s="3" t="str">
        <f t="shared" si="4"/>
        <v>0 356 213 32 09</v>
      </c>
      <c r="D164" s="27" t="s">
        <v>493</v>
      </c>
      <c r="E164" s="28"/>
      <c r="F164" s="28"/>
      <c r="G164" s="28"/>
      <c r="H164" s="28"/>
      <c r="I164" s="28"/>
      <c r="J164" s="29"/>
      <c r="S164" s="5">
        <f>VLOOKUP(B164,'[11]SİNEMA LİSTESİ'!$A:$C,2,FALSE)</f>
        <v>356</v>
      </c>
      <c r="T164" s="5" t="str">
        <f>VLOOKUP(B164,'[11]SİNEMA LİSTESİ'!$A:$C,3,FALSE)</f>
        <v>213 32 09</v>
      </c>
    </row>
    <row r="165" spans="1:10" s="5" customFormat="1" ht="27.75">
      <c r="A165" s="7"/>
      <c r="B165" s="1" t="s">
        <v>24</v>
      </c>
      <c r="C165" s="2"/>
      <c r="D165" s="25"/>
      <c r="E165" s="25"/>
      <c r="F165" s="25"/>
      <c r="G165" s="25"/>
      <c r="H165" s="25"/>
      <c r="I165" s="25"/>
      <c r="J165" s="26"/>
    </row>
    <row r="166" spans="1:20" s="5" customFormat="1" ht="18.75" customHeight="1">
      <c r="A166" s="8">
        <v>1</v>
      </c>
      <c r="B166" s="9" t="s">
        <v>331</v>
      </c>
      <c r="C166" s="3" t="str">
        <f t="shared" si="4"/>
        <v>0 462 223 18 81</v>
      </c>
      <c r="D166" s="27" t="s">
        <v>414</v>
      </c>
      <c r="E166" s="28"/>
      <c r="F166" s="28"/>
      <c r="G166" s="28"/>
      <c r="H166" s="28"/>
      <c r="I166" s="28"/>
      <c r="J166" s="29"/>
      <c r="S166" s="5">
        <f>VLOOKUP(B166,'[11]SİNEMA LİSTESİ'!$A:$C,2,FALSE)</f>
        <v>462</v>
      </c>
      <c r="T166" s="5" t="str">
        <f>VLOOKUP(B166,'[11]SİNEMA LİSTESİ'!$A:$C,3,FALSE)</f>
        <v>223 18 81</v>
      </c>
    </row>
    <row r="167" spans="1:20" s="5" customFormat="1" ht="18.75" customHeight="1">
      <c r="A167" s="8">
        <v>2</v>
      </c>
      <c r="B167" s="9" t="s">
        <v>94</v>
      </c>
      <c r="C167" s="3" t="str">
        <f t="shared" si="4"/>
        <v>0 462 323 33 77 </v>
      </c>
      <c r="D167" s="27" t="s">
        <v>441</v>
      </c>
      <c r="E167" s="28"/>
      <c r="F167" s="28"/>
      <c r="G167" s="28"/>
      <c r="H167" s="28"/>
      <c r="I167" s="28"/>
      <c r="J167" s="29"/>
      <c r="S167" s="5">
        <f>VLOOKUP(B167,'[11]SİNEMA LİSTESİ'!$A:$C,2,FALSE)</f>
        <v>462</v>
      </c>
      <c r="T167" s="5" t="str">
        <f>VLOOKUP(B167,'[11]SİNEMA LİSTESİ'!$A:$C,3,FALSE)</f>
        <v>323 33 77 </v>
      </c>
    </row>
    <row r="168" spans="1:10" s="5" customFormat="1" ht="27.75">
      <c r="A168" s="7"/>
      <c r="B168" s="1" t="s">
        <v>206</v>
      </c>
      <c r="C168" s="2"/>
      <c r="D168" s="25"/>
      <c r="E168" s="25"/>
      <c r="F168" s="25"/>
      <c r="G168" s="25"/>
      <c r="H168" s="25"/>
      <c r="I168" s="25"/>
      <c r="J168" s="26"/>
    </row>
    <row r="169" spans="1:20" s="5" customFormat="1" ht="18.75" customHeight="1">
      <c r="A169" s="8">
        <v>1</v>
      </c>
      <c r="B169" s="9" t="s">
        <v>494</v>
      </c>
      <c r="C169" s="3" t="str">
        <f>IF(ISBLANK(B169)," ","0"&amp;" "&amp;S169&amp;" "&amp;T169)</f>
        <v>0 276 227 72 22</v>
      </c>
      <c r="D169" s="27" t="s">
        <v>495</v>
      </c>
      <c r="E169" s="28"/>
      <c r="F169" s="28"/>
      <c r="G169" s="28"/>
      <c r="H169" s="28"/>
      <c r="I169" s="28"/>
      <c r="J169" s="29"/>
      <c r="S169" s="5">
        <f>VLOOKUP(B169,'[2]SİNEMA LİSTESİ'!$A:$C,2,FALSE)</f>
        <v>276</v>
      </c>
      <c r="T169" s="5" t="str">
        <f>VLOOKUP(B169,'[2]SİNEMA LİSTESİ'!$A:$C,3,FALSE)</f>
        <v>227 72 22</v>
      </c>
    </row>
    <row r="170" spans="1:20" s="5" customFormat="1" ht="18.75" customHeight="1">
      <c r="A170" s="8">
        <v>2</v>
      </c>
      <c r="B170" s="9" t="s">
        <v>207</v>
      </c>
      <c r="C170" s="3" t="str">
        <f>IF(ISBLANK(B170)," ","0"&amp;" "&amp;S170&amp;" "&amp;T170)</f>
        <v>0 276 213 13 66</v>
      </c>
      <c r="D170" s="27" t="s">
        <v>482</v>
      </c>
      <c r="E170" s="28"/>
      <c r="F170" s="28"/>
      <c r="G170" s="28"/>
      <c r="H170" s="28"/>
      <c r="I170" s="28"/>
      <c r="J170" s="29"/>
      <c r="S170" s="5">
        <f>VLOOKUP(B170,'[2]SİNEMA LİSTESİ'!$A:$C,2,FALSE)</f>
        <v>276</v>
      </c>
      <c r="T170" s="5" t="str">
        <f>VLOOKUP(B170,'[2]SİNEMA LİSTESİ'!$A:$C,3,FALSE)</f>
        <v>213 13 66</v>
      </c>
    </row>
    <row r="171" spans="1:10" s="5" customFormat="1" ht="27.75">
      <c r="A171" s="7"/>
      <c r="B171" s="1" t="s">
        <v>208</v>
      </c>
      <c r="C171" s="2"/>
      <c r="D171" s="25"/>
      <c r="E171" s="25"/>
      <c r="F171" s="25"/>
      <c r="G171" s="25"/>
      <c r="H171" s="25"/>
      <c r="I171" s="25"/>
      <c r="J171" s="26"/>
    </row>
    <row r="172" spans="1:20" s="5" customFormat="1" ht="18.75" customHeight="1">
      <c r="A172" s="8">
        <v>1</v>
      </c>
      <c r="B172" s="9" t="s">
        <v>209</v>
      </c>
      <c r="C172" s="3" t="str">
        <f>IF(ISBLANK(B172)," ","0"&amp;" "&amp;S172&amp;" "&amp;T172)</f>
        <v>0 226 351 54 54</v>
      </c>
      <c r="D172" s="27" t="s">
        <v>460</v>
      </c>
      <c r="E172" s="28"/>
      <c r="F172" s="28"/>
      <c r="G172" s="28"/>
      <c r="H172" s="28"/>
      <c r="I172" s="28"/>
      <c r="J172" s="29"/>
      <c r="S172" s="5">
        <f>VLOOKUP(B172,'[2]SİNEMA LİSTESİ'!$A:$C,2,FALSE)</f>
        <v>226</v>
      </c>
      <c r="T172" s="5" t="str">
        <f>VLOOKUP(B172,'[2]SİNEMA LİSTESİ'!$A:$C,3,FALSE)</f>
        <v>351 54 54</v>
      </c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73">
    <mergeCell ref="D168:J168"/>
    <mergeCell ref="D169:J169"/>
    <mergeCell ref="D170:J170"/>
    <mergeCell ref="D171:J171"/>
    <mergeCell ref="D172:J172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97</v>
      </c>
      <c r="B1" s="20"/>
      <c r="C1" s="21"/>
      <c r="D1" s="22" t="s">
        <v>240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51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14">
        <v>1</v>
      </c>
      <c r="B3" s="16" t="s">
        <v>52</v>
      </c>
      <c r="C3" s="3" t="str">
        <f>IF(ISBLANK(B3)," ","0"&amp;" "&amp;S3&amp;" "&amp;T3)</f>
        <v>0 322 333 33 83</v>
      </c>
      <c r="D3" s="27" t="s">
        <v>267</v>
      </c>
      <c r="E3" s="28"/>
      <c r="F3" s="28"/>
      <c r="G3" s="28"/>
      <c r="H3" s="28"/>
      <c r="I3" s="28"/>
      <c r="J3" s="29"/>
      <c r="S3" s="5">
        <f>VLOOKUP(B3,'[3]SİNEMA LİSTESİ'!$A:$C,2,FALSE)</f>
        <v>322</v>
      </c>
      <c r="T3" s="5" t="str">
        <f>VLOOKUP(B3,'[3]SİNEMA LİSTESİ'!$A:$C,3,FALSE)</f>
        <v>333 33 83</v>
      </c>
    </row>
    <row r="4" spans="1:10" s="5" customFormat="1" ht="28.5" customHeight="1">
      <c r="A4" s="7"/>
      <c r="B4" s="1" t="s">
        <v>51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14">
        <v>1</v>
      </c>
      <c r="B5" s="16" t="s">
        <v>392</v>
      </c>
      <c r="C5" s="3" t="str">
        <f>IF(ISBLANK(B5)," ","0"&amp;" "&amp;S5&amp;" "&amp;T5)</f>
        <v>0 264 614 40 45</v>
      </c>
      <c r="D5" s="27" t="s">
        <v>499</v>
      </c>
      <c r="E5" s="28"/>
      <c r="F5" s="28"/>
      <c r="G5" s="28"/>
      <c r="H5" s="28"/>
      <c r="I5" s="28"/>
      <c r="J5" s="29"/>
      <c r="S5" s="5">
        <f>VLOOKUP(B5,'[3]SİNEMA LİSTESİ'!$A:$C,2,FALSE)</f>
        <v>264</v>
      </c>
      <c r="T5" s="5" t="str">
        <f>VLOOKUP(B5,'[3]SİNEMA LİSTESİ'!$A:$C,3,FALSE)</f>
        <v>614 40 45</v>
      </c>
    </row>
    <row r="6" spans="1:10" s="5" customFormat="1" ht="27.75">
      <c r="A6" s="7"/>
      <c r="B6" s="1" t="s">
        <v>174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217</v>
      </c>
      <c r="C7" s="3" t="str">
        <f>IF(ISBLANK(B7)," ","0"&amp;" "&amp;S7&amp;" "&amp;T7)</f>
        <v>0 272 246 30 22</v>
      </c>
      <c r="D7" s="27" t="s">
        <v>75</v>
      </c>
      <c r="E7" s="28"/>
      <c r="F7" s="28"/>
      <c r="G7" s="28"/>
      <c r="H7" s="28"/>
      <c r="I7" s="28"/>
      <c r="J7" s="29"/>
      <c r="S7" s="5">
        <f>VLOOKUP(B7,'[3]SİNEMA LİSTESİ'!$A:$C,2,FALSE)</f>
        <v>272</v>
      </c>
      <c r="T7" s="5" t="str">
        <f>VLOOKUP(B7,'[3]SİNEMA LİSTESİ'!$A:$C,3,FALSE)</f>
        <v>246 30 22</v>
      </c>
    </row>
    <row r="8" spans="1:10" s="5" customFormat="1" ht="27.75">
      <c r="A8" s="7"/>
      <c r="B8" s="1" t="s">
        <v>176</v>
      </c>
      <c r="C8" s="2"/>
      <c r="D8" s="25"/>
      <c r="E8" s="25"/>
      <c r="F8" s="25"/>
      <c r="G8" s="25"/>
      <c r="H8" s="25"/>
      <c r="I8" s="25"/>
      <c r="J8" s="26"/>
    </row>
    <row r="9" spans="1:20" s="5" customFormat="1" ht="18.75" customHeight="1">
      <c r="A9" s="8">
        <v>1</v>
      </c>
      <c r="B9" s="9" t="s">
        <v>177</v>
      </c>
      <c r="C9" s="3" t="str">
        <f>IF(ISBLANK(B9)," ","0"&amp;" "&amp;S9&amp;" "&amp;T9)</f>
        <v>0 472 216 00 10</v>
      </c>
      <c r="D9" s="27" t="s">
        <v>393</v>
      </c>
      <c r="E9" s="28"/>
      <c r="F9" s="28"/>
      <c r="G9" s="28"/>
      <c r="H9" s="28"/>
      <c r="I9" s="28"/>
      <c r="J9" s="29"/>
      <c r="S9" s="5">
        <f>VLOOKUP(B9,'[3]SİNEMA LİSTESİ'!$A:$C,2,FALSE)</f>
        <v>472</v>
      </c>
      <c r="T9" s="5" t="str">
        <f>VLOOKUP(B9,'[3]SİNEMA LİSTESİ'!$A:$C,3,FALSE)</f>
        <v>216 00 10</v>
      </c>
    </row>
    <row r="10" spans="1:10" s="5" customFormat="1" ht="27.75">
      <c r="A10" s="7"/>
      <c r="B10" s="1" t="s">
        <v>146</v>
      </c>
      <c r="C10" s="2"/>
      <c r="D10" s="25"/>
      <c r="E10" s="25"/>
      <c r="F10" s="25"/>
      <c r="G10" s="25"/>
      <c r="H10" s="25"/>
      <c r="I10" s="25"/>
      <c r="J10" s="26"/>
    </row>
    <row r="11" spans="1:20" s="5" customFormat="1" ht="18.75" customHeight="1">
      <c r="A11" s="8">
        <v>1</v>
      </c>
      <c r="B11" s="9" t="s">
        <v>268</v>
      </c>
      <c r="C11" s="3" t="str">
        <f>IF(ISBLANK(B11)," ","0"&amp;" "&amp;S11&amp;" "&amp;T11)</f>
        <v>0 358 218 11 81</v>
      </c>
      <c r="D11" s="30" t="s">
        <v>269</v>
      </c>
      <c r="E11" s="31"/>
      <c r="F11" s="31"/>
      <c r="G11" s="31"/>
      <c r="H11" s="31"/>
      <c r="I11" s="31"/>
      <c r="J11" s="32"/>
      <c r="S11" s="5">
        <f>VLOOKUP(B11,'[9]SİNEMA LİSTESİ'!$A:$C,2,FALSE)</f>
        <v>358</v>
      </c>
      <c r="T11" s="5" t="str">
        <f>VLOOKUP(B11,'[9]SİNEMA LİSTESİ'!$A:$C,3,FALSE)</f>
        <v>218 11 81</v>
      </c>
    </row>
    <row r="12" spans="1:10" s="5" customFormat="1" ht="27.75">
      <c r="A12" s="7"/>
      <c r="B12" s="1" t="s">
        <v>17</v>
      </c>
      <c r="C12" s="2"/>
      <c r="D12" s="25"/>
      <c r="E12" s="25"/>
      <c r="F12" s="25"/>
      <c r="G12" s="25"/>
      <c r="H12" s="25"/>
      <c r="I12" s="25"/>
      <c r="J12" s="26"/>
    </row>
    <row r="13" spans="1:20" s="5" customFormat="1" ht="18.75" customHeight="1">
      <c r="A13" s="8">
        <v>1</v>
      </c>
      <c r="B13" s="9" t="s">
        <v>101</v>
      </c>
      <c r="C13" s="3" t="str">
        <f>IF(ISBLANK(B13)," ","0"&amp;" "&amp;S13&amp;" "&amp;T13)</f>
        <v>0 242 513 26 71</v>
      </c>
      <c r="D13" s="27" t="s">
        <v>394</v>
      </c>
      <c r="E13" s="28"/>
      <c r="F13" s="28"/>
      <c r="G13" s="28"/>
      <c r="H13" s="28"/>
      <c r="I13" s="28"/>
      <c r="J13" s="29"/>
      <c r="S13" s="5">
        <f>VLOOKUP(B13,'[3]SİNEMA LİSTESİ'!$A:$C,2,FALSE)</f>
        <v>242</v>
      </c>
      <c r="T13" s="5" t="str">
        <f>VLOOKUP(B13,'[3]SİNEMA LİSTESİ'!$A:$C,3,FALSE)</f>
        <v>513 26 71</v>
      </c>
    </row>
    <row r="14" spans="1:10" s="5" customFormat="1" ht="27.75">
      <c r="A14" s="7"/>
      <c r="B14" s="1" t="s">
        <v>395</v>
      </c>
      <c r="C14" s="2"/>
      <c r="D14" s="25"/>
      <c r="E14" s="25"/>
      <c r="F14" s="25"/>
      <c r="G14" s="25"/>
      <c r="H14" s="25"/>
      <c r="I14" s="25"/>
      <c r="J14" s="26"/>
    </row>
    <row r="15" spans="1:20" s="5" customFormat="1" ht="18.75" customHeight="1">
      <c r="A15" s="8">
        <v>1</v>
      </c>
      <c r="B15" s="9" t="s">
        <v>396</v>
      </c>
      <c r="C15" s="3" t="str">
        <f>IF(ISBLANK(B15)," ","0"&amp;" "&amp;S15&amp;" "&amp;T15)</f>
        <v>0 466 312 41 05</v>
      </c>
      <c r="D15" s="27" t="s">
        <v>397</v>
      </c>
      <c r="E15" s="28"/>
      <c r="F15" s="28"/>
      <c r="G15" s="28"/>
      <c r="H15" s="28"/>
      <c r="I15" s="28"/>
      <c r="J15" s="29"/>
      <c r="S15" s="5">
        <f>VLOOKUP(B15,'[4]SİNEMA LİSTESİ'!$A:$C,2,FALSE)</f>
        <v>466</v>
      </c>
      <c r="T15" s="5" t="str">
        <f>VLOOKUP(B15,'[4]SİNEMA LİSTESİ'!$A:$C,3,FALSE)</f>
        <v>312 41 05</v>
      </c>
    </row>
    <row r="16" spans="1:10" s="5" customFormat="1" ht="27.75">
      <c r="A16" s="7"/>
      <c r="B16" s="1" t="s">
        <v>102</v>
      </c>
      <c r="C16" s="2"/>
      <c r="D16" s="25"/>
      <c r="E16" s="25"/>
      <c r="F16" s="25"/>
      <c r="G16" s="25"/>
      <c r="H16" s="25"/>
      <c r="I16" s="25"/>
      <c r="J16" s="26"/>
    </row>
    <row r="17" spans="1:20" s="5" customFormat="1" ht="18.75" customHeight="1">
      <c r="A17" s="8">
        <v>1</v>
      </c>
      <c r="B17" s="9" t="s">
        <v>398</v>
      </c>
      <c r="C17" s="3" t="str">
        <f>IF(ISBLANK(B17)," ","0"&amp;" "&amp;S17&amp;" "&amp;T17)</f>
        <v>0 256 512 49 99</v>
      </c>
      <c r="D17" s="27" t="s">
        <v>138</v>
      </c>
      <c r="E17" s="28"/>
      <c r="F17" s="28"/>
      <c r="G17" s="28"/>
      <c r="H17" s="28"/>
      <c r="I17" s="28"/>
      <c r="J17" s="29"/>
      <c r="S17" s="5">
        <f>VLOOKUP(B17,'[3]SİNEMA LİSTESİ'!$A:$C,2,FALSE)</f>
        <v>256</v>
      </c>
      <c r="T17" s="5" t="str">
        <f>VLOOKUP(B17,'[3]SİNEMA LİSTESİ'!$A:$C,3,FALSE)</f>
        <v>512 49 99</v>
      </c>
    </row>
    <row r="18" spans="1:10" s="5" customFormat="1" ht="27.75">
      <c r="A18" s="7"/>
      <c r="B18" s="1" t="s">
        <v>31</v>
      </c>
      <c r="C18" s="2"/>
      <c r="D18" s="25"/>
      <c r="E18" s="25"/>
      <c r="F18" s="25"/>
      <c r="G18" s="25"/>
      <c r="H18" s="25"/>
      <c r="I18" s="25"/>
      <c r="J18" s="26"/>
    </row>
    <row r="19" spans="1:20" s="5" customFormat="1" ht="18.75" customHeight="1">
      <c r="A19" s="14">
        <v>1</v>
      </c>
      <c r="B19" s="9" t="s">
        <v>104</v>
      </c>
      <c r="C19" s="3" t="str">
        <f>IF(ISBLANK(B19)," ","0"&amp;" "&amp;S19&amp;" "&amp;T19)</f>
        <v>0 488 290 14 07</v>
      </c>
      <c r="D19" s="30" t="s">
        <v>158</v>
      </c>
      <c r="E19" s="31"/>
      <c r="F19" s="31"/>
      <c r="G19" s="31"/>
      <c r="H19" s="31"/>
      <c r="I19" s="31"/>
      <c r="J19" s="32"/>
      <c r="S19" s="5">
        <f>VLOOKUP(B19,'[3]SİNEMA LİSTESİ'!$A:$C,2,FALSE)</f>
        <v>488</v>
      </c>
      <c r="T19" s="5" t="str">
        <f>VLOOKUP(B19,'[3]SİNEMA LİSTESİ'!$A:$C,3,FALSE)</f>
        <v>290 14 07</v>
      </c>
    </row>
    <row r="20" spans="1:10" s="5" customFormat="1" ht="27.75">
      <c r="A20" s="7"/>
      <c r="B20" s="1" t="s">
        <v>219</v>
      </c>
      <c r="C20" s="2"/>
      <c r="D20" s="25"/>
      <c r="E20" s="25"/>
      <c r="F20" s="25"/>
      <c r="G20" s="25"/>
      <c r="H20" s="25"/>
      <c r="I20" s="25"/>
      <c r="J20" s="26"/>
    </row>
    <row r="21" spans="1:20" s="5" customFormat="1" ht="18.75" customHeight="1">
      <c r="A21" s="14">
        <v>1</v>
      </c>
      <c r="B21" s="9" t="s">
        <v>220</v>
      </c>
      <c r="C21" s="3" t="str">
        <f>IF(ISBLANK(B21)," ","0"&amp;" "&amp;S21&amp;" "&amp;T21)</f>
        <v>0 426 213 65 79</v>
      </c>
      <c r="D21" s="27" t="s">
        <v>221</v>
      </c>
      <c r="E21" s="28"/>
      <c r="F21" s="28"/>
      <c r="G21" s="28"/>
      <c r="H21" s="28"/>
      <c r="I21" s="28"/>
      <c r="J21" s="29"/>
      <c r="S21" s="5">
        <f>VLOOKUP(B21,'[3]SİNEMA LİSTESİ'!$A:$C,2,FALSE)</f>
        <v>426</v>
      </c>
      <c r="T21" s="5" t="str">
        <f>VLOOKUP(B21,'[3]SİNEMA LİSTESİ'!$A:$C,3,FALSE)</f>
        <v>213 65 79</v>
      </c>
    </row>
    <row r="22" spans="1:10" s="5" customFormat="1" ht="27.75">
      <c r="A22" s="7"/>
      <c r="B22" s="1" t="s">
        <v>19</v>
      </c>
      <c r="C22" s="2"/>
      <c r="D22" s="25"/>
      <c r="E22" s="25"/>
      <c r="F22" s="25"/>
      <c r="G22" s="25"/>
      <c r="H22" s="25"/>
      <c r="I22" s="25"/>
      <c r="J22" s="26"/>
    </row>
    <row r="23" spans="1:20" s="5" customFormat="1" ht="18.75" customHeight="1">
      <c r="A23" s="8">
        <v>1</v>
      </c>
      <c r="B23" s="9" t="s">
        <v>59</v>
      </c>
      <c r="C23" s="3" t="str">
        <f aca="true" t="shared" si="0" ref="C23:C31">IF(ISBLANK(B23)," ","0"&amp;" "&amp;S23&amp;" "&amp;T23)</f>
        <v>0 224 261 57 67-68</v>
      </c>
      <c r="D23" s="27" t="s">
        <v>137</v>
      </c>
      <c r="E23" s="28"/>
      <c r="F23" s="28"/>
      <c r="G23" s="28"/>
      <c r="H23" s="28"/>
      <c r="I23" s="28"/>
      <c r="J23" s="29"/>
      <c r="S23" s="5">
        <f>VLOOKUP(B23,'[3]SİNEMA LİSTESİ'!$A:$C,2,FALSE)</f>
        <v>224</v>
      </c>
      <c r="T23" s="5" t="str">
        <f>VLOOKUP(B23,'[3]SİNEMA LİSTESİ'!$A:$C,3,FALSE)</f>
        <v>261 57 67-68</v>
      </c>
    </row>
    <row r="24" spans="1:10" s="5" customFormat="1" ht="27.75">
      <c r="A24" s="7"/>
      <c r="B24" s="1" t="s">
        <v>107</v>
      </c>
      <c r="C24" s="2"/>
      <c r="D24" s="25"/>
      <c r="E24" s="25"/>
      <c r="F24" s="25"/>
      <c r="G24" s="25"/>
      <c r="H24" s="25"/>
      <c r="I24" s="25"/>
      <c r="J24" s="26"/>
    </row>
    <row r="25" spans="1:20" s="5" customFormat="1" ht="18.75" customHeight="1">
      <c r="A25" s="8">
        <v>1</v>
      </c>
      <c r="B25" s="9" t="s">
        <v>108</v>
      </c>
      <c r="C25" s="3" t="str">
        <f t="shared" si="0"/>
        <v>0 412 252 52 36</v>
      </c>
      <c r="D25" s="30" t="s">
        <v>259</v>
      </c>
      <c r="E25" s="31"/>
      <c r="F25" s="31"/>
      <c r="G25" s="31"/>
      <c r="H25" s="31"/>
      <c r="I25" s="31"/>
      <c r="J25" s="32"/>
      <c r="S25" s="5">
        <f>VLOOKUP(B25,'[3]SİNEMA LİSTESİ'!$A:$C,2,FALSE)</f>
        <v>412</v>
      </c>
      <c r="T25" s="5" t="str">
        <f>VLOOKUP(B25,'[3]SİNEMA LİSTESİ'!$A:$C,3,FALSE)</f>
        <v>252 52 36</v>
      </c>
    </row>
    <row r="26" spans="1:10" s="5" customFormat="1" ht="27.75">
      <c r="A26" s="7"/>
      <c r="B26" s="1" t="s">
        <v>60</v>
      </c>
      <c r="C26" s="2"/>
      <c r="D26" s="25"/>
      <c r="E26" s="25"/>
      <c r="F26" s="25"/>
      <c r="G26" s="25"/>
      <c r="H26" s="25"/>
      <c r="I26" s="25"/>
      <c r="J26" s="26"/>
    </row>
    <row r="27" spans="1:20" s="5" customFormat="1" ht="18.75" customHeight="1">
      <c r="A27" s="8">
        <v>1</v>
      </c>
      <c r="B27" s="9" t="s">
        <v>109</v>
      </c>
      <c r="C27" s="3" t="str">
        <f t="shared" si="0"/>
        <v>0 284 236 40 01</v>
      </c>
      <c r="D27" s="27" t="s">
        <v>93</v>
      </c>
      <c r="E27" s="28"/>
      <c r="F27" s="28"/>
      <c r="G27" s="28"/>
      <c r="H27" s="28"/>
      <c r="I27" s="28"/>
      <c r="J27" s="29"/>
      <c r="S27" s="5">
        <f>VLOOKUP(B27,'[3]SİNEMA LİSTESİ'!$A:$C,2,FALSE)</f>
        <v>284</v>
      </c>
      <c r="T27" s="5" t="str">
        <f>VLOOKUP(B27,'[3]SİNEMA LİSTESİ'!$A:$C,3,FALSE)</f>
        <v>236 40 01</v>
      </c>
    </row>
    <row r="28" spans="1:10" s="5" customFormat="1" ht="27.75">
      <c r="A28" s="7"/>
      <c r="B28" s="1" t="s">
        <v>224</v>
      </c>
      <c r="C28" s="2"/>
      <c r="D28" s="25"/>
      <c r="E28" s="25"/>
      <c r="F28" s="25"/>
      <c r="G28" s="25"/>
      <c r="H28" s="25"/>
      <c r="I28" s="25"/>
      <c r="J28" s="26"/>
    </row>
    <row r="29" spans="1:20" s="5" customFormat="1" ht="18.75" customHeight="1">
      <c r="A29" s="8">
        <v>1</v>
      </c>
      <c r="B29" s="9" t="s">
        <v>225</v>
      </c>
      <c r="C29" s="3" t="str">
        <f t="shared" si="0"/>
        <v>0 446 223 58 75</v>
      </c>
      <c r="D29" s="27" t="s">
        <v>500</v>
      </c>
      <c r="E29" s="28"/>
      <c r="F29" s="28"/>
      <c r="G29" s="28"/>
      <c r="H29" s="28"/>
      <c r="I29" s="28"/>
      <c r="J29" s="29"/>
      <c r="S29" s="5">
        <f>VLOOKUP(B29,'[3]SİNEMA LİSTESİ'!$A:$C,2,FALSE)</f>
        <v>446</v>
      </c>
      <c r="T29" s="5" t="str">
        <f>VLOOKUP(B29,'[3]SİNEMA LİSTESİ'!$A:$C,3,FALSE)</f>
        <v>223 58 75</v>
      </c>
    </row>
    <row r="30" spans="1:10" s="5" customFormat="1" ht="27.75">
      <c r="A30" s="7"/>
      <c r="B30" s="1" t="s">
        <v>61</v>
      </c>
      <c r="C30" s="2"/>
      <c r="D30" s="25"/>
      <c r="E30" s="25"/>
      <c r="F30" s="25"/>
      <c r="G30" s="25"/>
      <c r="H30" s="25"/>
      <c r="I30" s="25"/>
      <c r="J30" s="26"/>
    </row>
    <row r="31" spans="1:20" s="5" customFormat="1" ht="18.75" customHeight="1">
      <c r="A31" s="8">
        <v>1</v>
      </c>
      <c r="B31" s="9" t="s">
        <v>110</v>
      </c>
      <c r="C31" s="3" t="str">
        <f t="shared" si="0"/>
        <v>0 442 231 31 31</v>
      </c>
      <c r="D31" s="27" t="s">
        <v>270</v>
      </c>
      <c r="E31" s="28"/>
      <c r="F31" s="28"/>
      <c r="G31" s="28"/>
      <c r="H31" s="28"/>
      <c r="I31" s="28"/>
      <c r="J31" s="29"/>
      <c r="S31" s="5">
        <f>VLOOKUP(B31,'[3]SİNEMA LİSTESİ'!$A:$C,2,FALSE)</f>
        <v>442</v>
      </c>
      <c r="T31" s="5" t="str">
        <f>VLOOKUP(B31,'[3]SİNEMA LİSTESİ'!$A:$C,3,FALSE)</f>
        <v>231 31 31</v>
      </c>
    </row>
    <row r="32" spans="1:10" s="5" customFormat="1" ht="27.75">
      <c r="A32" s="7"/>
      <c r="B32" s="1" t="s">
        <v>13</v>
      </c>
      <c r="C32" s="2"/>
      <c r="D32" s="25"/>
      <c r="E32" s="25"/>
      <c r="F32" s="25"/>
      <c r="G32" s="25"/>
      <c r="H32" s="25"/>
      <c r="I32" s="25"/>
      <c r="J32" s="26"/>
    </row>
    <row r="33" spans="1:20" s="5" customFormat="1" ht="18.75" customHeight="1">
      <c r="A33" s="8">
        <v>1</v>
      </c>
      <c r="B33" s="9" t="s">
        <v>16</v>
      </c>
      <c r="C33" s="3" t="str">
        <f>IF(ISBLANK(B33)," ","0"&amp;" "&amp;S33&amp;" "&amp;T33)</f>
        <v>0 342 501 15 51</v>
      </c>
      <c r="D33" s="27" t="s">
        <v>12</v>
      </c>
      <c r="E33" s="28"/>
      <c r="F33" s="28"/>
      <c r="G33" s="28"/>
      <c r="H33" s="28"/>
      <c r="I33" s="28"/>
      <c r="J33" s="29"/>
      <c r="S33" s="5">
        <f>VLOOKUP(B33,'[3]SİNEMA LİSTESİ'!$A:$C,2,FALSE)</f>
        <v>342</v>
      </c>
      <c r="T33" s="5" t="str">
        <f>VLOOKUP(B33,'[3]SİNEMA LİSTESİ'!$A:$C,3,FALSE)</f>
        <v>501 15 51</v>
      </c>
    </row>
    <row r="34" spans="1:10" s="5" customFormat="1" ht="27.75">
      <c r="A34" s="7"/>
      <c r="B34" s="1" t="s">
        <v>28</v>
      </c>
      <c r="C34" s="2"/>
      <c r="D34" s="25"/>
      <c r="E34" s="25"/>
      <c r="F34" s="25"/>
      <c r="G34" s="25"/>
      <c r="H34" s="25"/>
      <c r="I34" s="25"/>
      <c r="J34" s="26"/>
    </row>
    <row r="35" spans="1:20" s="5" customFormat="1" ht="18.75" customHeight="1">
      <c r="A35" s="8">
        <v>1</v>
      </c>
      <c r="B35" s="9" t="s">
        <v>271</v>
      </c>
      <c r="C35" s="3" t="str">
        <f>IF(ISBLANK(B35)," ","0"&amp;" "&amp;S35&amp;" "&amp;T35)</f>
        <v>0 326 512 99 99</v>
      </c>
      <c r="D35" s="27" t="s">
        <v>399</v>
      </c>
      <c r="E35" s="28"/>
      <c r="F35" s="28"/>
      <c r="G35" s="28"/>
      <c r="H35" s="28"/>
      <c r="I35" s="28"/>
      <c r="J35" s="29"/>
      <c r="S35" s="5">
        <f>VLOOKUP(B35,'[9]SİNEMA LİSTESİ'!$A:$C,2,FALSE)</f>
        <v>326</v>
      </c>
      <c r="T35" s="5" t="str">
        <f>VLOOKUP(B35,'[9]SİNEMA LİSTESİ'!$A:$C,3,FALSE)</f>
        <v>512 99 99</v>
      </c>
    </row>
    <row r="36" spans="1:10" s="5" customFormat="1" ht="27.75">
      <c r="A36" s="7"/>
      <c r="B36" s="1" t="s">
        <v>2</v>
      </c>
      <c r="C36" s="2"/>
      <c r="D36" s="25"/>
      <c r="E36" s="25"/>
      <c r="F36" s="25"/>
      <c r="G36" s="25"/>
      <c r="H36" s="25"/>
      <c r="I36" s="25"/>
      <c r="J36" s="26"/>
    </row>
    <row r="37" spans="1:20" s="12" customFormat="1" ht="18.75" customHeight="1">
      <c r="A37" s="8">
        <v>1</v>
      </c>
      <c r="B37" s="13" t="s">
        <v>66</v>
      </c>
      <c r="C37" s="11" t="str">
        <f aca="true" t="shared" si="1" ref="C37:C46">IF(ISBLANK(B37)," ","0"&amp;" "&amp;S37&amp;" "&amp;T37)</f>
        <v>0 212 559 09 99</v>
      </c>
      <c r="D37" s="33" t="s">
        <v>39</v>
      </c>
      <c r="E37" s="34"/>
      <c r="F37" s="34"/>
      <c r="G37" s="34"/>
      <c r="H37" s="34"/>
      <c r="I37" s="34"/>
      <c r="J37" s="35"/>
      <c r="S37" s="12">
        <f>VLOOKUP(B37,'[3]SİNEMA LİSTESİ'!$A:$C,2,FALSE)</f>
        <v>212</v>
      </c>
      <c r="T37" s="12" t="str">
        <f>VLOOKUP(B37,'[3]SİNEMA LİSTESİ'!$A:$C,3,FALSE)</f>
        <v>559 09 99</v>
      </c>
    </row>
    <row r="38" spans="1:20" s="5" customFormat="1" ht="18.75" customHeight="1">
      <c r="A38" s="8">
        <v>2</v>
      </c>
      <c r="B38" s="9" t="s">
        <v>67</v>
      </c>
      <c r="C38" s="3" t="str">
        <f t="shared" si="1"/>
        <v>0 212 441 49 75</v>
      </c>
      <c r="D38" s="27" t="s">
        <v>156</v>
      </c>
      <c r="E38" s="28"/>
      <c r="F38" s="28"/>
      <c r="G38" s="28"/>
      <c r="H38" s="28"/>
      <c r="I38" s="28"/>
      <c r="J38" s="29"/>
      <c r="S38" s="5">
        <f>VLOOKUP(B38,'[3]SİNEMA LİSTESİ'!$A:$C,2,FALSE)</f>
        <v>212</v>
      </c>
      <c r="T38" s="5" t="str">
        <f>VLOOKUP(B38,'[3]SİNEMA LİSTESİ'!$A:$C,3,FALSE)</f>
        <v>441 49 75</v>
      </c>
    </row>
    <row r="39" spans="1:20" s="5" customFormat="1" ht="18.75" customHeight="1">
      <c r="A39" s="8">
        <v>3</v>
      </c>
      <c r="B39" s="9" t="s">
        <v>115</v>
      </c>
      <c r="C39" s="3" t="str">
        <f t="shared" si="1"/>
        <v>0 216 336 06 22</v>
      </c>
      <c r="D39" s="27" t="s">
        <v>135</v>
      </c>
      <c r="E39" s="28"/>
      <c r="F39" s="28"/>
      <c r="G39" s="28"/>
      <c r="H39" s="28"/>
      <c r="I39" s="28"/>
      <c r="J39" s="29"/>
      <c r="S39" s="5">
        <f>VLOOKUP(B39,'[3]SİNEMA LİSTESİ'!$A:$C,2,FALSE)</f>
        <v>216</v>
      </c>
      <c r="T39" s="5" t="str">
        <f>VLOOKUP(B39,'[3]SİNEMA LİSTESİ'!$A:$C,3,FALSE)</f>
        <v>336 06 22</v>
      </c>
    </row>
    <row r="40" spans="1:20" s="5" customFormat="1" ht="18.75" customHeight="1">
      <c r="A40" s="8">
        <v>4</v>
      </c>
      <c r="B40" s="9" t="s">
        <v>400</v>
      </c>
      <c r="C40" s="3" t="str">
        <f>IF(ISBLANK(B40)," ","0"&amp;" "&amp;S40&amp;" "&amp;T40)</f>
        <v>0 212 322 31 04</v>
      </c>
      <c r="D40" s="27" t="s">
        <v>401</v>
      </c>
      <c r="E40" s="28"/>
      <c r="F40" s="28"/>
      <c r="G40" s="28"/>
      <c r="H40" s="28"/>
      <c r="I40" s="28"/>
      <c r="J40" s="29"/>
      <c r="S40" s="5">
        <f>VLOOKUP(B40,'[3]SİNEMA LİSTESİ'!$A:$C,2,FALSE)</f>
        <v>212</v>
      </c>
      <c r="T40" s="5" t="str">
        <f>VLOOKUP(B40,'[3]SİNEMA LİSTESİ'!$A:$C,3,FALSE)</f>
        <v>322 31 04</v>
      </c>
    </row>
    <row r="41" spans="1:20" s="5" customFormat="1" ht="18.75" customHeight="1">
      <c r="A41" s="8">
        <v>5</v>
      </c>
      <c r="B41" s="9" t="s">
        <v>117</v>
      </c>
      <c r="C41" s="3" t="str">
        <f t="shared" si="1"/>
        <v>0 216 354 13 88</v>
      </c>
      <c r="D41" s="27" t="s">
        <v>226</v>
      </c>
      <c r="E41" s="28"/>
      <c r="F41" s="28"/>
      <c r="G41" s="28"/>
      <c r="H41" s="28"/>
      <c r="I41" s="28"/>
      <c r="J41" s="29"/>
      <c r="S41" s="5">
        <f>VLOOKUP(B41,'[3]SİNEMA LİSTESİ'!$A:$C,2,FALSE)</f>
        <v>216</v>
      </c>
      <c r="T41" s="5" t="str">
        <f>VLOOKUP(B41,'[3]SİNEMA LİSTESİ'!$A:$C,3,FALSE)</f>
        <v>354 13 88</v>
      </c>
    </row>
    <row r="42" spans="1:10" s="5" customFormat="1" ht="27.75">
      <c r="A42" s="7"/>
      <c r="B42" s="1" t="s">
        <v>5</v>
      </c>
      <c r="C42" s="2"/>
      <c r="D42" s="25"/>
      <c r="E42" s="25"/>
      <c r="F42" s="25"/>
      <c r="G42" s="25"/>
      <c r="H42" s="25"/>
      <c r="I42" s="25"/>
      <c r="J42" s="26"/>
    </row>
    <row r="43" spans="1:20" s="5" customFormat="1" ht="18.75" customHeight="1">
      <c r="A43" s="8">
        <v>1</v>
      </c>
      <c r="B43" s="9" t="s">
        <v>272</v>
      </c>
      <c r="C43" s="3" t="str">
        <f>IF(ISBLANK(B43)," ","0"&amp;" "&amp;S43&amp;" "&amp;T43)</f>
        <v>0 232 853 27 25</v>
      </c>
      <c r="D43" s="27" t="s">
        <v>390</v>
      </c>
      <c r="E43" s="28"/>
      <c r="F43" s="28"/>
      <c r="G43" s="28"/>
      <c r="H43" s="28"/>
      <c r="I43" s="28"/>
      <c r="J43" s="29"/>
      <c r="S43" s="5">
        <f>VLOOKUP(B43,'[3]SİNEMA LİSTESİ'!$A:$C,2,FALSE)</f>
        <v>232</v>
      </c>
      <c r="T43" s="5" t="str">
        <f>VLOOKUP(B43,'[3]SİNEMA LİSTESİ'!$A:$C,3,FALSE)</f>
        <v>853 27 25</v>
      </c>
    </row>
    <row r="44" spans="1:10" s="5" customFormat="1" ht="27.75">
      <c r="A44" s="7"/>
      <c r="B44" s="1" t="s">
        <v>120</v>
      </c>
      <c r="C44" s="2"/>
      <c r="D44" s="25"/>
      <c r="E44" s="25"/>
      <c r="F44" s="25"/>
      <c r="G44" s="25"/>
      <c r="H44" s="25"/>
      <c r="I44" s="25"/>
      <c r="J44" s="26"/>
    </row>
    <row r="45" spans="1:20" s="5" customFormat="1" ht="18.75" customHeight="1">
      <c r="A45" s="8">
        <v>1</v>
      </c>
      <c r="B45" s="9" t="s">
        <v>148</v>
      </c>
      <c r="C45" s="3" t="str">
        <f t="shared" si="1"/>
        <v>0 344 215 88 22</v>
      </c>
      <c r="D45" s="27" t="s">
        <v>402</v>
      </c>
      <c r="E45" s="28"/>
      <c r="F45" s="28"/>
      <c r="G45" s="28"/>
      <c r="H45" s="28"/>
      <c r="I45" s="28"/>
      <c r="J45" s="29"/>
      <c r="S45" s="5">
        <f>VLOOKUP(B45,'[3]SİNEMA LİSTESİ'!$A:$C,2,FALSE)</f>
        <v>344</v>
      </c>
      <c r="T45" s="5" t="str">
        <f>VLOOKUP(B45,'[3]SİNEMA LİSTESİ'!$A:$C,3,FALSE)</f>
        <v>215 88 22</v>
      </c>
    </row>
    <row r="46" spans="1:20" s="5" customFormat="1" ht="18.75" customHeight="1">
      <c r="A46" s="8">
        <v>2</v>
      </c>
      <c r="B46" s="9" t="s">
        <v>122</v>
      </c>
      <c r="C46" s="3" t="str">
        <f t="shared" si="1"/>
        <v>0 344 221 77 71</v>
      </c>
      <c r="D46" s="27" t="s">
        <v>403</v>
      </c>
      <c r="E46" s="28"/>
      <c r="F46" s="28"/>
      <c r="G46" s="28"/>
      <c r="H46" s="28"/>
      <c r="I46" s="28"/>
      <c r="J46" s="29"/>
      <c r="S46" s="5">
        <v>344</v>
      </c>
      <c r="T46" s="5" t="s">
        <v>123</v>
      </c>
    </row>
    <row r="47" spans="1:10" s="5" customFormat="1" ht="27.75">
      <c r="A47" s="7"/>
      <c r="B47" s="1" t="s">
        <v>227</v>
      </c>
      <c r="C47" s="2"/>
      <c r="D47" s="25"/>
      <c r="E47" s="25"/>
      <c r="F47" s="25"/>
      <c r="G47" s="25"/>
      <c r="H47" s="25"/>
      <c r="I47" s="25"/>
      <c r="J47" s="26"/>
    </row>
    <row r="48" spans="1:20" s="5" customFormat="1" ht="18.75" customHeight="1">
      <c r="A48" s="8">
        <v>1</v>
      </c>
      <c r="B48" s="9" t="s">
        <v>228</v>
      </c>
      <c r="C48" s="3" t="str">
        <f>IF(ISBLANK(B48)," ","0"&amp;" "&amp;S48&amp;" "&amp;T48)</f>
        <v>0 370 242 59 16</v>
      </c>
      <c r="D48" s="27" t="s">
        <v>404</v>
      </c>
      <c r="E48" s="28"/>
      <c r="F48" s="28"/>
      <c r="G48" s="28"/>
      <c r="H48" s="28"/>
      <c r="I48" s="28"/>
      <c r="J48" s="29"/>
      <c r="S48" s="5">
        <v>370</v>
      </c>
      <c r="T48" s="5" t="s">
        <v>229</v>
      </c>
    </row>
    <row r="49" spans="1:10" s="5" customFormat="1" ht="27.75">
      <c r="A49" s="7"/>
      <c r="B49" s="1" t="s">
        <v>73</v>
      </c>
      <c r="C49" s="2"/>
      <c r="D49" s="25"/>
      <c r="E49" s="25"/>
      <c r="F49" s="25"/>
      <c r="G49" s="25"/>
      <c r="H49" s="25"/>
      <c r="I49" s="25"/>
      <c r="J49" s="26"/>
    </row>
    <row r="50" spans="1:20" s="5" customFormat="1" ht="18.75" customHeight="1">
      <c r="A50" s="8">
        <v>1</v>
      </c>
      <c r="B50" s="9" t="s">
        <v>124</v>
      </c>
      <c r="C50" s="3" t="str">
        <f>IF(ISBLANK(B50)," ","0"&amp;" "&amp;S50&amp;" "&amp;T50)</f>
        <v>0 352 222 37 07</v>
      </c>
      <c r="D50" s="27" t="s">
        <v>42</v>
      </c>
      <c r="E50" s="28"/>
      <c r="F50" s="28"/>
      <c r="G50" s="28"/>
      <c r="H50" s="28"/>
      <c r="I50" s="28"/>
      <c r="J50" s="29"/>
      <c r="S50" s="5">
        <f>VLOOKUP(B50,'[3]SİNEMA LİSTESİ'!$A:$C,2,FALSE)</f>
        <v>352</v>
      </c>
      <c r="T50" s="5" t="str">
        <f>VLOOKUP(B50,'[3]SİNEMA LİSTESİ'!$A:$C,3,FALSE)</f>
        <v>222 37 07</v>
      </c>
    </row>
    <row r="51" spans="1:10" s="5" customFormat="1" ht="27.75">
      <c r="A51" s="7"/>
      <c r="B51" s="1" t="s">
        <v>161</v>
      </c>
      <c r="C51" s="2"/>
      <c r="D51" s="25"/>
      <c r="E51" s="25"/>
      <c r="F51" s="25"/>
      <c r="G51" s="25"/>
      <c r="H51" s="25"/>
      <c r="I51" s="25"/>
      <c r="J51" s="26"/>
    </row>
    <row r="52" spans="1:20" s="5" customFormat="1" ht="18.75" customHeight="1">
      <c r="A52" s="8">
        <v>1</v>
      </c>
      <c r="B52" s="9" t="s">
        <v>162</v>
      </c>
      <c r="C52" s="3" t="str">
        <f>IF(ISBLANK(B52)," ","0"&amp;" "&amp;S52&amp;" "&amp;T52)</f>
        <v>0 348 813 94 95</v>
      </c>
      <c r="D52" s="27" t="s">
        <v>405</v>
      </c>
      <c r="E52" s="28"/>
      <c r="F52" s="28"/>
      <c r="G52" s="28"/>
      <c r="H52" s="28"/>
      <c r="I52" s="28"/>
      <c r="J52" s="29"/>
      <c r="S52" s="5">
        <f>VLOOKUP(B52,'[3]SİNEMA LİSTESİ'!$A:$C,2,FALSE)</f>
        <v>348</v>
      </c>
      <c r="T52" s="5" t="str">
        <f>VLOOKUP(B52,'[3]SİNEMA LİSTESİ'!$A:$C,3,FALSE)</f>
        <v>813 94 95</v>
      </c>
    </row>
    <row r="53" spans="1:10" s="5" customFormat="1" ht="27.75">
      <c r="A53" s="7"/>
      <c r="B53" s="1" t="s">
        <v>128</v>
      </c>
      <c r="C53" s="2"/>
      <c r="D53" s="25"/>
      <c r="E53" s="25"/>
      <c r="F53" s="25"/>
      <c r="G53" s="25"/>
      <c r="H53" s="25"/>
      <c r="I53" s="25"/>
      <c r="J53" s="26"/>
    </row>
    <row r="54" spans="1:20" s="5" customFormat="1" ht="18.75" customHeight="1">
      <c r="A54" s="8">
        <v>1</v>
      </c>
      <c r="B54" s="9" t="s">
        <v>129</v>
      </c>
      <c r="C54" s="3" t="str">
        <f>IF(ISBLANK(B54)," ","0"&amp;" "&amp;S54&amp;" "&amp;T54)</f>
        <v>0 412 252 52 36</v>
      </c>
      <c r="D54" s="30" t="s">
        <v>158</v>
      </c>
      <c r="E54" s="31"/>
      <c r="F54" s="31"/>
      <c r="G54" s="31"/>
      <c r="H54" s="31"/>
      <c r="I54" s="31"/>
      <c r="J54" s="32"/>
      <c r="S54" s="5">
        <f>VLOOKUP(B54,'[3]SİNEMA LİSTESİ'!$A:$C,2,FALSE)</f>
        <v>412</v>
      </c>
      <c r="T54" s="5" t="str">
        <f>VLOOKUP(B54,'[3]SİNEMA LİSTESİ'!$A:$C,3,FALSE)</f>
        <v>252 52 36</v>
      </c>
    </row>
    <row r="55" spans="1:10" s="5" customFormat="1" ht="27.75">
      <c r="A55" s="7"/>
      <c r="B55" s="1" t="s">
        <v>4</v>
      </c>
      <c r="C55" s="2"/>
      <c r="D55" s="25"/>
      <c r="E55" s="25"/>
      <c r="F55" s="25"/>
      <c r="G55" s="25"/>
      <c r="H55" s="25"/>
      <c r="I55" s="25"/>
      <c r="J55" s="26"/>
    </row>
    <row r="56" spans="1:20" s="5" customFormat="1" ht="18.75" customHeight="1">
      <c r="A56" s="8">
        <v>1</v>
      </c>
      <c r="B56" s="9" t="s">
        <v>79</v>
      </c>
      <c r="C56" s="3" t="str">
        <f>IF(ISBLANK(B56)," ","0"&amp;" "&amp;S56&amp;" "&amp;T56)</f>
        <v>0 324 327 35 35</v>
      </c>
      <c r="D56" s="27" t="s">
        <v>77</v>
      </c>
      <c r="E56" s="28"/>
      <c r="F56" s="28"/>
      <c r="G56" s="28"/>
      <c r="H56" s="28"/>
      <c r="I56" s="28"/>
      <c r="J56" s="29"/>
      <c r="S56" s="5">
        <f>VLOOKUP(B56,'[3]SİNEMA LİSTESİ'!$A:$C,2,FALSE)</f>
        <v>324</v>
      </c>
      <c r="T56" s="5" t="str">
        <f>VLOOKUP(B56,'[3]SİNEMA LİSTESİ'!$A:$C,3,FALSE)</f>
        <v>327 35 35</v>
      </c>
    </row>
    <row r="57" spans="1:10" s="5" customFormat="1" ht="27.75">
      <c r="A57" s="7"/>
      <c r="B57" s="1" t="s">
        <v>23</v>
      </c>
      <c r="C57" s="2"/>
      <c r="D57" s="25"/>
      <c r="E57" s="25"/>
      <c r="F57" s="25"/>
      <c r="G57" s="25"/>
      <c r="H57" s="25"/>
      <c r="I57" s="25"/>
      <c r="J57" s="26"/>
    </row>
    <row r="58" spans="1:20" s="5" customFormat="1" ht="18.75" customHeight="1">
      <c r="A58" s="8">
        <v>1</v>
      </c>
      <c r="B58" s="9" t="s">
        <v>406</v>
      </c>
      <c r="C58" s="3" t="str">
        <f>IF(ISBLANK(B58)," ","0"&amp;" "&amp;S58&amp;" "&amp;T58)</f>
        <v>0 252 612 13 14</v>
      </c>
      <c r="D58" s="27" t="s">
        <v>72</v>
      </c>
      <c r="E58" s="28"/>
      <c r="F58" s="28"/>
      <c r="G58" s="28"/>
      <c r="H58" s="28"/>
      <c r="I58" s="28"/>
      <c r="J58" s="29"/>
      <c r="S58" s="5">
        <f>VLOOKUP(B58,'[2]SİNEMA LİSTESİ'!$A:$C,2,FALSE)</f>
        <v>252</v>
      </c>
      <c r="T58" s="5" t="str">
        <f>VLOOKUP(B58,'[2]SİNEMA LİSTESİ'!$A:$C,3,FALSE)</f>
        <v>612 13 14</v>
      </c>
    </row>
    <row r="59" spans="1:10" s="5" customFormat="1" ht="27.75">
      <c r="A59" s="7"/>
      <c r="B59" s="1" t="s">
        <v>407</v>
      </c>
      <c r="C59" s="2"/>
      <c r="D59" s="25"/>
      <c r="E59" s="25"/>
      <c r="F59" s="25"/>
      <c r="G59" s="25"/>
      <c r="H59" s="25"/>
      <c r="I59" s="25"/>
      <c r="J59" s="26"/>
    </row>
    <row r="60" spans="1:20" s="5" customFormat="1" ht="18.75" customHeight="1">
      <c r="A60" s="8">
        <v>1</v>
      </c>
      <c r="B60" s="9" t="s">
        <v>408</v>
      </c>
      <c r="C60" s="3" t="str">
        <f>IF(ISBLANK(B60)," ","0"&amp;" "&amp;S60&amp;" "&amp;T60)</f>
        <v>0 436 212 00 04</v>
      </c>
      <c r="D60" s="27" t="s">
        <v>64</v>
      </c>
      <c r="E60" s="28"/>
      <c r="F60" s="28"/>
      <c r="G60" s="28"/>
      <c r="H60" s="28"/>
      <c r="I60" s="28"/>
      <c r="J60" s="29"/>
      <c r="S60" s="5">
        <f>VLOOKUP(B60,'[2]SİNEMA LİSTESİ'!$A:$C,2,FALSE)</f>
        <v>436</v>
      </c>
      <c r="T60" s="5" t="str">
        <f>VLOOKUP(B60,'[2]SİNEMA LİSTESİ'!$A:$C,3,FALSE)</f>
        <v>212 00 04</v>
      </c>
    </row>
    <row r="61" spans="1:10" s="5" customFormat="1" ht="27.75">
      <c r="A61" s="7"/>
      <c r="B61" s="1" t="s">
        <v>199</v>
      </c>
      <c r="C61" s="2"/>
      <c r="D61" s="25"/>
      <c r="E61" s="25"/>
      <c r="F61" s="25"/>
      <c r="G61" s="25"/>
      <c r="H61" s="25"/>
      <c r="I61" s="25"/>
      <c r="J61" s="26"/>
    </row>
    <row r="62" spans="1:20" s="5" customFormat="1" ht="18.75" customHeight="1">
      <c r="A62" s="8">
        <v>1</v>
      </c>
      <c r="B62" s="9" t="s">
        <v>409</v>
      </c>
      <c r="C62" s="3" t="str">
        <f>IF(ISBLANK(B62)," ","0"&amp;" "&amp;S62&amp;" "&amp;T62)</f>
        <v>0 384 213 17 25</v>
      </c>
      <c r="D62" s="27" t="s">
        <v>12</v>
      </c>
      <c r="E62" s="28"/>
      <c r="F62" s="28"/>
      <c r="G62" s="28"/>
      <c r="H62" s="28"/>
      <c r="I62" s="28"/>
      <c r="J62" s="29"/>
      <c r="S62" s="5">
        <f>VLOOKUP(B62,'[2]SİNEMA LİSTESİ'!$A:$C,2,FALSE)</f>
        <v>384</v>
      </c>
      <c r="T62" s="5" t="str">
        <f>VLOOKUP(B62,'[2]SİNEMA LİSTESİ'!$A:$C,3,FALSE)</f>
        <v>213 17 25</v>
      </c>
    </row>
    <row r="63" spans="1:20" s="5" customFormat="1" ht="18.75" customHeight="1">
      <c r="A63" s="8">
        <v>2</v>
      </c>
      <c r="B63" s="9" t="s">
        <v>200</v>
      </c>
      <c r="C63" s="3" t="str">
        <f>IF(ISBLANK(B63)," ","0"&amp;" "&amp;S63&amp;" "&amp;T63)</f>
        <v>0 384 212 30 05</v>
      </c>
      <c r="D63" s="27" t="s">
        <v>93</v>
      </c>
      <c r="E63" s="28"/>
      <c r="F63" s="28"/>
      <c r="G63" s="28"/>
      <c r="H63" s="28"/>
      <c r="I63" s="28"/>
      <c r="J63" s="29"/>
      <c r="S63" s="5">
        <f>VLOOKUP(B63,'[2]SİNEMA LİSTESİ'!$A:$C,2,FALSE)</f>
        <v>384</v>
      </c>
      <c r="T63" s="5" t="str">
        <f>VLOOKUP(B63,'[2]SİNEMA LİSTESİ'!$A:$C,3,FALSE)</f>
        <v>212 30 05</v>
      </c>
    </row>
    <row r="64" spans="1:10" s="5" customFormat="1" ht="27.75">
      <c r="A64" s="7"/>
      <c r="B64" s="1" t="s">
        <v>82</v>
      </c>
      <c r="C64" s="2"/>
      <c r="D64" s="25"/>
      <c r="E64" s="25"/>
      <c r="F64" s="25"/>
      <c r="G64" s="25"/>
      <c r="H64" s="25"/>
      <c r="I64" s="25"/>
      <c r="J64" s="26"/>
    </row>
    <row r="65" spans="1:20" s="5" customFormat="1" ht="18.75" customHeight="1">
      <c r="A65" s="8">
        <v>1</v>
      </c>
      <c r="B65" s="9" t="s">
        <v>83</v>
      </c>
      <c r="C65" s="3" t="str">
        <f aca="true" t="shared" si="2" ref="C65:C72">IF(ISBLANK(B65)," ","0"&amp;" "&amp;S65&amp;" "&amp;T65)</f>
        <v>0 452 225 49 44</v>
      </c>
      <c r="D65" s="27" t="s">
        <v>218</v>
      </c>
      <c r="E65" s="28"/>
      <c r="F65" s="28"/>
      <c r="G65" s="28"/>
      <c r="H65" s="28"/>
      <c r="I65" s="28"/>
      <c r="J65" s="29"/>
      <c r="S65" s="5">
        <f>VLOOKUP(B65,'[3]SİNEMA LİSTESİ'!$A:$C,2,FALSE)</f>
        <v>452</v>
      </c>
      <c r="T65" s="5" t="str">
        <f>VLOOKUP(B65,'[3]SİNEMA LİSTESİ'!$A:$C,3,FALSE)</f>
        <v>225 49 44</v>
      </c>
    </row>
    <row r="66" spans="1:20" s="5" customFormat="1" ht="18.75" customHeight="1">
      <c r="A66" s="8">
        <v>2</v>
      </c>
      <c r="B66" s="9" t="s">
        <v>84</v>
      </c>
      <c r="C66" s="3" t="str">
        <f t="shared" si="2"/>
        <v>0 452 423 48 59</v>
      </c>
      <c r="D66" s="27" t="s">
        <v>390</v>
      </c>
      <c r="E66" s="28"/>
      <c r="F66" s="28"/>
      <c r="G66" s="28"/>
      <c r="H66" s="28"/>
      <c r="I66" s="28"/>
      <c r="J66" s="29"/>
      <c r="S66" s="5">
        <f>VLOOKUP(B66,'[3]SİNEMA LİSTESİ'!$A:$C,2,FALSE)</f>
        <v>452</v>
      </c>
      <c r="T66" s="5" t="str">
        <f>VLOOKUP(B66,'[3]SİNEMA LİSTESİ'!$A:$C,3,FALSE)</f>
        <v>423 48 59</v>
      </c>
    </row>
    <row r="67" spans="1:10" s="5" customFormat="1" ht="27.75">
      <c r="A67" s="7"/>
      <c r="B67" s="1" t="s">
        <v>163</v>
      </c>
      <c r="C67" s="2"/>
      <c r="D67" s="25"/>
      <c r="E67" s="25"/>
      <c r="F67" s="25"/>
      <c r="G67" s="25"/>
      <c r="H67" s="25"/>
      <c r="I67" s="25"/>
      <c r="J67" s="26"/>
    </row>
    <row r="68" spans="1:20" s="5" customFormat="1" ht="18.75" customHeight="1">
      <c r="A68" s="8">
        <v>1</v>
      </c>
      <c r="B68" s="9" t="s">
        <v>164</v>
      </c>
      <c r="C68" s="3" t="str">
        <f t="shared" si="2"/>
        <v>0 464 214 92 70</v>
      </c>
      <c r="D68" s="27">
        <v>0.6666666666666666</v>
      </c>
      <c r="E68" s="28"/>
      <c r="F68" s="28"/>
      <c r="G68" s="28"/>
      <c r="H68" s="28"/>
      <c r="I68" s="28"/>
      <c r="J68" s="29"/>
      <c r="S68" s="5">
        <f>VLOOKUP(B68,'[3]SİNEMA LİSTESİ'!$A:$C,2,FALSE)</f>
        <v>464</v>
      </c>
      <c r="T68" s="5" t="str">
        <f>VLOOKUP(B68,'[3]SİNEMA LİSTESİ'!$A:$C,3,FALSE)</f>
        <v>214 92 70</v>
      </c>
    </row>
    <row r="69" spans="1:10" s="5" customFormat="1" ht="27.75">
      <c r="A69" s="7"/>
      <c r="B69" s="1" t="s">
        <v>90</v>
      </c>
      <c r="C69" s="2"/>
      <c r="D69" s="25"/>
      <c r="E69" s="25"/>
      <c r="F69" s="25"/>
      <c r="G69" s="25"/>
      <c r="H69" s="25"/>
      <c r="I69" s="25"/>
      <c r="J69" s="26"/>
    </row>
    <row r="70" spans="1:20" s="5" customFormat="1" ht="18.75" customHeight="1">
      <c r="A70" s="8">
        <v>1</v>
      </c>
      <c r="B70" s="9" t="s">
        <v>91</v>
      </c>
      <c r="C70" s="3" t="str">
        <f t="shared" si="2"/>
        <v>0 484 290 11 65</v>
      </c>
      <c r="D70" s="27" t="s">
        <v>147</v>
      </c>
      <c r="E70" s="28"/>
      <c r="F70" s="28"/>
      <c r="G70" s="28"/>
      <c r="H70" s="28"/>
      <c r="I70" s="28"/>
      <c r="J70" s="29"/>
      <c r="S70" s="5">
        <f>VLOOKUP(B70,'[3]SİNEMA LİSTESİ'!$A:$C,2,FALSE)</f>
        <v>484</v>
      </c>
      <c r="T70" s="5" t="str">
        <f>VLOOKUP(B70,'[3]SİNEMA LİSTESİ'!$A:$C,3,FALSE)</f>
        <v>290 11 65</v>
      </c>
    </row>
    <row r="71" spans="1:10" s="5" customFormat="1" ht="27.75">
      <c r="A71" s="7"/>
      <c r="B71" s="1" t="s">
        <v>132</v>
      </c>
      <c r="C71" s="2"/>
      <c r="D71" s="25"/>
      <c r="E71" s="25"/>
      <c r="F71" s="25"/>
      <c r="G71" s="25"/>
      <c r="H71" s="25"/>
      <c r="I71" s="25"/>
      <c r="J71" s="26"/>
    </row>
    <row r="72" spans="1:20" s="5" customFormat="1" ht="18.75" customHeight="1">
      <c r="A72" s="8">
        <v>1</v>
      </c>
      <c r="B72" s="9" t="s">
        <v>165</v>
      </c>
      <c r="C72" s="3" t="str">
        <f t="shared" si="2"/>
        <v>0 414 217 13 13</v>
      </c>
      <c r="D72" s="27" t="s">
        <v>93</v>
      </c>
      <c r="E72" s="28"/>
      <c r="F72" s="28"/>
      <c r="G72" s="28"/>
      <c r="H72" s="28"/>
      <c r="I72" s="28"/>
      <c r="J72" s="29"/>
      <c r="S72" s="5">
        <f>VLOOKUP(B72,'[3]SİNEMA LİSTESİ'!$A:$C,2,FALSE)</f>
        <v>414</v>
      </c>
      <c r="T72" s="5" t="str">
        <f>VLOOKUP(B72,'[3]SİNEMA LİSTESİ'!$A:$C,3,FALSE)</f>
        <v>217 13 13</v>
      </c>
    </row>
    <row r="73" spans="1:10" s="5" customFormat="1" ht="27.75">
      <c r="A73" s="7"/>
      <c r="B73" s="1" t="s">
        <v>206</v>
      </c>
      <c r="C73" s="2"/>
      <c r="D73" s="25"/>
      <c r="E73" s="25"/>
      <c r="F73" s="25"/>
      <c r="G73" s="25"/>
      <c r="H73" s="25"/>
      <c r="I73" s="25"/>
      <c r="J73" s="26"/>
    </row>
    <row r="74" spans="1:20" s="5" customFormat="1" ht="18.75" customHeight="1">
      <c r="A74" s="8">
        <v>1</v>
      </c>
      <c r="B74" s="9" t="s">
        <v>231</v>
      </c>
      <c r="C74" s="3" t="str">
        <f>IF(ISBLANK(B74)," ","0"&amp;" "&amp;S74&amp;" "&amp;T74)</f>
        <v>0 276 223 67 25</v>
      </c>
      <c r="D74" s="27" t="s">
        <v>410</v>
      </c>
      <c r="E74" s="28"/>
      <c r="F74" s="28"/>
      <c r="G74" s="28"/>
      <c r="H74" s="28"/>
      <c r="I74" s="28"/>
      <c r="J74" s="29"/>
      <c r="S74" s="5">
        <f>VLOOKUP(B74,'[3]SİNEMA LİSTESİ'!$A:$C,2,FALSE)</f>
        <v>276</v>
      </c>
      <c r="T74" s="5" t="str">
        <f>VLOOKUP(B74,'[3]SİNEMA LİSTESİ'!$A:$C,3,FALSE)</f>
        <v>223 67 25</v>
      </c>
    </row>
    <row r="75" spans="1:10" s="5" customFormat="1" ht="27.75">
      <c r="A75" s="7"/>
      <c r="B75" s="1" t="s">
        <v>134</v>
      </c>
      <c r="C75" s="2"/>
      <c r="D75" s="25"/>
      <c r="E75" s="25"/>
      <c r="F75" s="25"/>
      <c r="G75" s="25"/>
      <c r="H75" s="25"/>
      <c r="I75" s="25"/>
      <c r="J75" s="26"/>
    </row>
    <row r="76" spans="1:20" s="5" customFormat="1" ht="18.75" customHeight="1">
      <c r="A76" s="8">
        <v>1</v>
      </c>
      <c r="B76" s="9" t="s">
        <v>144</v>
      </c>
      <c r="C76" s="3" t="str">
        <f>IF(ISBLANK(B76)," ","0"&amp;" "&amp;S76&amp;" "&amp;T76)</f>
        <v>0 432 210 10 70</v>
      </c>
      <c r="D76" s="27" t="s">
        <v>273</v>
      </c>
      <c r="E76" s="28"/>
      <c r="F76" s="28"/>
      <c r="G76" s="28"/>
      <c r="H76" s="28"/>
      <c r="I76" s="28"/>
      <c r="J76" s="29"/>
      <c r="S76" s="5">
        <f>VLOOKUP(B76,'[3]SİNEMA LİSTESİ'!$A:$C,2,FALSE)</f>
        <v>432</v>
      </c>
      <c r="T76" s="5" t="str">
        <f>VLOOKUP(B76,'[3]SİNEMA LİSTESİ'!$A:$C,3,FALSE)</f>
        <v>210 10 70</v>
      </c>
    </row>
    <row r="77" spans="1:10" s="5" customFormat="1" ht="27.75">
      <c r="A77" s="7"/>
      <c r="B77" s="1" t="s">
        <v>232</v>
      </c>
      <c r="C77" s="2"/>
      <c r="D77" s="25"/>
      <c r="E77" s="25"/>
      <c r="F77" s="25"/>
      <c r="G77" s="25"/>
      <c r="H77" s="25"/>
      <c r="I77" s="25"/>
      <c r="J77" s="26"/>
    </row>
    <row r="78" spans="1:20" s="5" customFormat="1" ht="18.75" customHeight="1">
      <c r="A78" s="8">
        <v>1</v>
      </c>
      <c r="B78" s="9" t="s">
        <v>233</v>
      </c>
      <c r="C78" s="3" t="str">
        <f>IF(ISBLANK(B78)," ","0"&amp;" "&amp;S78&amp;" "&amp;T78)</f>
        <v>0 354 217 87 00</v>
      </c>
      <c r="D78" s="27" t="s">
        <v>64</v>
      </c>
      <c r="E78" s="28"/>
      <c r="F78" s="28"/>
      <c r="G78" s="28"/>
      <c r="H78" s="28"/>
      <c r="I78" s="28"/>
      <c r="J78" s="29"/>
      <c r="S78" s="5">
        <f>VLOOKUP(B78,'[3]SİNEMA LİSTESİ'!$A:$C,2,FALSE)</f>
        <v>354</v>
      </c>
      <c r="T78" s="5" t="str">
        <f>VLOOKUP(B78,'[3]SİNEMA LİSTESİ'!$A:$C,3,FALSE)</f>
        <v>217 87 00</v>
      </c>
    </row>
    <row r="79" spans="1:10" s="5" customFormat="1" ht="27.75">
      <c r="A79" s="7"/>
      <c r="B79" s="1" t="s">
        <v>95</v>
      </c>
      <c r="C79" s="2"/>
      <c r="D79" s="25"/>
      <c r="E79" s="25"/>
      <c r="F79" s="25"/>
      <c r="G79" s="25"/>
      <c r="H79" s="25"/>
      <c r="I79" s="25"/>
      <c r="J79" s="26"/>
    </row>
    <row r="80" spans="1:20" s="5" customFormat="1" ht="18.75" customHeight="1">
      <c r="A80" s="8">
        <v>1</v>
      </c>
      <c r="B80" s="9" t="s">
        <v>234</v>
      </c>
      <c r="C80" s="3" t="str">
        <f>IF(ISBLANK(B80)," ","0"&amp;" "&amp;S80&amp;" "&amp;T80)</f>
        <v>0 372 316 14 84</v>
      </c>
      <c r="D80" s="27" t="s">
        <v>411</v>
      </c>
      <c r="E80" s="28"/>
      <c r="F80" s="28"/>
      <c r="G80" s="28"/>
      <c r="H80" s="28"/>
      <c r="I80" s="28"/>
      <c r="J80" s="29"/>
      <c r="S80" s="5">
        <f>VLOOKUP(B80,'[3]SİNEMA LİSTESİ'!$A:$C,2,FALSE)</f>
        <v>372</v>
      </c>
      <c r="T80" s="5" t="str">
        <f>VLOOKUP(B80,'[3]SİNEMA LİSTESİ'!$A:$C,3,FALSE)</f>
        <v>316 14 84</v>
      </c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81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8:J18"/>
    <mergeCell ref="D17:J17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67:J67"/>
    <mergeCell ref="D68:J68"/>
    <mergeCell ref="D57:J57"/>
    <mergeCell ref="D58:J58"/>
    <mergeCell ref="D59:J59"/>
    <mergeCell ref="D60:J60"/>
    <mergeCell ref="D61:J61"/>
    <mergeCell ref="D62:J62"/>
    <mergeCell ref="D79:J79"/>
    <mergeCell ref="D80:J80"/>
    <mergeCell ref="D69:J69"/>
    <mergeCell ref="D70:J70"/>
    <mergeCell ref="D71:J71"/>
    <mergeCell ref="D72:J72"/>
    <mergeCell ref="D73:J73"/>
    <mergeCell ref="D74:J74"/>
    <mergeCell ref="D37:J37"/>
    <mergeCell ref="D38:J38"/>
    <mergeCell ref="D75:J75"/>
    <mergeCell ref="D76:J76"/>
    <mergeCell ref="D77:J77"/>
    <mergeCell ref="D78:J78"/>
    <mergeCell ref="D63:J63"/>
    <mergeCell ref="D64:J64"/>
    <mergeCell ref="D65:J65"/>
    <mergeCell ref="D66:J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8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7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49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174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9" t="s">
        <v>217</v>
      </c>
      <c r="C3" s="3" t="str">
        <f>IF(ISBLANK(B3)," ","0"&amp;" "&amp;S3&amp;" "&amp;T3)</f>
        <v>0 272 246 30 22</v>
      </c>
      <c r="D3" s="27" t="s">
        <v>333</v>
      </c>
      <c r="E3" s="28"/>
      <c r="F3" s="28"/>
      <c r="G3" s="28"/>
      <c r="H3" s="28"/>
      <c r="I3" s="28"/>
      <c r="J3" s="29"/>
      <c r="S3" s="5">
        <f>VLOOKUP(B3,'[3]SİNEMA LİSTESİ'!$A:$C,2,FALSE)</f>
        <v>272</v>
      </c>
      <c r="T3" s="5" t="str">
        <f>VLOOKUP(B3,'[3]SİNEMA LİSTESİ'!$A:$C,3,FALSE)</f>
        <v>246 30 22</v>
      </c>
    </row>
    <row r="4" spans="1:10" s="5" customFormat="1" ht="28.5" customHeight="1">
      <c r="A4" s="7"/>
      <c r="B4" s="1" t="s">
        <v>17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9" t="s">
        <v>334</v>
      </c>
      <c r="C5" s="3" t="str">
        <f>IF(ISBLANK(B5)," ","0"&amp;" "&amp;S5&amp;" "&amp;T5)</f>
        <v>0 242 887 50 70</v>
      </c>
      <c r="D5" s="27" t="s">
        <v>335</v>
      </c>
      <c r="E5" s="28"/>
      <c r="F5" s="28"/>
      <c r="G5" s="28"/>
      <c r="H5" s="28"/>
      <c r="I5" s="28"/>
      <c r="J5" s="29"/>
      <c r="S5" s="5">
        <f>VLOOKUP(B5,'[3]SİNEMA LİSTESİ'!$A:$C,2,FALSE)</f>
        <v>242</v>
      </c>
      <c r="T5" s="5" t="str">
        <f>VLOOKUP(B5,'[3]SİNEMA LİSTESİ'!$A:$C,3,FALSE)</f>
        <v>887 50 70</v>
      </c>
    </row>
    <row r="6" spans="1:10" s="5" customFormat="1" ht="28.5" customHeight="1">
      <c r="A6" s="7"/>
      <c r="B6" s="1" t="s">
        <v>336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337</v>
      </c>
      <c r="C7" s="3" t="str">
        <f>IF(ISBLANK(B7)," ","0"&amp;" "&amp;S7&amp;" "&amp;T7)</f>
        <v>0 266 717 04 67</v>
      </c>
      <c r="D7" s="27"/>
      <c r="E7" s="28"/>
      <c r="F7" s="28"/>
      <c r="G7" s="28"/>
      <c r="H7" s="28"/>
      <c r="I7" s="28"/>
      <c r="J7" s="29"/>
      <c r="S7" s="5">
        <f>VLOOKUP(B7,'[3]SİNEMA LİSTESİ'!$A:$C,2,FALSE)</f>
        <v>266</v>
      </c>
      <c r="T7" s="5" t="str">
        <f>VLOOKUP(B7,'[3]SİNEMA LİSTESİ'!$A:$C,3,FALSE)</f>
        <v>717 04 67</v>
      </c>
    </row>
    <row r="8" spans="1:10" s="5" customFormat="1" ht="27.75">
      <c r="A8" s="7"/>
      <c r="B8" s="1" t="s">
        <v>20</v>
      </c>
      <c r="C8" s="2"/>
      <c r="D8" s="25"/>
      <c r="E8" s="25"/>
      <c r="F8" s="25"/>
      <c r="G8" s="25"/>
      <c r="H8" s="25"/>
      <c r="I8" s="25"/>
      <c r="J8" s="26"/>
    </row>
    <row r="9" spans="1:20" s="5" customFormat="1" ht="18.75" customHeight="1">
      <c r="A9" s="14">
        <v>1</v>
      </c>
      <c r="B9" s="9" t="s">
        <v>149</v>
      </c>
      <c r="C9" s="3" t="str">
        <f>IF(ISBLANK(B9)," ","0"&amp;" "&amp;S9&amp;" "&amp;T9)</f>
        <v>0 364 227 67 00</v>
      </c>
      <c r="D9" s="27" t="s">
        <v>12</v>
      </c>
      <c r="E9" s="28"/>
      <c r="F9" s="28"/>
      <c r="G9" s="28"/>
      <c r="H9" s="28"/>
      <c r="I9" s="28"/>
      <c r="J9" s="29"/>
      <c r="S9" s="5">
        <f>VLOOKUP(B9,'[3]SİNEMA LİSTESİ'!$A:$C,2,FALSE)</f>
        <v>364</v>
      </c>
      <c r="T9" s="5" t="str">
        <f>VLOOKUP(B9,'[3]SİNEMA LİSTESİ'!$A:$C,3,FALSE)</f>
        <v>227 67 00</v>
      </c>
    </row>
    <row r="10" spans="1:10" s="5" customFormat="1" ht="27.75">
      <c r="A10" s="7"/>
      <c r="B10" s="1" t="s">
        <v>107</v>
      </c>
      <c r="C10" s="2"/>
      <c r="D10" s="25"/>
      <c r="E10" s="25"/>
      <c r="F10" s="25"/>
      <c r="G10" s="25"/>
      <c r="H10" s="25"/>
      <c r="I10" s="25"/>
      <c r="J10" s="26"/>
    </row>
    <row r="11" spans="1:20" s="5" customFormat="1" ht="18.75" customHeight="1">
      <c r="A11" s="8">
        <v>1</v>
      </c>
      <c r="B11" s="9" t="s">
        <v>338</v>
      </c>
      <c r="C11" s="3" t="str">
        <f>IF(ISBLANK(B11)," ","0"&amp;" "&amp;S11&amp;" "&amp;T11)</f>
        <v>0 412 228 21 88</v>
      </c>
      <c r="D11" s="27" t="s">
        <v>265</v>
      </c>
      <c r="E11" s="28"/>
      <c r="F11" s="28"/>
      <c r="G11" s="28"/>
      <c r="H11" s="28"/>
      <c r="I11" s="28"/>
      <c r="J11" s="29"/>
      <c r="S11" s="5">
        <f>VLOOKUP(B11,'[3]SİNEMA LİSTESİ'!$A:$C,2,FALSE)</f>
        <v>412</v>
      </c>
      <c r="T11" s="5" t="str">
        <f>VLOOKUP(B11,'[3]SİNEMA LİSTESİ'!$A:$C,3,FALSE)</f>
        <v>228 21 88</v>
      </c>
    </row>
    <row r="12" spans="1:10" s="5" customFormat="1" ht="27.75">
      <c r="A12" s="7"/>
      <c r="B12" s="1" t="s">
        <v>224</v>
      </c>
      <c r="C12" s="2"/>
      <c r="D12" s="25"/>
      <c r="E12" s="25"/>
      <c r="F12" s="25"/>
      <c r="G12" s="25"/>
      <c r="H12" s="25"/>
      <c r="I12" s="25"/>
      <c r="J12" s="26"/>
    </row>
    <row r="13" spans="1:20" s="5" customFormat="1" ht="18.75" customHeight="1">
      <c r="A13" s="8">
        <v>1</v>
      </c>
      <c r="B13" s="9" t="s">
        <v>225</v>
      </c>
      <c r="C13" s="3" t="str">
        <f>IF(ISBLANK(B13)," ","0"&amp;" "&amp;S13&amp;" "&amp;T13)</f>
        <v>0 446 223 58 75</v>
      </c>
      <c r="D13" s="27" t="s">
        <v>501</v>
      </c>
      <c r="E13" s="28"/>
      <c r="F13" s="28"/>
      <c r="G13" s="28"/>
      <c r="H13" s="28"/>
      <c r="I13" s="28"/>
      <c r="J13" s="29"/>
      <c r="S13" s="5">
        <f>VLOOKUP(B13,'[3]SİNEMA LİSTESİ'!$A:$C,2,FALSE)</f>
        <v>446</v>
      </c>
      <c r="T13" s="5" t="str">
        <f>VLOOKUP(B13,'[3]SİNEMA LİSTESİ'!$A:$C,3,FALSE)</f>
        <v>223 58 75</v>
      </c>
    </row>
    <row r="14" spans="1:10" s="5" customFormat="1" ht="27.75">
      <c r="A14" s="7"/>
      <c r="B14" s="1" t="s">
        <v>61</v>
      </c>
      <c r="C14" s="2"/>
      <c r="D14" s="25"/>
      <c r="E14" s="25"/>
      <c r="F14" s="25"/>
      <c r="G14" s="25"/>
      <c r="H14" s="25"/>
      <c r="I14" s="25"/>
      <c r="J14" s="26"/>
    </row>
    <row r="15" spans="1:20" s="5" customFormat="1" ht="18.75" customHeight="1">
      <c r="A15" s="8">
        <v>1</v>
      </c>
      <c r="B15" s="9" t="s">
        <v>62</v>
      </c>
      <c r="C15" s="3" t="str">
        <f>IF(ISBLANK(B15)," ","0"&amp;" "&amp;S15&amp;" "&amp;T15)</f>
        <v>0 442 282 20 83</v>
      </c>
      <c r="D15" s="27">
        <v>0.8229166666666666</v>
      </c>
      <c r="E15" s="28"/>
      <c r="F15" s="28"/>
      <c r="G15" s="28"/>
      <c r="H15" s="28"/>
      <c r="I15" s="28"/>
      <c r="J15" s="29"/>
      <c r="S15" s="5">
        <f>VLOOKUP(B15,'[3]SİNEMA LİSTESİ'!$A:$C,2,FALSE)</f>
        <v>442</v>
      </c>
      <c r="T15" s="5" t="str">
        <f>VLOOKUP(B15,'[3]SİNEMA LİSTESİ'!$A:$C,3,FALSE)</f>
        <v>282 20 83</v>
      </c>
    </row>
    <row r="16" spans="1:10" s="5" customFormat="1" ht="27.75">
      <c r="A16" s="7"/>
      <c r="B16" s="1" t="s">
        <v>2</v>
      </c>
      <c r="C16" s="2"/>
      <c r="D16" s="25"/>
      <c r="E16" s="25"/>
      <c r="F16" s="25"/>
      <c r="G16" s="25"/>
      <c r="H16" s="25"/>
      <c r="I16" s="25"/>
      <c r="J16" s="26"/>
    </row>
    <row r="17" spans="1:20" s="5" customFormat="1" ht="18.75" customHeight="1">
      <c r="A17" s="8">
        <v>1</v>
      </c>
      <c r="B17" s="9" t="s">
        <v>339</v>
      </c>
      <c r="C17" s="3" t="str">
        <f>IF(ISBLANK(B17)," ","0"&amp;" "&amp;S17&amp;" "&amp;T17)</f>
        <v>0 212 247 96 65</v>
      </c>
      <c r="D17" s="27"/>
      <c r="E17" s="28"/>
      <c r="F17" s="28"/>
      <c r="G17" s="28"/>
      <c r="H17" s="28"/>
      <c r="I17" s="28"/>
      <c r="J17" s="29"/>
      <c r="S17" s="5">
        <f>VLOOKUP(B17,'[3]SİNEMA LİSTESİ'!$A:$C,2,FALSE)</f>
        <v>212</v>
      </c>
      <c r="T17" s="5" t="str">
        <f>VLOOKUP(B17,'[3]SİNEMA LİSTESİ'!$A:$C,3,FALSE)</f>
        <v>247 96 65</v>
      </c>
    </row>
    <row r="18" spans="1:10" s="5" customFormat="1" ht="27.75">
      <c r="A18" s="7"/>
      <c r="B18" s="1" t="s">
        <v>120</v>
      </c>
      <c r="C18" s="2"/>
      <c r="D18" s="25"/>
      <c r="E18" s="25"/>
      <c r="F18" s="25"/>
      <c r="G18" s="25"/>
      <c r="H18" s="25"/>
      <c r="I18" s="25"/>
      <c r="J18" s="26"/>
    </row>
    <row r="19" spans="1:20" s="5" customFormat="1" ht="18.75" customHeight="1">
      <c r="A19" s="8">
        <v>1</v>
      </c>
      <c r="B19" s="9" t="s">
        <v>237</v>
      </c>
      <c r="C19" s="3" t="str">
        <f>IF(ISBLANK(B19)," ","0"&amp;" "&amp;S19&amp;" "&amp;T19)</f>
        <v>0 344 235 33 10</v>
      </c>
      <c r="D19" s="27" t="s">
        <v>340</v>
      </c>
      <c r="E19" s="28"/>
      <c r="F19" s="28"/>
      <c r="G19" s="28"/>
      <c r="H19" s="28"/>
      <c r="I19" s="28"/>
      <c r="J19" s="29"/>
      <c r="S19" s="5">
        <f>VLOOKUP(B19,'[4]SİNEMA LİSTESİ'!$A:$C,2,FALSE)</f>
        <v>344</v>
      </c>
      <c r="T19" s="5" t="str">
        <f>VLOOKUP(B19,'[4]SİNEMA LİSTESİ'!$A:$C,3,FALSE)</f>
        <v>235 33 10</v>
      </c>
    </row>
    <row r="20" spans="1:20" s="5" customFormat="1" ht="18.75" customHeight="1">
      <c r="A20" s="8">
        <v>2</v>
      </c>
      <c r="B20" s="9" t="s">
        <v>122</v>
      </c>
      <c r="C20" s="3" t="str">
        <f>IF(ISBLANK(B20)," ","0"&amp;" "&amp;S20&amp;" "&amp;T20)</f>
        <v>0 344 221 77 71</v>
      </c>
      <c r="D20" s="27" t="s">
        <v>341</v>
      </c>
      <c r="E20" s="28"/>
      <c r="F20" s="28"/>
      <c r="G20" s="28"/>
      <c r="H20" s="28"/>
      <c r="I20" s="28"/>
      <c r="J20" s="29"/>
      <c r="S20" s="5">
        <v>344</v>
      </c>
      <c r="T20" s="5" t="s">
        <v>123</v>
      </c>
    </row>
    <row r="21" spans="1:10" s="5" customFormat="1" ht="27.75">
      <c r="A21" s="7"/>
      <c r="B21" s="1" t="s">
        <v>197</v>
      </c>
      <c r="C21" s="2"/>
      <c r="D21" s="25"/>
      <c r="E21" s="25"/>
      <c r="F21" s="25"/>
      <c r="G21" s="25"/>
      <c r="H21" s="25"/>
      <c r="I21" s="25"/>
      <c r="J21" s="26"/>
    </row>
    <row r="22" spans="1:20" s="5" customFormat="1" ht="18.75" customHeight="1">
      <c r="A22" s="8">
        <v>1</v>
      </c>
      <c r="B22" s="9" t="s">
        <v>342</v>
      </c>
      <c r="C22" s="3" t="str">
        <f>IF(ISBLANK(B22)," ","0"&amp;" "&amp;S22&amp;" "&amp;T22)</f>
        <v>0 366 212 97 57</v>
      </c>
      <c r="D22" s="27" t="s">
        <v>343</v>
      </c>
      <c r="E22" s="28"/>
      <c r="F22" s="28"/>
      <c r="G22" s="28"/>
      <c r="H22" s="28"/>
      <c r="I22" s="28"/>
      <c r="J22" s="29"/>
      <c r="S22" s="5">
        <f>VLOOKUP(B22,'[4]SİNEMA LİSTESİ'!$A:$C,2,FALSE)</f>
        <v>366</v>
      </c>
      <c r="T22" s="5" t="str">
        <f>VLOOKUP(B22,'[4]SİNEMA LİSTESİ'!$A:$C,3,FALSE)</f>
        <v>212 97 57</v>
      </c>
    </row>
    <row r="23" spans="1:10" s="5" customFormat="1" ht="27.75">
      <c r="A23" s="7"/>
      <c r="B23" s="1" t="s">
        <v>73</v>
      </c>
      <c r="C23" s="2"/>
      <c r="D23" s="25"/>
      <c r="E23" s="25"/>
      <c r="F23" s="25"/>
      <c r="G23" s="25"/>
      <c r="H23" s="25"/>
      <c r="I23" s="25"/>
      <c r="J23" s="26"/>
    </row>
    <row r="24" spans="1:20" s="5" customFormat="1" ht="18.75" customHeight="1">
      <c r="A24" s="8">
        <v>1</v>
      </c>
      <c r="B24" s="9" t="s">
        <v>125</v>
      </c>
      <c r="C24" s="3" t="str">
        <f>IF(ISBLANK(B24)," ","0"&amp;" "&amp;S24&amp;" "&amp;T24)</f>
        <v>0 352 223 11 53</v>
      </c>
      <c r="D24" s="27" t="s">
        <v>77</v>
      </c>
      <c r="E24" s="28"/>
      <c r="F24" s="28"/>
      <c r="G24" s="28"/>
      <c r="H24" s="28"/>
      <c r="I24" s="28"/>
      <c r="J24" s="29"/>
      <c r="S24" s="5">
        <f>VLOOKUP(B24,'[4]SİNEMA LİSTESİ'!$A:$C,2,FALSE)</f>
        <v>352</v>
      </c>
      <c r="T24" s="5" t="str">
        <f>VLOOKUP(B24,'[4]SİNEMA LİSTESİ'!$A:$C,3,FALSE)</f>
        <v>223 11 53</v>
      </c>
    </row>
    <row r="25" spans="1:10" s="5" customFormat="1" ht="27.75">
      <c r="A25" s="7"/>
      <c r="B25" s="1" t="s">
        <v>23</v>
      </c>
      <c r="C25" s="2"/>
      <c r="D25" s="25"/>
      <c r="E25" s="25"/>
      <c r="F25" s="25"/>
      <c r="G25" s="25"/>
      <c r="H25" s="25"/>
      <c r="I25" s="25"/>
      <c r="J25" s="26"/>
    </row>
    <row r="26" spans="1:20" s="5" customFormat="1" ht="18.75" customHeight="1">
      <c r="A26" s="8">
        <v>2</v>
      </c>
      <c r="B26" s="9" t="s">
        <v>239</v>
      </c>
      <c r="C26" s="3" t="str">
        <f>IF(ISBLANK(B26)," ","0"&amp;" "&amp;S26&amp;" "&amp;T26)</f>
        <v>0 252 214 09 26</v>
      </c>
      <c r="D26" s="27" t="s">
        <v>344</v>
      </c>
      <c r="E26" s="28"/>
      <c r="F26" s="28"/>
      <c r="G26" s="28"/>
      <c r="H26" s="28"/>
      <c r="I26" s="28"/>
      <c r="J26" s="29"/>
      <c r="S26" s="5">
        <f>VLOOKUP(B26,'[2]SİNEMA LİSTESİ'!$A:$C,2,FALSE)</f>
        <v>252</v>
      </c>
      <c r="T26" s="5" t="str">
        <f>VLOOKUP(B26,'[2]SİNEMA LİSTESİ'!$A:$C,3,FALSE)</f>
        <v>214 09 26</v>
      </c>
    </row>
    <row r="27" spans="1:10" s="5" customFormat="1" ht="27.75">
      <c r="A27" s="7"/>
      <c r="B27" s="1" t="s">
        <v>132</v>
      </c>
      <c r="C27" s="2"/>
      <c r="D27" s="25"/>
      <c r="E27" s="25"/>
      <c r="F27" s="25"/>
      <c r="G27" s="25"/>
      <c r="H27" s="25"/>
      <c r="I27" s="25"/>
      <c r="J27" s="26"/>
    </row>
    <row r="28" spans="1:20" s="5" customFormat="1" ht="18.75" customHeight="1">
      <c r="A28" s="8">
        <v>1</v>
      </c>
      <c r="B28" s="9" t="s">
        <v>165</v>
      </c>
      <c r="C28" s="3" t="str">
        <f>IF(ISBLANK(B28)," ","0"&amp;" "&amp;S28&amp;" "&amp;T28)</f>
        <v>0 414 217 13 13</v>
      </c>
      <c r="D28" s="27" t="s">
        <v>345</v>
      </c>
      <c r="E28" s="28"/>
      <c r="F28" s="28"/>
      <c r="G28" s="28"/>
      <c r="H28" s="28"/>
      <c r="I28" s="28"/>
      <c r="J28" s="29"/>
      <c r="S28" s="5">
        <f>VLOOKUP(B28,'[2]SİNEMA LİSTESİ'!$A:$C,2,FALSE)</f>
        <v>414</v>
      </c>
      <c r="T28" s="5" t="str">
        <f>VLOOKUP(B28,'[2]SİNEMA LİSTESİ'!$A:$C,3,FALSE)</f>
        <v>217 13 13</v>
      </c>
    </row>
    <row r="29" spans="1:10" s="5" customFormat="1" ht="27.75">
      <c r="A29" s="7"/>
      <c r="B29" s="1" t="s">
        <v>24</v>
      </c>
      <c r="C29" s="2"/>
      <c r="D29" s="25"/>
      <c r="E29" s="25"/>
      <c r="F29" s="25"/>
      <c r="G29" s="25"/>
      <c r="H29" s="25"/>
      <c r="I29" s="25"/>
      <c r="J29" s="26"/>
    </row>
    <row r="30" spans="1:20" s="5" customFormat="1" ht="18.75" customHeight="1">
      <c r="A30" s="8">
        <v>2</v>
      </c>
      <c r="B30" s="9" t="s">
        <v>94</v>
      </c>
      <c r="C30" s="3" t="str">
        <f>IF(ISBLANK(B30)," ","0"&amp;" "&amp;S30&amp;" "&amp;T30)</f>
        <v>0 462 323 33 77 </v>
      </c>
      <c r="D30" s="27" t="s">
        <v>72</v>
      </c>
      <c r="E30" s="28"/>
      <c r="F30" s="28"/>
      <c r="G30" s="28"/>
      <c r="H30" s="28"/>
      <c r="I30" s="28"/>
      <c r="J30" s="29"/>
      <c r="S30" s="5">
        <f>VLOOKUP(B30,'[3]SİNEMA LİSTESİ'!$A:$C,2,FALSE)</f>
        <v>462</v>
      </c>
      <c r="T30" s="5" t="str">
        <f>VLOOKUP(B30,'[3]SİNEMA LİSTESİ'!$A:$C,3,FALSE)</f>
        <v>323 33 77 </v>
      </c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29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5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</sheetData>
  <sheetProtection/>
  <mergeCells count="31">
    <mergeCell ref="D29:J29"/>
    <mergeCell ref="D30:J30"/>
    <mergeCell ref="D23:J23"/>
    <mergeCell ref="D24:J24"/>
    <mergeCell ref="D25:J25"/>
    <mergeCell ref="D26:J26"/>
    <mergeCell ref="D27:J27"/>
    <mergeCell ref="D28:J28"/>
    <mergeCell ref="D20:J20"/>
    <mergeCell ref="D21:J21"/>
    <mergeCell ref="D22:J22"/>
    <mergeCell ref="D14:J14"/>
    <mergeCell ref="D15:J15"/>
    <mergeCell ref="D16:J16"/>
    <mergeCell ref="D17:J17"/>
    <mergeCell ref="D18:J18"/>
    <mergeCell ref="D19:J19"/>
    <mergeCell ref="D9:J9"/>
    <mergeCell ref="D10:J10"/>
    <mergeCell ref="D11:J11"/>
    <mergeCell ref="D12:J12"/>
    <mergeCell ref="D13:J13"/>
    <mergeCell ref="D6:J6"/>
    <mergeCell ref="D7:J7"/>
    <mergeCell ref="D8:J8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70" max="9" man="1"/>
    <brk id="1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5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275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53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54</v>
      </c>
      <c r="C3" s="3" t="str">
        <f>IF(ISBLANK(B3)," ","0"&amp;" "&amp;S3&amp;" "&amp;T3)</f>
        <v>0 264 242 15 00</v>
      </c>
      <c r="D3" s="27" t="s">
        <v>276</v>
      </c>
      <c r="E3" s="28"/>
      <c r="F3" s="28"/>
      <c r="G3" s="28"/>
      <c r="H3" s="28"/>
      <c r="I3" s="28"/>
      <c r="J3" s="29"/>
      <c r="S3" s="5">
        <f>VLOOKUP(B3,'[10]SİNEMA LİSTESİ'!$A:$C,2,FALSE)</f>
        <v>264</v>
      </c>
      <c r="T3" s="5" t="str">
        <f>VLOOKUP(B3,'[10]SİNEMA LİSTESİ'!$A:$C,3,FALSE)</f>
        <v>242 15 00</v>
      </c>
    </row>
    <row r="4" spans="1:10" s="5" customFormat="1" ht="27.75">
      <c r="A4" s="7"/>
      <c r="B4" s="1" t="s">
        <v>6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10" t="s">
        <v>98</v>
      </c>
      <c r="C5" s="3" t="str">
        <f>IF(ISBLANK(B5)," ","0"&amp;" "&amp;S5&amp;" "&amp;T5)</f>
        <v>0 312 241 12 41</v>
      </c>
      <c r="D5" s="27" t="s">
        <v>277</v>
      </c>
      <c r="E5" s="28"/>
      <c r="F5" s="28"/>
      <c r="G5" s="28"/>
      <c r="H5" s="28"/>
      <c r="I5" s="28"/>
      <c r="J5" s="29"/>
      <c r="S5" s="5">
        <f>VLOOKUP(B5,'[10]SİNEMA LİSTESİ'!$A:$C,2,FALSE)</f>
        <v>312</v>
      </c>
      <c r="T5" s="5" t="str">
        <f>VLOOKUP(B5,'[10]SİNEMA LİSTESİ'!$A:$C,3,FALSE)</f>
        <v>241 12 41</v>
      </c>
    </row>
    <row r="6" spans="1:20" s="5" customFormat="1" ht="18.75" customHeight="1">
      <c r="A6" s="8">
        <v>2</v>
      </c>
      <c r="B6" s="9" t="s">
        <v>26</v>
      </c>
      <c r="C6" s="3" t="str">
        <f>IF(ISBLANK(B6)," ","0"&amp;" "&amp;S6&amp;" "&amp;T6)</f>
        <v>0 312 425 01 00</v>
      </c>
      <c r="D6" s="27" t="s">
        <v>278</v>
      </c>
      <c r="E6" s="28"/>
      <c r="F6" s="28"/>
      <c r="G6" s="28"/>
      <c r="H6" s="28"/>
      <c r="I6" s="28"/>
      <c r="J6" s="29"/>
      <c r="S6" s="5">
        <f>VLOOKUP(B6,'[10]SİNEMA LİSTESİ'!$A:$C,2,FALSE)</f>
        <v>312</v>
      </c>
      <c r="T6" s="5" t="str">
        <f>VLOOKUP(B6,'[10]SİNEMA LİSTESİ'!$A:$C,3,FALSE)</f>
        <v>425 01 00</v>
      </c>
    </row>
    <row r="7" spans="1:20" s="5" customFormat="1" ht="18.75" customHeight="1">
      <c r="A7" s="8">
        <v>3</v>
      </c>
      <c r="B7" s="9" t="s">
        <v>279</v>
      </c>
      <c r="C7" s="3" t="str">
        <f>IF(ISBLANK(B7)," ","0"&amp;" "&amp;S7&amp;" "&amp;T7)</f>
        <v>0 312 286 07 77</v>
      </c>
      <c r="D7" s="27" t="s">
        <v>184</v>
      </c>
      <c r="E7" s="28"/>
      <c r="F7" s="28"/>
      <c r="G7" s="28"/>
      <c r="H7" s="28"/>
      <c r="I7" s="28"/>
      <c r="J7" s="29"/>
      <c r="S7" s="5">
        <f>VLOOKUP(B7,'[10]SİNEMA LİSTESİ'!$A:$C,2,FALSE)</f>
        <v>312</v>
      </c>
      <c r="T7" s="5" t="str">
        <f>VLOOKUP(B7,'[10]SİNEMA LİSTESİ'!$A:$C,3,FALSE)</f>
        <v>286 07 77</v>
      </c>
    </row>
    <row r="8" spans="1:20" s="5" customFormat="1" ht="18.75" customHeight="1">
      <c r="A8" s="8">
        <v>4</v>
      </c>
      <c r="B8" s="10" t="s">
        <v>56</v>
      </c>
      <c r="C8" s="3" t="str">
        <f aca="true" t="shared" si="0" ref="C8:C13">IF(ISBLANK(B8)," ","0"&amp;" "&amp;S8&amp;" "&amp;T8)</f>
        <v>0 312 541 14 44</v>
      </c>
      <c r="D8" s="27" t="s">
        <v>280</v>
      </c>
      <c r="E8" s="28"/>
      <c r="F8" s="28"/>
      <c r="G8" s="28"/>
      <c r="H8" s="28"/>
      <c r="I8" s="28"/>
      <c r="J8" s="29"/>
      <c r="S8" s="5">
        <f>VLOOKUP(B8,'[10]SİNEMA LİSTESİ'!$A:$C,2,FALSE)</f>
        <v>312</v>
      </c>
      <c r="T8" s="5" t="str">
        <f>VLOOKUP(B8,'[10]SİNEMA LİSTESİ'!$A:$C,3,FALSE)</f>
        <v>541 14 44</v>
      </c>
    </row>
    <row r="9" spans="1:20" s="5" customFormat="1" ht="18.75" customHeight="1">
      <c r="A9" s="8">
        <v>5</v>
      </c>
      <c r="B9" s="10" t="s">
        <v>96</v>
      </c>
      <c r="C9" s="3" t="str">
        <f t="shared" si="0"/>
        <v>0 312 219 03 50</v>
      </c>
      <c r="D9" s="27" t="s">
        <v>281</v>
      </c>
      <c r="E9" s="28"/>
      <c r="F9" s="28"/>
      <c r="G9" s="28"/>
      <c r="H9" s="28"/>
      <c r="I9" s="28"/>
      <c r="J9" s="29"/>
      <c r="S9" s="5">
        <f>VLOOKUP(B9,'[10]SİNEMA LİSTESİ'!$A:$C,2,FALSE)</f>
        <v>312</v>
      </c>
      <c r="T9" s="5" t="str">
        <f>VLOOKUP(B9,'[10]SİNEMA LİSTESİ'!$A:$C,3,FALSE)</f>
        <v>219 03 50</v>
      </c>
    </row>
    <row r="10" spans="1:20" s="5" customFormat="1" ht="18.75" customHeight="1">
      <c r="A10" s="8">
        <v>6</v>
      </c>
      <c r="B10" s="10" t="s">
        <v>18</v>
      </c>
      <c r="C10" s="3" t="str">
        <f t="shared" si="0"/>
        <v>0 312 219 64 44</v>
      </c>
      <c r="D10" s="27" t="s">
        <v>282</v>
      </c>
      <c r="E10" s="28"/>
      <c r="F10" s="28"/>
      <c r="G10" s="28"/>
      <c r="H10" s="28"/>
      <c r="I10" s="28"/>
      <c r="J10" s="29"/>
      <c r="S10" s="5">
        <f>VLOOKUP(B10,'[10]SİNEMA LİSTESİ'!$A:$C,2,FALSE)</f>
        <v>312</v>
      </c>
      <c r="T10" s="5" t="str">
        <f>VLOOKUP(B10,'[10]SİNEMA LİSTESİ'!$A:$C,3,FALSE)</f>
        <v>219 64 44</v>
      </c>
    </row>
    <row r="11" spans="1:20" s="5" customFormat="1" ht="18.75" customHeight="1">
      <c r="A11" s="8">
        <v>7</v>
      </c>
      <c r="B11" s="10" t="s">
        <v>9</v>
      </c>
      <c r="C11" s="3" t="str">
        <f t="shared" si="0"/>
        <v>0 312 236 70 77</v>
      </c>
      <c r="D11" s="27" t="s">
        <v>280</v>
      </c>
      <c r="E11" s="28"/>
      <c r="F11" s="28"/>
      <c r="G11" s="28"/>
      <c r="H11" s="28"/>
      <c r="I11" s="28"/>
      <c r="J11" s="29"/>
      <c r="S11" s="5">
        <f>VLOOKUP(B11,'[10]SİNEMA LİSTESİ'!$A:$C,2,FALSE)</f>
        <v>312</v>
      </c>
      <c r="T11" s="5" t="str">
        <f>VLOOKUP(B11,'[10]SİNEMA LİSTESİ'!$A:$C,3,FALSE)</f>
        <v>236 70 77</v>
      </c>
    </row>
    <row r="12" spans="1:20" s="5" customFormat="1" ht="18.75" customHeight="1">
      <c r="A12" s="8">
        <v>8</v>
      </c>
      <c r="B12" s="10" t="s">
        <v>7</v>
      </c>
      <c r="C12" s="3" t="str">
        <f t="shared" si="0"/>
        <v>0 312 491 64 65</v>
      </c>
      <c r="D12" s="27" t="s">
        <v>283</v>
      </c>
      <c r="E12" s="28"/>
      <c r="F12" s="28"/>
      <c r="G12" s="28"/>
      <c r="H12" s="28"/>
      <c r="I12" s="28"/>
      <c r="J12" s="29"/>
      <c r="S12" s="5">
        <f>VLOOKUP(B12,'[10]SİNEMA LİSTESİ'!$A:$C,2,FALSE)</f>
        <v>312</v>
      </c>
      <c r="T12" s="5" t="str">
        <f>VLOOKUP(B12,'[10]SİNEMA LİSTESİ'!$A:$C,3,FALSE)</f>
        <v>491 64 65</v>
      </c>
    </row>
    <row r="13" spans="1:20" s="5" customFormat="1" ht="18.75" customHeight="1">
      <c r="A13" s="8">
        <v>9</v>
      </c>
      <c r="B13" s="9" t="s">
        <v>100</v>
      </c>
      <c r="C13" s="3" t="str">
        <f t="shared" si="0"/>
        <v>0 312 425 74 78</v>
      </c>
      <c r="D13" s="27" t="s">
        <v>187</v>
      </c>
      <c r="E13" s="28"/>
      <c r="F13" s="28"/>
      <c r="G13" s="28"/>
      <c r="H13" s="28"/>
      <c r="I13" s="28"/>
      <c r="J13" s="29"/>
      <c r="S13" s="5">
        <f>VLOOKUP(B13,'[10]SİNEMA LİSTESİ'!$A:$C,2,FALSE)</f>
        <v>312</v>
      </c>
      <c r="T13" s="5" t="str">
        <f>VLOOKUP(B13,'[10]SİNEMA LİSTESİ'!$A:$C,3,FALSE)</f>
        <v>425 74 78</v>
      </c>
    </row>
    <row r="14" spans="1:10" s="5" customFormat="1" ht="27.75">
      <c r="A14" s="7"/>
      <c r="B14" s="1" t="s">
        <v>17</v>
      </c>
      <c r="C14" s="2"/>
      <c r="D14" s="25"/>
      <c r="E14" s="25"/>
      <c r="F14" s="25"/>
      <c r="G14" s="25"/>
      <c r="H14" s="25"/>
      <c r="I14" s="25"/>
      <c r="J14" s="26"/>
    </row>
    <row r="15" spans="1:20" s="5" customFormat="1" ht="18.75" customHeight="1">
      <c r="A15" s="8">
        <v>1</v>
      </c>
      <c r="B15" s="9" t="s">
        <v>38</v>
      </c>
      <c r="C15" s="3" t="str">
        <f>IF(ISBLANK(B15)," ","0"&amp;" "&amp;S15&amp;" "&amp;T15)</f>
        <v>0 242 242 41 41</v>
      </c>
      <c r="D15" s="27" t="s">
        <v>284</v>
      </c>
      <c r="E15" s="28"/>
      <c r="F15" s="28"/>
      <c r="G15" s="28"/>
      <c r="H15" s="28"/>
      <c r="I15" s="28"/>
      <c r="J15" s="29"/>
      <c r="S15" s="5">
        <f>VLOOKUP(B15,'[10]SİNEMA LİSTESİ'!$A:$C,2,FALSE)</f>
        <v>242</v>
      </c>
      <c r="T15" s="5" t="str">
        <f>VLOOKUP(B15,'[10]SİNEMA LİSTESİ'!$A:$C,3,FALSE)</f>
        <v>242 41 41</v>
      </c>
    </row>
    <row r="16" spans="1:20" s="5" customFormat="1" ht="18.75" customHeight="1">
      <c r="A16" s="8">
        <v>2</v>
      </c>
      <c r="B16" s="9" t="s">
        <v>178</v>
      </c>
      <c r="C16" s="3" t="str">
        <f>IF(ISBLANK(B16)," ","0"&amp;" "&amp;S16&amp;" "&amp;T16)</f>
        <v>0 242 334 33 99</v>
      </c>
      <c r="D16" s="27" t="s">
        <v>285</v>
      </c>
      <c r="E16" s="28"/>
      <c r="F16" s="28"/>
      <c r="G16" s="28"/>
      <c r="H16" s="28"/>
      <c r="I16" s="28"/>
      <c r="J16" s="29"/>
      <c r="S16" s="5">
        <f>VLOOKUP(B16,'[10]SİNEMA LİSTESİ'!$A:$C,2,FALSE)</f>
        <v>242</v>
      </c>
      <c r="T16" s="5" t="str">
        <f>VLOOKUP(B16,'[10]SİNEMA LİSTESİ'!$A:$C,3,FALSE)</f>
        <v>334 33 99</v>
      </c>
    </row>
    <row r="17" spans="1:20" s="5" customFormat="1" ht="18.75" customHeight="1">
      <c r="A17" s="8">
        <v>3</v>
      </c>
      <c r="B17" s="9" t="s">
        <v>286</v>
      </c>
      <c r="C17" s="3" t="str">
        <f>IF(ISBLANK(B17)," ","0"&amp;" "&amp;S17&amp;" "&amp;T17)</f>
        <v>0 242 324 14 85</v>
      </c>
      <c r="D17" s="27" t="s">
        <v>248</v>
      </c>
      <c r="E17" s="28"/>
      <c r="F17" s="28"/>
      <c r="G17" s="28"/>
      <c r="H17" s="28"/>
      <c r="I17" s="28"/>
      <c r="J17" s="29"/>
      <c r="S17" s="5">
        <f>VLOOKUP(B17,'[10]SİNEMA LİSTESİ'!$A:$C,2,FALSE)</f>
        <v>242</v>
      </c>
      <c r="T17" s="5" t="str">
        <f>VLOOKUP(B17,'[10]SİNEMA LİSTESİ'!$A:$C,3,FALSE)</f>
        <v>324 14 85</v>
      </c>
    </row>
    <row r="18" spans="1:10" s="5" customFormat="1" ht="27.75">
      <c r="A18" s="7"/>
      <c r="B18" s="1" t="s">
        <v>19</v>
      </c>
      <c r="C18" s="2"/>
      <c r="D18" s="25"/>
      <c r="E18" s="25"/>
      <c r="F18" s="25"/>
      <c r="G18" s="25"/>
      <c r="H18" s="25"/>
      <c r="I18" s="25"/>
      <c r="J18" s="26"/>
    </row>
    <row r="19" spans="1:20" s="5" customFormat="1" ht="18.75" customHeight="1">
      <c r="A19" s="8">
        <v>1</v>
      </c>
      <c r="B19" s="9" t="s">
        <v>287</v>
      </c>
      <c r="C19" s="3" t="str">
        <f>IF(ISBLANK(B19)," ","0"&amp;" "&amp;S19&amp;" "&amp;T19)</f>
        <v>0 224 225 48 88</v>
      </c>
      <c r="D19" s="27" t="s">
        <v>288</v>
      </c>
      <c r="E19" s="28"/>
      <c r="F19" s="28"/>
      <c r="G19" s="28"/>
      <c r="H19" s="28"/>
      <c r="I19" s="28"/>
      <c r="J19" s="29"/>
      <c r="S19" s="5">
        <f>VLOOKUP(B19,'[10]SİNEMA LİSTESİ'!$A:$C,2,FALSE)</f>
        <v>224</v>
      </c>
      <c r="T19" s="5" t="str">
        <f>VLOOKUP(B19,'[10]SİNEMA LİSTESİ'!$A:$C,3,FALSE)</f>
        <v>225 48 88</v>
      </c>
    </row>
    <row r="20" spans="1:20" s="5" customFormat="1" ht="18.75" customHeight="1">
      <c r="A20" s="8">
        <v>2</v>
      </c>
      <c r="B20" s="9" t="s">
        <v>289</v>
      </c>
      <c r="C20" s="3" t="str">
        <f>IF(ISBLANK(B20)," ","0"&amp;" "&amp;S20&amp;" "&amp;T20)</f>
        <v>0 224 715 97 50</v>
      </c>
      <c r="D20" s="27" t="s">
        <v>290</v>
      </c>
      <c r="E20" s="28"/>
      <c r="F20" s="28"/>
      <c r="G20" s="28"/>
      <c r="H20" s="28"/>
      <c r="I20" s="28"/>
      <c r="J20" s="29"/>
      <c r="S20" s="5">
        <f>VLOOKUP(B20,'[10]SİNEMA LİSTESİ'!$A:$C,2,FALSE)</f>
        <v>224</v>
      </c>
      <c r="T20" s="5" t="str">
        <f>VLOOKUP(B20,'[10]SİNEMA LİSTESİ'!$A:$C,3,FALSE)</f>
        <v>715 97 50</v>
      </c>
    </row>
    <row r="21" spans="1:20" s="5" customFormat="1" ht="18.75" customHeight="1">
      <c r="A21" s="8">
        <v>3</v>
      </c>
      <c r="B21" s="9" t="s">
        <v>291</v>
      </c>
      <c r="C21" s="3" t="str">
        <f>IF(ISBLANK(B21)," ","0"&amp;" "&amp;S21&amp;" "&amp;T21)</f>
        <v>0 224 255 30 84</v>
      </c>
      <c r="D21" s="27" t="s">
        <v>65</v>
      </c>
      <c r="E21" s="28"/>
      <c r="F21" s="28"/>
      <c r="G21" s="28"/>
      <c r="H21" s="28"/>
      <c r="I21" s="28"/>
      <c r="J21" s="29"/>
      <c r="S21" s="5">
        <f>VLOOKUP(B21,'[10]SİNEMA LİSTESİ'!$A:$C,2,FALSE)</f>
        <v>224</v>
      </c>
      <c r="T21" s="5" t="str">
        <f>VLOOKUP(B21,'[10]SİNEMA LİSTESİ'!$A:$C,3,FALSE)</f>
        <v>255 30 84</v>
      </c>
    </row>
    <row r="22" spans="1:10" s="5" customFormat="1" ht="27.75">
      <c r="A22" s="7"/>
      <c r="B22" s="1" t="s">
        <v>292</v>
      </c>
      <c r="C22" s="2"/>
      <c r="D22" s="25"/>
      <c r="E22" s="25"/>
      <c r="F22" s="25"/>
      <c r="G22" s="25"/>
      <c r="H22" s="25"/>
      <c r="I22" s="25"/>
      <c r="J22" s="26"/>
    </row>
    <row r="23" spans="1:20" s="5" customFormat="1" ht="18.75" customHeight="1">
      <c r="A23" s="8">
        <v>1</v>
      </c>
      <c r="B23" s="9" t="s">
        <v>293</v>
      </c>
      <c r="C23" s="3" t="str">
        <f>IF(ISBLANK(B23)," ","0"&amp;" "&amp;S23&amp;" "&amp;T23)</f>
        <v>0 286 316 30 37</v>
      </c>
      <c r="D23" s="27" t="s">
        <v>294</v>
      </c>
      <c r="E23" s="28"/>
      <c r="F23" s="28"/>
      <c r="G23" s="28"/>
      <c r="H23" s="28"/>
      <c r="I23" s="28"/>
      <c r="J23" s="29"/>
      <c r="S23" s="5">
        <f>VLOOKUP(B23,'[10]SİNEMA LİSTESİ'!$A:$C,2,FALSE)</f>
        <v>286</v>
      </c>
      <c r="T23" s="5" t="str">
        <f>VLOOKUP(B23,'[10]SİNEMA LİSTESİ'!$A:$C,3,FALSE)</f>
        <v>316 30 37</v>
      </c>
    </row>
    <row r="24" spans="1:10" s="5" customFormat="1" ht="27.75">
      <c r="A24" s="7"/>
      <c r="B24" s="1" t="s">
        <v>106</v>
      </c>
      <c r="C24" s="2"/>
      <c r="D24" s="25"/>
      <c r="E24" s="25"/>
      <c r="F24" s="25"/>
      <c r="G24" s="25"/>
      <c r="H24" s="25"/>
      <c r="I24" s="25"/>
      <c r="J24" s="26"/>
    </row>
    <row r="25" spans="1:20" s="5" customFormat="1" ht="18.75" customHeight="1">
      <c r="A25" s="8">
        <v>1</v>
      </c>
      <c r="B25" s="9" t="s">
        <v>295</v>
      </c>
      <c r="C25" s="3" t="str">
        <f>IF(ISBLANK(B25)," ","0"&amp;" "&amp;S25&amp;" "&amp;T25)</f>
        <v>0 258 374 10 00</v>
      </c>
      <c r="D25" s="27" t="s">
        <v>86</v>
      </c>
      <c r="E25" s="28"/>
      <c r="F25" s="28"/>
      <c r="G25" s="28"/>
      <c r="H25" s="28"/>
      <c r="I25" s="28"/>
      <c r="J25" s="29"/>
      <c r="S25" s="5">
        <f>VLOOKUP(B25,'[10]SİNEMA LİSTESİ'!$A:$C,2,FALSE)</f>
        <v>258</v>
      </c>
      <c r="T25" s="5" t="str">
        <f>VLOOKUP(B25,'[10]SİNEMA LİSTESİ'!$A:$C,3,FALSE)</f>
        <v>374 10 00</v>
      </c>
    </row>
    <row r="26" spans="1:10" s="5" customFormat="1" ht="27.75">
      <c r="A26" s="7"/>
      <c r="B26" s="1" t="s">
        <v>107</v>
      </c>
      <c r="C26" s="2"/>
      <c r="D26" s="25"/>
      <c r="E26" s="25"/>
      <c r="F26" s="25"/>
      <c r="G26" s="25"/>
      <c r="H26" s="25"/>
      <c r="I26" s="25"/>
      <c r="J26" s="26"/>
    </row>
    <row r="27" spans="1:20" s="5" customFormat="1" ht="18.75" customHeight="1">
      <c r="A27" s="8">
        <v>1</v>
      </c>
      <c r="B27" s="9" t="s">
        <v>296</v>
      </c>
      <c r="C27" s="3" t="str">
        <f>IF(ISBLANK(B27)," ","0"&amp;" "&amp;S27&amp;" "&amp;T27)</f>
        <v>0 412 238 02 00</v>
      </c>
      <c r="D27" s="27" t="s">
        <v>285</v>
      </c>
      <c r="E27" s="28"/>
      <c r="F27" s="28"/>
      <c r="G27" s="28"/>
      <c r="H27" s="28"/>
      <c r="I27" s="28"/>
      <c r="J27" s="29"/>
      <c r="S27" s="5">
        <f>VLOOKUP(B27,'[10]SİNEMA LİSTESİ'!$A:$C,2,FALSE)</f>
        <v>412</v>
      </c>
      <c r="T27" s="5" t="str">
        <f>VLOOKUP(B27,'[10]SİNEMA LİSTESİ'!$A:$C,3,FALSE)</f>
        <v>238 02 00</v>
      </c>
    </row>
    <row r="28" spans="1:10" s="5" customFormat="1" ht="27.75">
      <c r="A28" s="7"/>
      <c r="B28" s="1" t="s">
        <v>60</v>
      </c>
      <c r="C28" s="2"/>
      <c r="D28" s="25"/>
      <c r="E28" s="25"/>
      <c r="F28" s="25"/>
      <c r="G28" s="25"/>
      <c r="H28" s="25"/>
      <c r="I28" s="25"/>
      <c r="J28" s="26"/>
    </row>
    <row r="29" spans="1:20" s="5" customFormat="1" ht="18.75" customHeight="1">
      <c r="A29" s="8">
        <v>1</v>
      </c>
      <c r="B29" s="9" t="s">
        <v>297</v>
      </c>
      <c r="C29" s="3" t="str">
        <f>IF(ISBLANK(B29)," ","0"&amp;" "&amp;S29&amp;" "&amp;T29)</f>
        <v>0 284 236 50 01</v>
      </c>
      <c r="D29" s="27" t="s">
        <v>298</v>
      </c>
      <c r="E29" s="28"/>
      <c r="F29" s="28"/>
      <c r="G29" s="28"/>
      <c r="H29" s="28"/>
      <c r="I29" s="28"/>
      <c r="J29" s="29"/>
      <c r="S29" s="5">
        <f>VLOOKUP(B29,'[10]SİNEMA LİSTESİ'!$A:$C,2,FALSE)</f>
        <v>284</v>
      </c>
      <c r="T29" s="5" t="str">
        <f>VLOOKUP(B29,'[10]SİNEMA LİSTESİ'!$A:$C,3,FALSE)</f>
        <v>236 50 01</v>
      </c>
    </row>
    <row r="30" spans="1:10" s="5" customFormat="1" ht="27.75">
      <c r="A30" s="7"/>
      <c r="B30" s="1" t="s">
        <v>21</v>
      </c>
      <c r="C30" s="2"/>
      <c r="D30" s="25"/>
      <c r="E30" s="25"/>
      <c r="F30" s="25"/>
      <c r="G30" s="25"/>
      <c r="H30" s="25"/>
      <c r="I30" s="25"/>
      <c r="J30" s="26"/>
    </row>
    <row r="31" spans="1:20" s="5" customFormat="1" ht="18.75" customHeight="1">
      <c r="A31" s="8">
        <v>1</v>
      </c>
      <c r="B31" s="9" t="s">
        <v>244</v>
      </c>
      <c r="C31" s="3" t="str">
        <f>IF(ISBLANK(B31)," ","0"&amp;" "&amp;S31&amp;" "&amp;T31)</f>
        <v>0 222 231 42 92</v>
      </c>
      <c r="D31" s="27" t="s">
        <v>299</v>
      </c>
      <c r="E31" s="28"/>
      <c r="F31" s="28"/>
      <c r="G31" s="28"/>
      <c r="H31" s="28"/>
      <c r="I31" s="28"/>
      <c r="J31" s="29"/>
      <c r="S31" s="5">
        <f>VLOOKUP(B31,'[10]SİNEMA LİSTESİ'!$A:$C,2,FALSE)</f>
        <v>222</v>
      </c>
      <c r="T31" s="5" t="str">
        <f>VLOOKUP(B31,'[10]SİNEMA LİSTESİ'!$A:$C,3,FALSE)</f>
        <v>231 42 92</v>
      </c>
    </row>
    <row r="32" spans="1:20" s="5" customFormat="1" ht="18.75" customHeight="1">
      <c r="A32" s="8">
        <v>2</v>
      </c>
      <c r="B32" s="9" t="s">
        <v>186</v>
      </c>
      <c r="C32" s="3" t="str">
        <f>IF(ISBLANK(B32)," ","0"&amp;" "&amp;S32&amp;" "&amp;T32)</f>
        <v>0 222 335 50 51</v>
      </c>
      <c r="D32" s="27" t="s">
        <v>285</v>
      </c>
      <c r="E32" s="28"/>
      <c r="F32" s="28"/>
      <c r="G32" s="28"/>
      <c r="H32" s="28"/>
      <c r="I32" s="28"/>
      <c r="J32" s="29"/>
      <c r="S32" s="5">
        <f>VLOOKUP(B32,'[10]SİNEMA LİSTESİ'!$A:$C,2,FALSE)</f>
        <v>222</v>
      </c>
      <c r="T32" s="5" t="str">
        <f>VLOOKUP(B32,'[10]SİNEMA LİSTESİ'!$A:$C,3,FALSE)</f>
        <v>335 50 51</v>
      </c>
    </row>
    <row r="33" spans="1:10" s="5" customFormat="1" ht="27.75">
      <c r="A33" s="7"/>
      <c r="B33" s="1" t="s">
        <v>13</v>
      </c>
      <c r="C33" s="2"/>
      <c r="D33" s="25"/>
      <c r="E33" s="25"/>
      <c r="F33" s="25"/>
      <c r="G33" s="25"/>
      <c r="H33" s="25"/>
      <c r="I33" s="25"/>
      <c r="J33" s="26"/>
    </row>
    <row r="34" spans="1:20" s="5" customFormat="1" ht="18.75" customHeight="1">
      <c r="A34" s="8">
        <v>1</v>
      </c>
      <c r="B34" s="9" t="s">
        <v>16</v>
      </c>
      <c r="C34" s="3" t="str">
        <f>IF(ISBLANK(B34)," ","0"&amp;" "&amp;S34&amp;" "&amp;T34)</f>
        <v>0 342 501 15 51</v>
      </c>
      <c r="D34" s="27" t="s">
        <v>300</v>
      </c>
      <c r="E34" s="28"/>
      <c r="F34" s="28"/>
      <c r="G34" s="28"/>
      <c r="H34" s="28"/>
      <c r="I34" s="28"/>
      <c r="J34" s="29"/>
      <c r="S34" s="5">
        <f>VLOOKUP(B34,'[10]SİNEMA LİSTESİ'!$A:$C,2,FALSE)</f>
        <v>342</v>
      </c>
      <c r="T34" s="5" t="str">
        <f>VLOOKUP(B34,'[10]SİNEMA LİSTESİ'!$A:$C,3,FALSE)</f>
        <v>501 15 51</v>
      </c>
    </row>
    <row r="35" spans="1:20" s="5" customFormat="1" ht="18.75" customHeight="1">
      <c r="A35" s="8">
        <v>2</v>
      </c>
      <c r="B35" s="9" t="s">
        <v>27</v>
      </c>
      <c r="C35" s="3" t="str">
        <f>IF(ISBLANK(B35)," ","0"&amp;" "&amp;S35&amp;" "&amp;T35)</f>
        <v>0 342 336 86 86</v>
      </c>
      <c r="D35" s="27" t="s">
        <v>187</v>
      </c>
      <c r="E35" s="28"/>
      <c r="F35" s="28"/>
      <c r="G35" s="28"/>
      <c r="H35" s="28"/>
      <c r="I35" s="28"/>
      <c r="J35" s="29"/>
      <c r="S35" s="5">
        <f>VLOOKUP(B35,'[10]SİNEMA LİSTESİ'!$A:$C,2,FALSE)</f>
        <v>342</v>
      </c>
      <c r="T35" s="5" t="str">
        <f>VLOOKUP(B35,'[10]SİNEMA LİSTESİ'!$A:$C,3,FALSE)</f>
        <v>336 86 86</v>
      </c>
    </row>
    <row r="36" spans="1:20" s="5" customFormat="1" ht="18.75" customHeight="1">
      <c r="A36" s="8">
        <v>3</v>
      </c>
      <c r="B36" s="9" t="s">
        <v>301</v>
      </c>
      <c r="C36" s="3" t="str">
        <f>IF(ISBLANK(B36)," ","0"&amp;" "&amp;S36&amp;" "&amp;T36)</f>
        <v>0 342 328 91 70</v>
      </c>
      <c r="D36" s="27" t="s">
        <v>302</v>
      </c>
      <c r="E36" s="28"/>
      <c r="F36" s="28"/>
      <c r="G36" s="28"/>
      <c r="H36" s="28"/>
      <c r="I36" s="28"/>
      <c r="J36" s="29"/>
      <c r="S36" s="5">
        <f>VLOOKUP(B36,'[10]SİNEMA LİSTESİ'!$A:$C,2,FALSE)</f>
        <v>342</v>
      </c>
      <c r="T36" s="5" t="str">
        <f>VLOOKUP(B36,'[10]SİNEMA LİSTESİ'!$A:$C,3,FALSE)</f>
        <v>328 91 70</v>
      </c>
    </row>
    <row r="37" spans="1:10" s="5" customFormat="1" ht="27.75">
      <c r="A37" s="7"/>
      <c r="B37" s="1" t="s">
        <v>2</v>
      </c>
      <c r="C37" s="2"/>
      <c r="D37" s="25"/>
      <c r="E37" s="25"/>
      <c r="F37" s="25"/>
      <c r="G37" s="25"/>
      <c r="H37" s="25"/>
      <c r="I37" s="25"/>
      <c r="J37" s="26"/>
    </row>
    <row r="38" spans="1:20" s="5" customFormat="1" ht="18.75" customHeight="1">
      <c r="A38" s="8">
        <v>1</v>
      </c>
      <c r="B38" s="10" t="s">
        <v>50</v>
      </c>
      <c r="C38" s="3" t="str">
        <f>IF(ISBLANK(B38)," ","0"&amp;" "&amp;S38&amp;" "&amp;T38)</f>
        <v>0 216 510 13 96</v>
      </c>
      <c r="D38" s="27" t="s">
        <v>303</v>
      </c>
      <c r="E38" s="28"/>
      <c r="F38" s="28"/>
      <c r="G38" s="28"/>
      <c r="H38" s="28"/>
      <c r="I38" s="28"/>
      <c r="J38" s="29"/>
      <c r="S38" s="5">
        <f>VLOOKUP(B38,'[10]SİNEMA LİSTESİ'!$A:$C,2,FALSE)</f>
        <v>216</v>
      </c>
      <c r="T38" s="5" t="str">
        <f>VLOOKUP(B38,'[10]SİNEMA LİSTESİ'!$A:$C,3,FALSE)</f>
        <v>510 13 96</v>
      </c>
    </row>
    <row r="39" spans="1:20" s="12" customFormat="1" ht="18.75" customHeight="1">
      <c r="A39" s="8">
        <v>2</v>
      </c>
      <c r="B39" s="15" t="s">
        <v>25</v>
      </c>
      <c r="C39" s="11" t="str">
        <f aca="true" t="shared" si="1" ref="C39:C61">IF(ISBLANK(B39)," ","0"&amp;" "&amp;S39&amp;" "&amp;T39)</f>
        <v>0 216 554 77 70</v>
      </c>
      <c r="D39" s="33" t="s">
        <v>304</v>
      </c>
      <c r="E39" s="34"/>
      <c r="F39" s="34"/>
      <c r="G39" s="34"/>
      <c r="H39" s="34"/>
      <c r="I39" s="34"/>
      <c r="J39" s="35"/>
      <c r="S39" s="12">
        <f>VLOOKUP(B39,'[10]SİNEMA LİSTESİ'!$A:$C,2,FALSE)</f>
        <v>216</v>
      </c>
      <c r="T39" s="12" t="str">
        <f>VLOOKUP(B39,'[10]SİNEMA LİSTESİ'!$A:$C,3,FALSE)</f>
        <v>554 77 70</v>
      </c>
    </row>
    <row r="40" spans="1:20" s="12" customFormat="1" ht="18.75" customHeight="1">
      <c r="A40" s="8">
        <v>3</v>
      </c>
      <c r="B40" s="13" t="s">
        <v>40</v>
      </c>
      <c r="C40" s="11" t="str">
        <f t="shared" si="1"/>
        <v>0 212 661 84 84</v>
      </c>
      <c r="D40" s="27" t="s">
        <v>303</v>
      </c>
      <c r="E40" s="28"/>
      <c r="F40" s="28"/>
      <c r="G40" s="28"/>
      <c r="H40" s="28"/>
      <c r="I40" s="28"/>
      <c r="J40" s="29"/>
      <c r="S40" s="12">
        <f>VLOOKUP(B40,'[10]SİNEMA LİSTESİ'!$A:$C,2,FALSE)</f>
        <v>212</v>
      </c>
      <c r="T40" s="12" t="str">
        <f>VLOOKUP(B40,'[10]SİNEMA LİSTESİ'!$A:$C,3,FALSE)</f>
        <v>661 84 84</v>
      </c>
    </row>
    <row r="41" spans="1:20" s="5" customFormat="1" ht="18.75" customHeight="1">
      <c r="A41" s="8">
        <v>4</v>
      </c>
      <c r="B41" s="9" t="s">
        <v>67</v>
      </c>
      <c r="C41" s="3" t="str">
        <f t="shared" si="1"/>
        <v>0 212 441 49 75</v>
      </c>
      <c r="D41" s="27" t="s">
        <v>44</v>
      </c>
      <c r="E41" s="28"/>
      <c r="F41" s="28"/>
      <c r="G41" s="28"/>
      <c r="H41" s="28"/>
      <c r="I41" s="28"/>
      <c r="J41" s="29"/>
      <c r="S41" s="5">
        <f>VLOOKUP(B41,'[10]SİNEMA LİSTESİ'!$A:$C,2,FALSE)</f>
        <v>212</v>
      </c>
      <c r="T41" s="5" t="str">
        <f>VLOOKUP(B41,'[10]SİNEMA LİSTESİ'!$A:$C,3,FALSE)</f>
        <v>441 49 75</v>
      </c>
    </row>
    <row r="42" spans="1:20" s="5" customFormat="1" ht="18.75" customHeight="1">
      <c r="A42" s="8">
        <v>5</v>
      </c>
      <c r="B42" s="10" t="s">
        <v>41</v>
      </c>
      <c r="C42" s="3" t="str">
        <f t="shared" si="1"/>
        <v>0 212 397 73 88</v>
      </c>
      <c r="D42" s="27" t="s">
        <v>305</v>
      </c>
      <c r="E42" s="28"/>
      <c r="F42" s="28"/>
      <c r="G42" s="28"/>
      <c r="H42" s="28"/>
      <c r="I42" s="28"/>
      <c r="J42" s="29"/>
      <c r="S42" s="5">
        <f>VLOOKUP(B42,'[10]SİNEMA LİSTESİ'!$A:$C,2,FALSE)</f>
        <v>212</v>
      </c>
      <c r="T42" s="5" t="str">
        <f>VLOOKUP(B42,'[10]SİNEMA LİSTESİ'!$A:$C,3,FALSE)</f>
        <v>397 73 88</v>
      </c>
    </row>
    <row r="43" spans="1:20" s="5" customFormat="1" ht="18.75" customHeight="1">
      <c r="A43" s="8">
        <v>6</v>
      </c>
      <c r="B43" s="9" t="s">
        <v>306</v>
      </c>
      <c r="C43" s="3" t="str">
        <f t="shared" si="1"/>
        <v>0 212 465 49 90</v>
      </c>
      <c r="D43" s="27" t="s">
        <v>307</v>
      </c>
      <c r="E43" s="28"/>
      <c r="F43" s="28"/>
      <c r="G43" s="28"/>
      <c r="H43" s="28"/>
      <c r="I43" s="28"/>
      <c r="J43" s="29"/>
      <c r="S43" s="5">
        <f>VLOOKUP(B43,'[10]SİNEMA LİSTESİ'!$A:$C,2,FALSE)</f>
        <v>212</v>
      </c>
      <c r="T43" s="5" t="str">
        <f>VLOOKUP(B43,'[10]SİNEMA LİSTESİ'!$A:$C,3,FALSE)</f>
        <v>465 49 90</v>
      </c>
    </row>
    <row r="44" spans="1:20" s="5" customFormat="1" ht="18.75" customHeight="1">
      <c r="A44" s="8">
        <v>7</v>
      </c>
      <c r="B44" s="10" t="s">
        <v>32</v>
      </c>
      <c r="C44" s="3" t="str">
        <f t="shared" si="1"/>
        <v>0 212 559 49 49</v>
      </c>
      <c r="D44" s="27" t="s">
        <v>303</v>
      </c>
      <c r="E44" s="28"/>
      <c r="F44" s="28"/>
      <c r="G44" s="28"/>
      <c r="H44" s="28"/>
      <c r="I44" s="28"/>
      <c r="J44" s="29"/>
      <c r="S44" s="5">
        <f>VLOOKUP(B44,'[10]SİNEMA LİSTESİ'!$A:$C,2,FALSE)</f>
        <v>212</v>
      </c>
      <c r="T44" s="5" t="str">
        <f>VLOOKUP(B44,'[10]SİNEMA LİSTESİ'!$A:$C,3,FALSE)</f>
        <v>559 49 49</v>
      </c>
    </row>
    <row r="45" spans="1:20" s="5" customFormat="1" ht="18.75" customHeight="1">
      <c r="A45" s="8">
        <v>8</v>
      </c>
      <c r="B45" s="10" t="s">
        <v>3</v>
      </c>
      <c r="C45" s="3" t="str">
        <f t="shared" si="1"/>
        <v>0 212 466 60 66</v>
      </c>
      <c r="D45" s="27" t="s">
        <v>308</v>
      </c>
      <c r="E45" s="28"/>
      <c r="F45" s="28"/>
      <c r="G45" s="28"/>
      <c r="H45" s="28"/>
      <c r="I45" s="28"/>
      <c r="J45" s="29"/>
      <c r="S45" s="5">
        <f>VLOOKUP(B45,'[10]SİNEMA LİSTESİ'!$A:$C,2,FALSE)</f>
        <v>212</v>
      </c>
      <c r="T45" s="5" t="str">
        <f>VLOOKUP(B45,'[10]SİNEMA LİSTESİ'!$A:$C,3,FALSE)</f>
        <v>466 60 66</v>
      </c>
    </row>
    <row r="46" spans="1:20" s="5" customFormat="1" ht="18.75" customHeight="1">
      <c r="A46" s="8">
        <v>9</v>
      </c>
      <c r="B46" s="10" t="s">
        <v>33</v>
      </c>
      <c r="C46" s="3" t="str">
        <f>IF(ISBLANK(B46)," ","0"&amp;" "&amp;S46&amp;" "&amp;T46)</f>
        <v>0 212 353 62 14</v>
      </c>
      <c r="D46" s="27" t="s">
        <v>303</v>
      </c>
      <c r="E46" s="28"/>
      <c r="F46" s="28"/>
      <c r="G46" s="28"/>
      <c r="H46" s="28"/>
      <c r="I46" s="28"/>
      <c r="J46" s="29"/>
      <c r="S46" s="5">
        <f>VLOOKUP(B46,'[10]SİNEMA LİSTESİ'!$A:$C,2,FALSE)</f>
        <v>212</v>
      </c>
      <c r="T46" s="5" t="str">
        <f>VLOOKUP(B46,'[10]SİNEMA LİSTESİ'!$A:$C,3,FALSE)</f>
        <v>353 62 14</v>
      </c>
    </row>
    <row r="47" spans="1:20" s="5" customFormat="1" ht="18.75" customHeight="1">
      <c r="A47" s="8">
        <v>10</v>
      </c>
      <c r="B47" s="9" t="s">
        <v>309</v>
      </c>
      <c r="C47" s="3" t="str">
        <f t="shared" si="1"/>
        <v>0 212 873 11 14</v>
      </c>
      <c r="D47" s="27" t="s">
        <v>299</v>
      </c>
      <c r="E47" s="28"/>
      <c r="F47" s="28"/>
      <c r="G47" s="28"/>
      <c r="H47" s="28"/>
      <c r="I47" s="28"/>
      <c r="J47" s="29"/>
      <c r="S47" s="5">
        <f>VLOOKUP(B47,'[10]SİNEMA LİSTESİ'!$A:$C,2,FALSE)</f>
        <v>212</v>
      </c>
      <c r="T47" s="5" t="str">
        <f>VLOOKUP(B47,'[10]SİNEMA LİSTESİ'!$A:$C,3,FALSE)</f>
        <v>873 11 14</v>
      </c>
    </row>
    <row r="48" spans="1:20" s="5" customFormat="1" ht="18.75" customHeight="1">
      <c r="A48" s="8">
        <v>11</v>
      </c>
      <c r="B48" s="10" t="s">
        <v>142</v>
      </c>
      <c r="C48" s="3" t="str">
        <f t="shared" si="1"/>
        <v>0 212 251 20 20</v>
      </c>
      <c r="D48" s="27" t="s">
        <v>310</v>
      </c>
      <c r="E48" s="28"/>
      <c r="F48" s="28"/>
      <c r="G48" s="28"/>
      <c r="H48" s="28"/>
      <c r="I48" s="28"/>
      <c r="J48" s="29"/>
      <c r="S48" s="5">
        <f>VLOOKUP(B48,'[10]SİNEMA LİSTESİ'!$A:$C,2,FALSE)</f>
        <v>212</v>
      </c>
      <c r="T48" s="5" t="str">
        <f>VLOOKUP(B48,'[10]SİNEMA LİSTESİ'!$A:$C,3,FALSE)</f>
        <v>251 20 20</v>
      </c>
    </row>
    <row r="49" spans="1:20" s="5" customFormat="1" ht="18.75" customHeight="1">
      <c r="A49" s="8">
        <v>12</v>
      </c>
      <c r="B49" s="10" t="s">
        <v>143</v>
      </c>
      <c r="C49" s="3" t="str">
        <f t="shared" si="1"/>
        <v>0 216 358 02 02</v>
      </c>
      <c r="D49" s="27" t="s">
        <v>311</v>
      </c>
      <c r="E49" s="28"/>
      <c r="F49" s="28"/>
      <c r="G49" s="28"/>
      <c r="H49" s="28"/>
      <c r="I49" s="28"/>
      <c r="J49" s="29"/>
      <c r="S49" s="5">
        <f>VLOOKUP(B49,'[10]SİNEMA LİSTESİ'!$A:$C,2,FALSE)</f>
        <v>216</v>
      </c>
      <c r="T49" s="5" t="str">
        <f>VLOOKUP(B49,'[10]SİNEMA LİSTESİ'!$A:$C,3,FALSE)</f>
        <v>358 02 02</v>
      </c>
    </row>
    <row r="50" spans="1:20" s="5" customFormat="1" ht="18.75" customHeight="1">
      <c r="A50" s="8">
        <v>13</v>
      </c>
      <c r="B50" s="10" t="s">
        <v>252</v>
      </c>
      <c r="C50" s="3" t="str">
        <f t="shared" si="1"/>
        <v>0 212 282 05 05</v>
      </c>
      <c r="D50" s="27" t="s">
        <v>312</v>
      </c>
      <c r="E50" s="28"/>
      <c r="F50" s="28"/>
      <c r="G50" s="28"/>
      <c r="H50" s="28"/>
      <c r="I50" s="28"/>
      <c r="J50" s="29"/>
      <c r="S50" s="5">
        <f>VLOOKUP(B50,'[10]SİNEMA LİSTESİ'!$A:$C,2,FALSE)</f>
        <v>212</v>
      </c>
      <c r="T50" s="5" t="str">
        <f>VLOOKUP(B50,'[10]SİNEMA LİSTESİ'!$A:$C,3,FALSE)</f>
        <v>282 05 05</v>
      </c>
    </row>
    <row r="51" spans="1:20" s="5" customFormat="1" ht="18.75" customHeight="1">
      <c r="A51" s="8">
        <v>14</v>
      </c>
      <c r="B51" s="10" t="s">
        <v>502</v>
      </c>
      <c r="C51" s="3" t="str">
        <f t="shared" si="1"/>
        <v>0 212 352 16 66</v>
      </c>
      <c r="D51" s="27" t="s">
        <v>39</v>
      </c>
      <c r="E51" s="28"/>
      <c r="F51" s="28"/>
      <c r="G51" s="28"/>
      <c r="H51" s="28"/>
      <c r="I51" s="28"/>
      <c r="J51" s="29"/>
      <c r="S51" s="5">
        <f>VLOOKUP(B51,'[10]SİNEMA LİSTESİ'!$A:$C,2,FALSE)</f>
        <v>212</v>
      </c>
      <c r="T51" s="5" t="str">
        <f>VLOOKUP(B51,'[10]SİNEMA LİSTESİ'!$A:$C,3,FALSE)</f>
        <v>352 16 66</v>
      </c>
    </row>
    <row r="52" spans="1:20" s="5" customFormat="1" ht="18.75" customHeight="1">
      <c r="A52" s="8">
        <v>15</v>
      </c>
      <c r="B52" s="10" t="s">
        <v>313</v>
      </c>
      <c r="C52" s="3" t="str">
        <f t="shared" si="1"/>
        <v>0 212 523 10 88</v>
      </c>
      <c r="D52" s="27" t="s">
        <v>86</v>
      </c>
      <c r="E52" s="28"/>
      <c r="F52" s="28"/>
      <c r="G52" s="28"/>
      <c r="H52" s="28"/>
      <c r="I52" s="28"/>
      <c r="J52" s="29"/>
      <c r="S52" s="5">
        <f>VLOOKUP(B52,'[10]SİNEMA LİSTESİ'!$A:$C,2,FALSE)</f>
        <v>212</v>
      </c>
      <c r="T52" s="5" t="str">
        <f>VLOOKUP(B52,'[10]SİNEMA LİSTESİ'!$A:$C,3,FALSE)</f>
        <v>523 10 88</v>
      </c>
    </row>
    <row r="53" spans="1:20" s="5" customFormat="1" ht="18.75" customHeight="1">
      <c r="A53" s="8">
        <v>16</v>
      </c>
      <c r="B53" s="9" t="s">
        <v>34</v>
      </c>
      <c r="C53" s="3" t="str">
        <f t="shared" si="1"/>
        <v>0 212 573 02 02 </v>
      </c>
      <c r="D53" s="27" t="s">
        <v>314</v>
      </c>
      <c r="E53" s="28"/>
      <c r="F53" s="28"/>
      <c r="G53" s="28"/>
      <c r="H53" s="28"/>
      <c r="I53" s="28"/>
      <c r="J53" s="29"/>
      <c r="S53" s="5">
        <f>VLOOKUP(B53,'[10]SİNEMA LİSTESİ'!$A:$C,2,FALSE)</f>
        <v>212</v>
      </c>
      <c r="T53" s="5" t="str">
        <f>VLOOKUP(B53,'[10]SİNEMA LİSTESİ'!$A:$C,3,FALSE)</f>
        <v>573 02 02 </v>
      </c>
    </row>
    <row r="54" spans="1:20" s="5" customFormat="1" ht="18.75" customHeight="1">
      <c r="A54" s="8">
        <v>17</v>
      </c>
      <c r="B54" s="9" t="s">
        <v>166</v>
      </c>
      <c r="C54" s="3" t="str">
        <f>IF(ISBLANK(B54)," ","0"&amp;" "&amp;S54&amp;" "&amp;T54)</f>
        <v>0 212 699 90 40</v>
      </c>
      <c r="D54" s="27" t="s">
        <v>288</v>
      </c>
      <c r="E54" s="28"/>
      <c r="F54" s="28"/>
      <c r="G54" s="28"/>
      <c r="H54" s="28"/>
      <c r="I54" s="28"/>
      <c r="J54" s="29"/>
      <c r="S54" s="5">
        <f>VLOOKUP(B54,'[10]SİNEMA LİSTESİ'!$A:$C,2,FALSE)</f>
        <v>212</v>
      </c>
      <c r="T54" s="5" t="str">
        <f>VLOOKUP(B54,'[10]SİNEMA LİSTESİ'!$A:$C,3,FALSE)</f>
        <v>699 90 40</v>
      </c>
    </row>
    <row r="55" spans="1:20" s="5" customFormat="1" ht="18.75" customHeight="1">
      <c r="A55" s="8">
        <v>18</v>
      </c>
      <c r="B55" s="10" t="s">
        <v>8</v>
      </c>
      <c r="C55" s="3" t="str">
        <f t="shared" si="1"/>
        <v>0 212 345 62 45</v>
      </c>
      <c r="D55" s="27" t="s">
        <v>303</v>
      </c>
      <c r="E55" s="28"/>
      <c r="F55" s="28"/>
      <c r="G55" s="28"/>
      <c r="H55" s="28"/>
      <c r="I55" s="28"/>
      <c r="J55" s="29"/>
      <c r="S55" s="5">
        <f>VLOOKUP(B55,'[10]SİNEMA LİSTESİ'!$A:$C,2,FALSE)</f>
        <v>212</v>
      </c>
      <c r="T55" s="5" t="str">
        <f>VLOOKUP(B55,'[10]SİNEMA LİSTESİ'!$A:$C,3,FALSE)</f>
        <v>345 62 45</v>
      </c>
    </row>
    <row r="56" spans="1:20" s="5" customFormat="1" ht="18.75" customHeight="1">
      <c r="A56" s="8">
        <v>19</v>
      </c>
      <c r="B56" s="10" t="s">
        <v>35</v>
      </c>
      <c r="C56" s="3" t="str">
        <f t="shared" si="1"/>
        <v>0 216 663 11 41</v>
      </c>
      <c r="D56" s="27" t="s">
        <v>315</v>
      </c>
      <c r="E56" s="28"/>
      <c r="F56" s="28"/>
      <c r="G56" s="28"/>
      <c r="H56" s="28"/>
      <c r="I56" s="28"/>
      <c r="J56" s="29"/>
      <c r="S56" s="5">
        <f>VLOOKUP(B56,'[10]SİNEMA LİSTESİ'!$A:$C,2,FALSE)</f>
        <v>216</v>
      </c>
      <c r="T56" s="5" t="str">
        <f>VLOOKUP(B56,'[10]SİNEMA LİSTESİ'!$A:$C,3,FALSE)</f>
        <v>663 11 41</v>
      </c>
    </row>
    <row r="57" spans="1:20" s="5" customFormat="1" ht="18.75" customHeight="1">
      <c r="A57" s="8">
        <v>20</v>
      </c>
      <c r="B57" s="9" t="s">
        <v>36</v>
      </c>
      <c r="C57" s="3" t="str">
        <f t="shared" si="1"/>
        <v>0 216 658 02 48</v>
      </c>
      <c r="D57" s="27" t="s">
        <v>86</v>
      </c>
      <c r="E57" s="28"/>
      <c r="F57" s="28"/>
      <c r="G57" s="28"/>
      <c r="H57" s="28"/>
      <c r="I57" s="28"/>
      <c r="J57" s="29"/>
      <c r="S57" s="5">
        <f>VLOOKUP(B57,'[10]SİNEMA LİSTESİ'!$A:$C,2,FALSE)</f>
        <v>216</v>
      </c>
      <c r="T57" s="5" t="str">
        <f>VLOOKUP(B57,'[10]SİNEMA LİSTESİ'!$A:$C,3,FALSE)</f>
        <v>658 02 48</v>
      </c>
    </row>
    <row r="58" spans="1:20" s="5" customFormat="1" ht="18.75" customHeight="1">
      <c r="A58" s="8">
        <v>21</v>
      </c>
      <c r="B58" s="10" t="s">
        <v>45</v>
      </c>
      <c r="C58" s="3" t="str">
        <f t="shared" si="1"/>
        <v>0 212 353 08 53</v>
      </c>
      <c r="D58" s="27" t="s">
        <v>303</v>
      </c>
      <c r="E58" s="28"/>
      <c r="F58" s="28"/>
      <c r="G58" s="28"/>
      <c r="H58" s="28"/>
      <c r="I58" s="28"/>
      <c r="J58" s="29"/>
      <c r="S58" s="5">
        <f>VLOOKUP(B58,'[10]SİNEMA LİSTESİ'!$A:$C,2,FALSE)</f>
        <v>212</v>
      </c>
      <c r="T58" s="5" t="str">
        <f>VLOOKUP(B58,'[10]SİNEMA LİSTESİ'!$A:$C,3,FALSE)</f>
        <v>353 08 53</v>
      </c>
    </row>
    <row r="59" spans="1:20" s="5" customFormat="1" ht="18.75" customHeight="1">
      <c r="A59" s="8">
        <v>22</v>
      </c>
      <c r="B59" s="10" t="s">
        <v>11</v>
      </c>
      <c r="C59" s="3" t="str">
        <f t="shared" si="1"/>
        <v>0 212 380 15 15</v>
      </c>
      <c r="D59" s="27" t="s">
        <v>303</v>
      </c>
      <c r="E59" s="28"/>
      <c r="F59" s="28"/>
      <c r="G59" s="28"/>
      <c r="H59" s="28"/>
      <c r="I59" s="28"/>
      <c r="J59" s="29"/>
      <c r="S59" s="5">
        <f>VLOOKUP(B59,'[10]SİNEMA LİSTESİ'!$A:$C,2,FALSE)</f>
        <v>212</v>
      </c>
      <c r="T59" s="5" t="str">
        <f>VLOOKUP(B59,'[10]SİNEMA LİSTESİ'!$A:$C,3,FALSE)</f>
        <v>380 15 15</v>
      </c>
    </row>
    <row r="60" spans="1:20" s="5" customFormat="1" ht="18.75" customHeight="1">
      <c r="A60" s="8">
        <v>23</v>
      </c>
      <c r="B60" s="9" t="s">
        <v>46</v>
      </c>
      <c r="C60" s="3" t="str">
        <f t="shared" si="1"/>
        <v>0 212 373 35 35</v>
      </c>
      <c r="D60" s="27" t="s">
        <v>316</v>
      </c>
      <c r="E60" s="28"/>
      <c r="F60" s="28"/>
      <c r="G60" s="28"/>
      <c r="H60" s="28"/>
      <c r="I60" s="28"/>
      <c r="J60" s="29"/>
      <c r="S60" s="5">
        <f>VLOOKUP(B60,'[10]SİNEMA LİSTESİ'!$A:$C,2,FALSE)</f>
        <v>212</v>
      </c>
      <c r="T60" s="5" t="str">
        <f>VLOOKUP(B60,'[10]SİNEMA LİSTESİ'!$A:$C,3,FALSE)</f>
        <v>373 35 35</v>
      </c>
    </row>
    <row r="61" spans="1:20" s="5" customFormat="1" ht="18.75" customHeight="1">
      <c r="A61" s="8">
        <v>24</v>
      </c>
      <c r="B61" s="10" t="s">
        <v>71</v>
      </c>
      <c r="C61" s="3" t="str">
        <f t="shared" si="1"/>
        <v>0 216 670 21 31</v>
      </c>
      <c r="D61" s="27" t="s">
        <v>317</v>
      </c>
      <c r="E61" s="28"/>
      <c r="F61" s="28"/>
      <c r="G61" s="28"/>
      <c r="H61" s="28"/>
      <c r="I61" s="28"/>
      <c r="J61" s="29"/>
      <c r="S61" s="5">
        <f>VLOOKUP(B61,'[10]SİNEMA LİSTESİ'!$A:$C,2,FALSE)</f>
        <v>216</v>
      </c>
      <c r="T61" s="5" t="str">
        <f>VLOOKUP(B61,'[10]SİNEMA LİSTESİ'!$A:$C,3,FALSE)</f>
        <v>670 21 31</v>
      </c>
    </row>
    <row r="62" spans="1:10" s="5" customFormat="1" ht="27.75">
      <c r="A62" s="7"/>
      <c r="B62" s="1" t="s">
        <v>22</v>
      </c>
      <c r="C62" s="2"/>
      <c r="D62" s="25"/>
      <c r="E62" s="25"/>
      <c r="F62" s="25"/>
      <c r="G62" s="25"/>
      <c r="H62" s="25"/>
      <c r="I62" s="25"/>
      <c r="J62" s="26"/>
    </row>
    <row r="63" spans="1:20" s="5" customFormat="1" ht="18.75" customHeight="1">
      <c r="A63" s="8">
        <v>1</v>
      </c>
      <c r="B63" s="9" t="s">
        <v>119</v>
      </c>
      <c r="C63" s="3" t="str">
        <f>IF(ISBLANK(B63)," ","0"&amp;" "&amp;S63&amp;" "&amp;T63)</f>
        <v>0 262 323 50 24</v>
      </c>
      <c r="D63" s="27" t="s">
        <v>318</v>
      </c>
      <c r="E63" s="28"/>
      <c r="F63" s="28"/>
      <c r="G63" s="28"/>
      <c r="H63" s="28"/>
      <c r="I63" s="28"/>
      <c r="J63" s="29"/>
      <c r="S63" s="5">
        <v>262</v>
      </c>
      <c r="T63" s="5" t="s">
        <v>319</v>
      </c>
    </row>
    <row r="64" spans="1:20" s="5" customFormat="1" ht="18.75" customHeight="1">
      <c r="A64" s="8">
        <v>2</v>
      </c>
      <c r="B64" s="9" t="s">
        <v>320</v>
      </c>
      <c r="C64" s="3" t="str">
        <f>IF(ISBLANK(B64)," ","0"&amp;" "&amp;S64&amp;" "&amp;T64)</f>
        <v>0 262 325 20 00</v>
      </c>
      <c r="D64" s="27" t="s">
        <v>75</v>
      </c>
      <c r="E64" s="28"/>
      <c r="F64" s="28"/>
      <c r="G64" s="28"/>
      <c r="H64" s="28"/>
      <c r="I64" s="28"/>
      <c r="J64" s="29"/>
      <c r="S64" s="5">
        <v>262</v>
      </c>
      <c r="T64" s="5" t="s">
        <v>321</v>
      </c>
    </row>
    <row r="65" spans="1:10" s="5" customFormat="1" ht="27.75">
      <c r="A65" s="7"/>
      <c r="B65" s="1" t="s">
        <v>73</v>
      </c>
      <c r="C65" s="2"/>
      <c r="D65" s="25"/>
      <c r="E65" s="25"/>
      <c r="F65" s="25"/>
      <c r="G65" s="25"/>
      <c r="H65" s="25"/>
      <c r="I65" s="25"/>
      <c r="J65" s="26"/>
    </row>
    <row r="66" spans="1:20" s="5" customFormat="1" ht="18.75" customHeight="1">
      <c r="A66" s="8">
        <v>1</v>
      </c>
      <c r="B66" s="9" t="s">
        <v>124</v>
      </c>
      <c r="C66" s="3" t="str">
        <f>IF(ISBLANK(B66)," ","0"&amp;" "&amp;S66&amp;" "&amp;T66)</f>
        <v>0 352 222 37 07</v>
      </c>
      <c r="D66" s="27" t="s">
        <v>322</v>
      </c>
      <c r="E66" s="28"/>
      <c r="F66" s="28"/>
      <c r="G66" s="28"/>
      <c r="H66" s="28"/>
      <c r="I66" s="28"/>
      <c r="J66" s="29"/>
      <c r="S66" s="5">
        <f>VLOOKUP(B66,'[10]SİNEMA LİSTESİ'!$A:$C,2,FALSE)</f>
        <v>352</v>
      </c>
      <c r="T66" s="5" t="str">
        <f>VLOOKUP(B66,'[10]SİNEMA LİSTESİ'!$A:$C,3,FALSE)</f>
        <v>222 37 07</v>
      </c>
    </row>
    <row r="67" spans="1:20" s="5" customFormat="1" ht="18.75" customHeight="1">
      <c r="A67" s="8">
        <v>2</v>
      </c>
      <c r="B67" s="9" t="s">
        <v>323</v>
      </c>
      <c r="C67" s="3" t="str">
        <f>IF(ISBLANK(B67)," ","0"&amp;" "&amp;S67&amp;" "&amp;T67)</f>
        <v>0 352 224 20 20</v>
      </c>
      <c r="D67" s="27" t="s">
        <v>324</v>
      </c>
      <c r="E67" s="28"/>
      <c r="F67" s="28"/>
      <c r="G67" s="28"/>
      <c r="H67" s="28"/>
      <c r="I67" s="28"/>
      <c r="J67" s="29"/>
      <c r="S67" s="5">
        <f>VLOOKUP(B67,'[10]SİNEMA LİSTESİ'!$A:$C,2,FALSE)</f>
        <v>352</v>
      </c>
      <c r="T67" s="5" t="str">
        <f>VLOOKUP(B67,'[10]SİNEMA LİSTESİ'!$A:$C,3,FALSE)</f>
        <v>224 20 20</v>
      </c>
    </row>
    <row r="68" spans="1:10" s="5" customFormat="1" ht="27.75">
      <c r="A68" s="7"/>
      <c r="B68" s="1" t="s">
        <v>76</v>
      </c>
      <c r="C68" s="2"/>
      <c r="D68" s="25"/>
      <c r="E68" s="25"/>
      <c r="F68" s="25"/>
      <c r="G68" s="25"/>
      <c r="H68" s="25"/>
      <c r="I68" s="25"/>
      <c r="J68" s="26"/>
    </row>
    <row r="69" spans="1:20" s="5" customFormat="1" ht="18.75" customHeight="1">
      <c r="A69" s="8">
        <v>1</v>
      </c>
      <c r="B69" s="9" t="s">
        <v>126</v>
      </c>
      <c r="C69" s="3" t="str">
        <f>IF(ISBLANK(B69)," ","0"&amp;" "&amp;S69&amp;" "&amp;T69)</f>
        <v>0 332 501 02 12</v>
      </c>
      <c r="D69" s="27" t="s">
        <v>65</v>
      </c>
      <c r="E69" s="28"/>
      <c r="F69" s="28"/>
      <c r="G69" s="28"/>
      <c r="H69" s="28"/>
      <c r="I69" s="28"/>
      <c r="J69" s="29"/>
      <c r="S69" s="5">
        <f>VLOOKUP(B69,'[10]SİNEMA LİSTESİ'!$A:$C,2,FALSE)</f>
        <v>332</v>
      </c>
      <c r="T69" s="5" t="str">
        <f>VLOOKUP(B69,'[10]SİNEMA LİSTESİ'!$A:$C,3,FALSE)</f>
        <v>501 02 12</v>
      </c>
    </row>
    <row r="70" spans="1:10" s="5" customFormat="1" ht="27.75">
      <c r="A70" s="7"/>
      <c r="B70" s="1" t="s">
        <v>127</v>
      </c>
      <c r="C70" s="2"/>
      <c r="D70" s="25"/>
      <c r="E70" s="25"/>
      <c r="F70" s="25"/>
      <c r="G70" s="25"/>
      <c r="H70" s="25"/>
      <c r="I70" s="25"/>
      <c r="J70" s="26"/>
    </row>
    <row r="71" spans="1:20" s="5" customFormat="1" ht="18.75" customHeight="1">
      <c r="A71" s="8">
        <v>1</v>
      </c>
      <c r="B71" s="9" t="s">
        <v>325</v>
      </c>
      <c r="C71" s="3" t="str">
        <f>IF(ISBLANK(B71)," ","0"&amp;" "&amp;S71&amp;" "&amp;T71)</f>
        <v>0 274 225 30 30</v>
      </c>
      <c r="D71" s="27" t="s">
        <v>288</v>
      </c>
      <c r="E71" s="28"/>
      <c r="F71" s="28"/>
      <c r="G71" s="28"/>
      <c r="H71" s="28"/>
      <c r="I71" s="28"/>
      <c r="J71" s="29"/>
      <c r="S71" s="5">
        <f>VLOOKUP(B71,'[10]SİNEMA LİSTESİ'!$A:$C,2,FALSE)</f>
        <v>274</v>
      </c>
      <c r="T71" s="5" t="str">
        <f>VLOOKUP(B71,'[10]SİNEMA LİSTESİ'!$A:$C,3,FALSE)</f>
        <v>225 30 30</v>
      </c>
    </row>
    <row r="72" spans="1:10" s="5" customFormat="1" ht="27.75">
      <c r="A72" s="7"/>
      <c r="B72" s="1" t="s">
        <v>326</v>
      </c>
      <c r="C72" s="2"/>
      <c r="D72" s="25"/>
      <c r="E72" s="25"/>
      <c r="F72" s="25"/>
      <c r="G72" s="25"/>
      <c r="H72" s="25"/>
      <c r="I72" s="25"/>
      <c r="J72" s="26"/>
    </row>
    <row r="73" spans="1:20" s="5" customFormat="1" ht="18.75" customHeight="1">
      <c r="A73" s="8">
        <v>1</v>
      </c>
      <c r="B73" s="9" t="s">
        <v>327</v>
      </c>
      <c r="C73" s="3" t="str">
        <f>IF(ISBLANK(B73)," ","0"&amp;" "&amp;S73&amp;" "&amp;T73)</f>
        <v>0 422 321 12 22</v>
      </c>
      <c r="D73" s="27" t="s">
        <v>12</v>
      </c>
      <c r="E73" s="28"/>
      <c r="F73" s="28"/>
      <c r="G73" s="28"/>
      <c r="H73" s="28"/>
      <c r="I73" s="28"/>
      <c r="J73" s="29"/>
      <c r="S73" s="5">
        <f>VLOOKUP(B73,'[10]SİNEMA LİSTESİ'!$A:$C,2,FALSE)</f>
        <v>422</v>
      </c>
      <c r="T73" s="5" t="str">
        <f>VLOOKUP(B73,'[10]SİNEMA LİSTESİ'!$A:$C,3,FALSE)</f>
        <v>321 12 22</v>
      </c>
    </row>
    <row r="74" spans="1:10" s="5" customFormat="1" ht="27.75">
      <c r="A74" s="7"/>
      <c r="B74" s="1" t="s">
        <v>4</v>
      </c>
      <c r="C74" s="2"/>
      <c r="D74" s="25"/>
      <c r="E74" s="25"/>
      <c r="F74" s="25"/>
      <c r="G74" s="25"/>
      <c r="H74" s="25"/>
      <c r="I74" s="25"/>
      <c r="J74" s="26"/>
    </row>
    <row r="75" spans="1:20" s="5" customFormat="1" ht="18.75" customHeight="1">
      <c r="A75" s="8">
        <v>1</v>
      </c>
      <c r="B75" s="10" t="s">
        <v>328</v>
      </c>
      <c r="C75" s="3" t="str">
        <f>IF(ISBLANK(B75)," ","0"&amp;" "&amp;S75&amp;" "&amp;T75)</f>
        <v>0 324 667 00 07</v>
      </c>
      <c r="D75" s="27" t="s">
        <v>65</v>
      </c>
      <c r="E75" s="28"/>
      <c r="F75" s="28"/>
      <c r="G75" s="28"/>
      <c r="H75" s="28"/>
      <c r="I75" s="28"/>
      <c r="J75" s="29"/>
      <c r="S75" s="5">
        <f>VLOOKUP(B75,'[10]SİNEMA LİSTESİ'!$A:$C,2,FALSE)</f>
        <v>324</v>
      </c>
      <c r="T75" s="5" t="str">
        <f>VLOOKUP(B75,'[10]SİNEMA LİSTESİ'!$A:$C,3,FALSE)</f>
        <v>667 00 07</v>
      </c>
    </row>
    <row r="76" spans="1:10" s="5" customFormat="1" ht="27.75">
      <c r="A76" s="7"/>
      <c r="B76" s="1" t="s">
        <v>23</v>
      </c>
      <c r="C76" s="2"/>
      <c r="D76" s="25"/>
      <c r="E76" s="25"/>
      <c r="F76" s="25"/>
      <c r="G76" s="25"/>
      <c r="H76" s="25"/>
      <c r="I76" s="25"/>
      <c r="J76" s="26"/>
    </row>
    <row r="77" spans="1:20" s="5" customFormat="1" ht="18.75" customHeight="1">
      <c r="A77" s="8">
        <v>1</v>
      </c>
      <c r="B77" s="9" t="s">
        <v>329</v>
      </c>
      <c r="C77" s="3" t="str">
        <f>IF(ISBLANK(B77)," ","0"&amp;" "&amp;S77&amp;" "&amp;T77)</f>
        <v>0 252 317 00 01</v>
      </c>
      <c r="D77" s="27" t="s">
        <v>330</v>
      </c>
      <c r="E77" s="28"/>
      <c r="F77" s="28"/>
      <c r="G77" s="28"/>
      <c r="H77" s="28"/>
      <c r="I77" s="28"/>
      <c r="J77" s="29"/>
      <c r="S77" s="5">
        <f>VLOOKUP(B77,'[11]SİNEMA LİSTESİ'!$A:$C,2,FALSE)</f>
        <v>252</v>
      </c>
      <c r="T77" s="5" t="str">
        <f>VLOOKUP(B77,'[11]SİNEMA LİSTESİ'!$A:$C,3,FALSE)</f>
        <v>317 00 01</v>
      </c>
    </row>
    <row r="78" spans="1:10" s="5" customFormat="1" ht="27.75">
      <c r="A78" s="7"/>
      <c r="B78" s="1" t="s">
        <v>87</v>
      </c>
      <c r="C78" s="2"/>
      <c r="D78" s="25"/>
      <c r="E78" s="25"/>
      <c r="F78" s="25"/>
      <c r="G78" s="25"/>
      <c r="H78" s="25"/>
      <c r="I78" s="25"/>
      <c r="J78" s="26"/>
    </row>
    <row r="79" spans="1:20" s="5" customFormat="1" ht="18.75" customHeight="1">
      <c r="A79" s="8">
        <v>1</v>
      </c>
      <c r="B79" s="17" t="s">
        <v>88</v>
      </c>
      <c r="C79" s="3" t="str">
        <f>IF(ISBLANK(B79)," ","0"&amp;" "&amp;S79&amp;" "&amp;T79)</f>
        <v>0 362 290 20 16</v>
      </c>
      <c r="D79" s="27" t="s">
        <v>303</v>
      </c>
      <c r="E79" s="28"/>
      <c r="F79" s="28"/>
      <c r="G79" s="28"/>
      <c r="H79" s="28"/>
      <c r="I79" s="28"/>
      <c r="J79" s="29"/>
      <c r="S79" s="5">
        <f>VLOOKUP(B79,'[10]SİNEMA LİSTESİ'!$A:$C,2,FALSE)</f>
        <v>362</v>
      </c>
      <c r="T79" s="5" t="str">
        <f>VLOOKUP(B79,'[10]SİNEMA LİSTESİ'!$A:$C,3,FALSE)</f>
        <v>290 20 16</v>
      </c>
    </row>
    <row r="80" spans="1:10" s="5" customFormat="1" ht="27.75">
      <c r="A80" s="7"/>
      <c r="B80" s="1" t="s">
        <v>24</v>
      </c>
      <c r="C80" s="2"/>
      <c r="D80" s="25"/>
      <c r="E80" s="25"/>
      <c r="F80" s="25"/>
      <c r="G80" s="25"/>
      <c r="H80" s="25"/>
      <c r="I80" s="25"/>
      <c r="J80" s="26"/>
    </row>
    <row r="81" spans="1:20" s="5" customFormat="1" ht="18.75" customHeight="1">
      <c r="A81" s="8">
        <v>1</v>
      </c>
      <c r="B81" s="9" t="s">
        <v>331</v>
      </c>
      <c r="C81" s="3" t="str">
        <f>IF(ISBLANK(B81)," ","0"&amp;" "&amp;S81&amp;" "&amp;T81)</f>
        <v>0 462 223 18 81</v>
      </c>
      <c r="D81" s="27" t="s">
        <v>65</v>
      </c>
      <c r="E81" s="28"/>
      <c r="F81" s="28"/>
      <c r="G81" s="28"/>
      <c r="H81" s="28"/>
      <c r="I81" s="28"/>
      <c r="J81" s="29"/>
      <c r="S81" s="5">
        <f>VLOOKUP(B81,'[10]SİNEMA LİSTESİ'!$A:$C,2,FALSE)</f>
        <v>462</v>
      </c>
      <c r="T81" s="5" t="str">
        <f>VLOOKUP(B81,'[10]SİNEMA LİSTESİ'!$A:$C,3,FALSE)</f>
        <v>223 18 81</v>
      </c>
    </row>
    <row r="82" spans="1:20" s="5" customFormat="1" ht="18.75" customHeight="1">
      <c r="A82" s="8">
        <v>2</v>
      </c>
      <c r="B82" s="9" t="s">
        <v>94</v>
      </c>
      <c r="C82" s="3" t="str">
        <f>IF(ISBLANK(B82)," ","0"&amp;" "&amp;S82&amp;" "&amp;T82)</f>
        <v>0 462 323 33 77 </v>
      </c>
      <c r="D82" s="27" t="s">
        <v>332</v>
      </c>
      <c r="E82" s="28"/>
      <c r="F82" s="28"/>
      <c r="G82" s="28"/>
      <c r="H82" s="28"/>
      <c r="I82" s="28"/>
      <c r="J82" s="29"/>
      <c r="S82" s="5">
        <f>VLOOKUP(B82,'[10]SİNEMA LİSTESİ'!$A:$C,2,FALSE)</f>
        <v>462</v>
      </c>
      <c r="T82" s="5" t="str">
        <f>VLOOKUP(B82,'[10]SİNEMA LİSTESİ'!$A:$C,3,FALSE)</f>
        <v>323 33 77 </v>
      </c>
    </row>
    <row r="83" spans="1:10" s="5" customFormat="1" ht="27.75">
      <c r="A83" s="7"/>
      <c r="B83" s="1" t="s">
        <v>208</v>
      </c>
      <c r="C83" s="2"/>
      <c r="D83" s="25"/>
      <c r="E83" s="25"/>
      <c r="F83" s="25"/>
      <c r="G83" s="25"/>
      <c r="H83" s="25"/>
      <c r="I83" s="25"/>
      <c r="J83" s="26"/>
    </row>
    <row r="84" spans="1:20" s="5" customFormat="1" ht="18.75" customHeight="1">
      <c r="A84" s="8">
        <v>1</v>
      </c>
      <c r="B84" s="9" t="s">
        <v>209</v>
      </c>
      <c r="C84" s="3" t="str">
        <f>IF(ISBLANK(B84)," ","0"&amp;" "&amp;S84&amp;" "&amp;T84)</f>
        <v>0 226 351 54 54</v>
      </c>
      <c r="D84" s="27" t="s">
        <v>285</v>
      </c>
      <c r="E84" s="28"/>
      <c r="F84" s="28"/>
      <c r="G84" s="28"/>
      <c r="H84" s="28"/>
      <c r="I84" s="28"/>
      <c r="J84" s="29"/>
      <c r="S84" s="5">
        <f>VLOOKUP(B84,'[2]SİNEMA LİSTESİ'!$A:$C,2,FALSE)</f>
        <v>226</v>
      </c>
      <c r="T84" s="5" t="str">
        <f>VLOOKUP(B84,'[2]SİNEMA LİSTESİ'!$A:$C,3,FALSE)</f>
        <v>351 54 54</v>
      </c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10" s="5" customFormat="1" ht="15">
      <c r="A388" s="4"/>
      <c r="D388" s="6"/>
      <c r="E388" s="6"/>
      <c r="F388" s="6"/>
      <c r="G388" s="6"/>
      <c r="H388" s="6"/>
      <c r="I388" s="6"/>
      <c r="J388" s="6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</sheetData>
  <sheetProtection/>
  <mergeCells count="85">
    <mergeCell ref="D79:J79"/>
    <mergeCell ref="D80:J80"/>
    <mergeCell ref="D81:J81"/>
    <mergeCell ref="D82:J82"/>
    <mergeCell ref="D83:J83"/>
    <mergeCell ref="D84:J84"/>
    <mergeCell ref="D73:J73"/>
    <mergeCell ref="D74:J74"/>
    <mergeCell ref="D75:J75"/>
    <mergeCell ref="D76:J76"/>
    <mergeCell ref="D77:J77"/>
    <mergeCell ref="D78:J78"/>
    <mergeCell ref="D67:J67"/>
    <mergeCell ref="D68:J68"/>
    <mergeCell ref="D69:J69"/>
    <mergeCell ref="D70:J70"/>
    <mergeCell ref="D71:J71"/>
    <mergeCell ref="D72:J72"/>
    <mergeCell ref="D61:J61"/>
    <mergeCell ref="D62:J62"/>
    <mergeCell ref="D63:J63"/>
    <mergeCell ref="D64:J64"/>
    <mergeCell ref="D65:J65"/>
    <mergeCell ref="D66:J66"/>
    <mergeCell ref="D55:J55"/>
    <mergeCell ref="D56:J56"/>
    <mergeCell ref="D57:J57"/>
    <mergeCell ref="D58:J58"/>
    <mergeCell ref="D59:J59"/>
    <mergeCell ref="D60:J60"/>
    <mergeCell ref="D48:J48"/>
    <mergeCell ref="D49:J49"/>
    <mergeCell ref="D50:J50"/>
    <mergeCell ref="D52:J52"/>
    <mergeCell ref="D53:J53"/>
    <mergeCell ref="D54:J54"/>
    <mergeCell ref="D51:J51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1" max="9" man="1"/>
    <brk id="18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250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6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9</v>
      </c>
      <c r="C3" s="3" t="str">
        <f>IF(ISBLANK(B3)," ","0"&amp;" "&amp;S3&amp;" "&amp;T3)</f>
        <v>0 312 236 70 77</v>
      </c>
      <c r="D3" s="27" t="s">
        <v>346</v>
      </c>
      <c r="E3" s="28"/>
      <c r="F3" s="28"/>
      <c r="G3" s="28"/>
      <c r="H3" s="28"/>
      <c r="I3" s="28"/>
      <c r="J3" s="29"/>
      <c r="S3" s="5">
        <f>VLOOKUP(B3,'[6]SİNEMA LİSTESİ'!$A:$C,2,FALSE)</f>
        <v>312</v>
      </c>
      <c r="T3" s="5" t="str">
        <f>VLOOKUP(B3,'[6]SİNEMA LİSTESİ'!$A:$C,3,FALSE)</f>
        <v>236 70 77</v>
      </c>
    </row>
    <row r="4" spans="1:20" s="5" customFormat="1" ht="18.75" customHeight="1">
      <c r="A4" s="8">
        <v>2</v>
      </c>
      <c r="B4" s="10" t="s">
        <v>7</v>
      </c>
      <c r="C4" s="3" t="str">
        <f>IF(ISBLANK(B4)," ","0"&amp;" "&amp;S4&amp;" "&amp;T4)</f>
        <v>0 312 491 64 65</v>
      </c>
      <c r="D4" s="27" t="s">
        <v>347</v>
      </c>
      <c r="E4" s="28"/>
      <c r="F4" s="28"/>
      <c r="G4" s="28"/>
      <c r="H4" s="28"/>
      <c r="I4" s="28"/>
      <c r="J4" s="29"/>
      <c r="S4" s="5">
        <f>VLOOKUP(B4,'[6]SİNEMA LİSTESİ'!$A:$C,2,FALSE)</f>
        <v>312</v>
      </c>
      <c r="T4" s="5" t="str">
        <f>VLOOKUP(B4,'[6]SİNEMA LİSTESİ'!$A:$C,3,FALSE)</f>
        <v>491 64 65</v>
      </c>
    </row>
    <row r="5" spans="1:10" s="5" customFormat="1" ht="27.75">
      <c r="A5" s="7"/>
      <c r="B5" s="1" t="s">
        <v>2</v>
      </c>
      <c r="C5" s="2"/>
      <c r="D5" s="25"/>
      <c r="E5" s="25"/>
      <c r="F5" s="25"/>
      <c r="G5" s="25"/>
      <c r="H5" s="25"/>
      <c r="I5" s="25"/>
      <c r="J5" s="26"/>
    </row>
    <row r="6" spans="1:20" s="5" customFormat="1" ht="18.75" customHeight="1">
      <c r="A6" s="8">
        <v>1</v>
      </c>
      <c r="B6" s="10" t="s">
        <v>50</v>
      </c>
      <c r="C6" s="3" t="str">
        <f>IF(ISBLANK(B6)," ","0"&amp;" "&amp;S6&amp;" "&amp;T6)</f>
        <v>0 216 510 13 96</v>
      </c>
      <c r="D6" s="33" t="s">
        <v>348</v>
      </c>
      <c r="E6" s="34"/>
      <c r="F6" s="34"/>
      <c r="G6" s="34"/>
      <c r="H6" s="34"/>
      <c r="I6" s="34"/>
      <c r="J6" s="35"/>
      <c r="S6" s="5">
        <f>VLOOKUP(B6,'[6]SİNEMA LİSTESİ'!$A:$C,2,FALSE)</f>
        <v>216</v>
      </c>
      <c r="T6" s="5" t="str">
        <f>VLOOKUP(B6,'[6]SİNEMA LİSTESİ'!$A:$C,3,FALSE)</f>
        <v>510 13 96</v>
      </c>
    </row>
    <row r="7" spans="1:20" s="12" customFormat="1" ht="18.75" customHeight="1">
      <c r="A7" s="8">
        <v>2</v>
      </c>
      <c r="B7" s="13" t="s">
        <v>40</v>
      </c>
      <c r="C7" s="11" t="str">
        <f aca="true" t="shared" si="0" ref="C7:C16">IF(ISBLANK(B7)," ","0"&amp;" "&amp;S7&amp;" "&amp;T7)</f>
        <v>0 212 661 84 84</v>
      </c>
      <c r="D7" s="27" t="s">
        <v>151</v>
      </c>
      <c r="E7" s="28"/>
      <c r="F7" s="28"/>
      <c r="G7" s="28"/>
      <c r="H7" s="28"/>
      <c r="I7" s="28"/>
      <c r="J7" s="29"/>
      <c r="S7" s="12">
        <f>VLOOKUP(B7,'[6]SİNEMA LİSTESİ'!$A:$C,2,FALSE)</f>
        <v>212</v>
      </c>
      <c r="T7" s="12" t="str">
        <f>VLOOKUP(B7,'[6]SİNEMA LİSTESİ'!$A:$C,3,FALSE)</f>
        <v>661 84 84</v>
      </c>
    </row>
    <row r="8" spans="1:20" s="5" customFormat="1" ht="18.75" customHeight="1">
      <c r="A8" s="8">
        <v>3</v>
      </c>
      <c r="B8" s="10" t="s">
        <v>41</v>
      </c>
      <c r="C8" s="3" t="str">
        <f t="shared" si="0"/>
        <v>0 212 397 73 88</v>
      </c>
      <c r="D8" s="27">
        <v>0.8958333333333334</v>
      </c>
      <c r="E8" s="28"/>
      <c r="F8" s="28"/>
      <c r="G8" s="28"/>
      <c r="H8" s="28"/>
      <c r="I8" s="28"/>
      <c r="J8" s="29"/>
      <c r="S8" s="5">
        <f>VLOOKUP(B8,'[6]SİNEMA LİSTESİ'!$A:$C,2,FALSE)</f>
        <v>212</v>
      </c>
      <c r="T8" s="5" t="str">
        <f>VLOOKUP(B8,'[6]SİNEMA LİSTESİ'!$A:$C,3,FALSE)</f>
        <v>397 73 88</v>
      </c>
    </row>
    <row r="9" spans="1:20" s="5" customFormat="1" ht="18.75" customHeight="1">
      <c r="A9" s="8">
        <v>4</v>
      </c>
      <c r="B9" s="10" t="s">
        <v>32</v>
      </c>
      <c r="C9" s="3" t="str">
        <f t="shared" si="0"/>
        <v>0 212 559 49 49</v>
      </c>
      <c r="D9" s="27" t="s">
        <v>151</v>
      </c>
      <c r="E9" s="28"/>
      <c r="F9" s="28"/>
      <c r="G9" s="28"/>
      <c r="H9" s="28"/>
      <c r="I9" s="28"/>
      <c r="J9" s="29"/>
      <c r="S9" s="5">
        <f>VLOOKUP(B9,'[6]SİNEMA LİSTESİ'!$A:$C,2,FALSE)</f>
        <v>212</v>
      </c>
      <c r="T9" s="5" t="str">
        <f>VLOOKUP(B9,'[6]SİNEMA LİSTESİ'!$A:$C,3,FALSE)</f>
        <v>559 49 49</v>
      </c>
    </row>
    <row r="10" spans="1:20" s="5" customFormat="1" ht="18.75" customHeight="1">
      <c r="A10" s="8">
        <v>5</v>
      </c>
      <c r="B10" s="10" t="s">
        <v>3</v>
      </c>
      <c r="C10" s="3" t="str">
        <f t="shared" si="0"/>
        <v>0 212 466 60 66</v>
      </c>
      <c r="D10" s="27" t="s">
        <v>349</v>
      </c>
      <c r="E10" s="28"/>
      <c r="F10" s="28"/>
      <c r="G10" s="28"/>
      <c r="H10" s="28"/>
      <c r="I10" s="28"/>
      <c r="J10" s="29"/>
      <c r="S10" s="5">
        <f>VLOOKUP(B10,'[6]SİNEMA LİSTESİ'!$A:$C,2,FALSE)</f>
        <v>212</v>
      </c>
      <c r="T10" s="5" t="str">
        <f>VLOOKUP(B10,'[6]SİNEMA LİSTESİ'!$A:$C,3,FALSE)</f>
        <v>466 60 66</v>
      </c>
    </row>
    <row r="11" spans="1:20" s="5" customFormat="1" ht="18.75" customHeight="1">
      <c r="A11" s="8">
        <v>6</v>
      </c>
      <c r="B11" s="10" t="s">
        <v>33</v>
      </c>
      <c r="C11" s="3" t="str">
        <f>IF(ISBLANK(B11)," ","0"&amp;" "&amp;S11&amp;" "&amp;T11)</f>
        <v>0 212 353 62 14</v>
      </c>
      <c r="D11" s="27" t="s">
        <v>350</v>
      </c>
      <c r="E11" s="28"/>
      <c r="F11" s="28"/>
      <c r="G11" s="28"/>
      <c r="H11" s="28"/>
      <c r="I11" s="28"/>
      <c r="J11" s="29"/>
      <c r="S11" s="5">
        <f>VLOOKUP(B11,'[6]SİNEMA LİSTESİ'!$A:$C,2,FALSE)</f>
        <v>212</v>
      </c>
      <c r="T11" s="5" t="str">
        <f>VLOOKUP(B11,'[6]SİNEMA LİSTESİ'!$A:$C,3,FALSE)</f>
        <v>353 62 14</v>
      </c>
    </row>
    <row r="12" spans="1:20" s="5" customFormat="1" ht="18.75" customHeight="1">
      <c r="A12" s="8">
        <v>7</v>
      </c>
      <c r="B12" s="10" t="s">
        <v>142</v>
      </c>
      <c r="C12" s="3" t="str">
        <f t="shared" si="0"/>
        <v>0 212 251 20 20</v>
      </c>
      <c r="D12" s="27" t="s">
        <v>42</v>
      </c>
      <c r="E12" s="28"/>
      <c r="F12" s="28"/>
      <c r="G12" s="28"/>
      <c r="H12" s="28"/>
      <c r="I12" s="28"/>
      <c r="J12" s="29"/>
      <c r="S12" s="5">
        <f>VLOOKUP(B12,'[6]SİNEMA LİSTESİ'!$A:$C,2,FALSE)</f>
        <v>212</v>
      </c>
      <c r="T12" s="5" t="str">
        <f>VLOOKUP(B12,'[6]SİNEMA LİSTESİ'!$A:$C,3,FALSE)</f>
        <v>251 20 20</v>
      </c>
    </row>
    <row r="13" spans="1:20" s="5" customFormat="1" ht="18.75" customHeight="1">
      <c r="A13" s="8">
        <v>8</v>
      </c>
      <c r="B13" s="9" t="s">
        <v>34</v>
      </c>
      <c r="C13" s="3" t="str">
        <f t="shared" si="0"/>
        <v>0 212 573 02 02 </v>
      </c>
      <c r="D13" s="27" t="s">
        <v>214</v>
      </c>
      <c r="E13" s="28"/>
      <c r="F13" s="28"/>
      <c r="G13" s="28"/>
      <c r="H13" s="28"/>
      <c r="I13" s="28"/>
      <c r="J13" s="29"/>
      <c r="S13" s="5">
        <f>VLOOKUP(B13,'[6]SİNEMA LİSTESİ'!$A:$C,2,FALSE)</f>
        <v>212</v>
      </c>
      <c r="T13" s="5" t="str">
        <f>VLOOKUP(B13,'[6]SİNEMA LİSTESİ'!$A:$C,3,FALSE)</f>
        <v>573 02 02 </v>
      </c>
    </row>
    <row r="14" spans="1:20" s="5" customFormat="1" ht="18.75" customHeight="1">
      <c r="A14" s="8">
        <v>9</v>
      </c>
      <c r="B14" s="10" t="s">
        <v>8</v>
      </c>
      <c r="C14" s="3" t="str">
        <f>IF(ISBLANK(B14)," ","0"&amp;" "&amp;S14&amp;" "&amp;T14)</f>
        <v>0 212 345 62 45</v>
      </c>
      <c r="D14" s="27" t="s">
        <v>351</v>
      </c>
      <c r="E14" s="28"/>
      <c r="F14" s="28"/>
      <c r="G14" s="28"/>
      <c r="H14" s="28"/>
      <c r="I14" s="28"/>
      <c r="J14" s="29"/>
      <c r="S14" s="5">
        <f>VLOOKUP(B14,'[6]SİNEMA LİSTESİ'!$A:$C,2,FALSE)</f>
        <v>212</v>
      </c>
      <c r="T14" s="5" t="str">
        <f>VLOOKUP(B14,'[6]SİNEMA LİSTESİ'!$A:$C,3,FALSE)</f>
        <v>345 62 45</v>
      </c>
    </row>
    <row r="15" spans="1:20" s="5" customFormat="1" ht="18.75" customHeight="1">
      <c r="A15" s="8">
        <v>10</v>
      </c>
      <c r="B15" s="10" t="s">
        <v>45</v>
      </c>
      <c r="C15" s="3" t="str">
        <f t="shared" si="0"/>
        <v>0 212 353 08 53</v>
      </c>
      <c r="D15" s="27" t="s">
        <v>86</v>
      </c>
      <c r="E15" s="28"/>
      <c r="F15" s="28"/>
      <c r="G15" s="28"/>
      <c r="H15" s="28"/>
      <c r="I15" s="28"/>
      <c r="J15" s="29"/>
      <c r="S15" s="5">
        <f>VLOOKUP(B15,'[6]SİNEMA LİSTESİ'!$A:$C,2,FALSE)</f>
        <v>212</v>
      </c>
      <c r="T15" s="5" t="str">
        <f>VLOOKUP(B15,'[6]SİNEMA LİSTESİ'!$A:$C,3,FALSE)</f>
        <v>353 08 53</v>
      </c>
    </row>
    <row r="16" spans="1:20" s="5" customFormat="1" ht="18.75" customHeight="1">
      <c r="A16" s="8">
        <v>11</v>
      </c>
      <c r="B16" s="10" t="s">
        <v>11</v>
      </c>
      <c r="C16" s="3" t="str">
        <f t="shared" si="0"/>
        <v>0 212 380 15 15</v>
      </c>
      <c r="D16" s="27" t="s">
        <v>352</v>
      </c>
      <c r="E16" s="28"/>
      <c r="F16" s="28"/>
      <c r="G16" s="28"/>
      <c r="H16" s="28"/>
      <c r="I16" s="28"/>
      <c r="J16" s="29"/>
      <c r="S16" s="5">
        <f>VLOOKUP(B16,'[6]SİNEMA LİSTESİ'!$A:$C,2,FALSE)</f>
        <v>212</v>
      </c>
      <c r="T16" s="5" t="str">
        <f>VLOOKUP(B16,'[6]SİNEMA LİSTESİ'!$A:$C,3,FALSE)</f>
        <v>380 15 15</v>
      </c>
    </row>
    <row r="17" spans="1:20" s="5" customFormat="1" ht="18.75" customHeight="1">
      <c r="A17" s="8">
        <v>12</v>
      </c>
      <c r="B17" s="10" t="s">
        <v>37</v>
      </c>
      <c r="C17" s="3" t="str">
        <f>IF(ISBLANK(B17)," ","0"&amp;" "&amp;S17&amp;" "&amp;T17)</f>
        <v>0 216 466 58 00</v>
      </c>
      <c r="D17" s="27">
        <v>0.8854166666666666</v>
      </c>
      <c r="E17" s="28"/>
      <c r="F17" s="28"/>
      <c r="G17" s="28"/>
      <c r="H17" s="28"/>
      <c r="I17" s="28"/>
      <c r="J17" s="29"/>
      <c r="S17" s="5">
        <f>VLOOKUP(B17,'[6]SİNEMA LİSTESİ'!$A:$C,2,FALSE)</f>
        <v>216</v>
      </c>
      <c r="T17" s="5" t="str">
        <f>VLOOKUP(B17,'[6]SİNEMA LİSTESİ'!$A:$C,3,FALSE)</f>
        <v>466 58 00</v>
      </c>
    </row>
    <row r="18" spans="1:10" s="5" customFormat="1" ht="27.75">
      <c r="A18" s="7"/>
      <c r="B18" s="1" t="s">
        <v>5</v>
      </c>
      <c r="C18" s="2"/>
      <c r="D18" s="25"/>
      <c r="E18" s="25"/>
      <c r="F18" s="25"/>
      <c r="G18" s="25"/>
      <c r="H18" s="25"/>
      <c r="I18" s="25"/>
      <c r="J18" s="26"/>
    </row>
    <row r="19" spans="1:20" s="5" customFormat="1" ht="18.75" customHeight="1">
      <c r="A19" s="8">
        <v>1</v>
      </c>
      <c r="B19" s="10" t="s">
        <v>47</v>
      </c>
      <c r="C19" s="3" t="str">
        <f>IF(ISBLANK(B19)," ","0"&amp;" "&amp;S19&amp;" "&amp;T19)</f>
        <v>0 232 373 03 50</v>
      </c>
      <c r="D19" s="27">
        <v>0.875</v>
      </c>
      <c r="E19" s="28"/>
      <c r="F19" s="28"/>
      <c r="G19" s="28"/>
      <c r="H19" s="28"/>
      <c r="I19" s="28"/>
      <c r="J19" s="29"/>
      <c r="S19" s="5">
        <f>VLOOKUP(B19,'[6]SİNEMA LİSTESİ'!$A:$C,2,FALSE)</f>
        <v>232</v>
      </c>
      <c r="T19" s="5" t="str">
        <f>VLOOKUP(B19,'[6]SİNEMA LİSTESİ'!$A:$C,3,FALSE)</f>
        <v>373 03 50</v>
      </c>
    </row>
    <row r="20" spans="1:20" s="5" customFormat="1" ht="18.75" customHeight="1">
      <c r="A20" s="8">
        <v>2</v>
      </c>
      <c r="B20" s="10" t="s">
        <v>249</v>
      </c>
      <c r="C20" s="3" t="str">
        <f>IF(ISBLANK(B20)," ","0"&amp;" "&amp;S20&amp;" "&amp;T20)</f>
        <v>0 232 278 87 87</v>
      </c>
      <c r="D20" s="27" t="s">
        <v>72</v>
      </c>
      <c r="E20" s="28"/>
      <c r="F20" s="28"/>
      <c r="G20" s="28"/>
      <c r="H20" s="28"/>
      <c r="I20" s="28"/>
      <c r="J20" s="29"/>
      <c r="S20" s="5">
        <f>VLOOKUP(B20,'[6]SİNEMA LİSTESİ'!$A:$C,2,FALSE)</f>
        <v>232</v>
      </c>
      <c r="T20" s="5" t="str">
        <f>VLOOKUP(B20,'[6]SİNEMA LİSTESİ'!$A:$C,3,FALSE)</f>
        <v>278 87 87</v>
      </c>
    </row>
    <row r="21" spans="1:10" s="5" customFormat="1" ht="27.75">
      <c r="A21" s="7"/>
      <c r="B21" s="1" t="s">
        <v>76</v>
      </c>
      <c r="C21" s="2"/>
      <c r="D21" s="25"/>
      <c r="E21" s="25"/>
      <c r="F21" s="25"/>
      <c r="G21" s="25"/>
      <c r="H21" s="25"/>
      <c r="I21" s="25"/>
      <c r="J21" s="26"/>
    </row>
    <row r="22" spans="1:20" s="5" customFormat="1" ht="18.75" customHeight="1">
      <c r="A22" s="8">
        <v>1</v>
      </c>
      <c r="B22" s="9" t="s">
        <v>126</v>
      </c>
      <c r="C22" s="3" t="str">
        <f>IF(ISBLANK(B22)," ","0"&amp;" "&amp;S22&amp;" "&amp;T22)</f>
        <v>0 332 501 02 12</v>
      </c>
      <c r="D22" s="27" t="s">
        <v>353</v>
      </c>
      <c r="E22" s="28"/>
      <c r="F22" s="28"/>
      <c r="G22" s="28"/>
      <c r="H22" s="28"/>
      <c r="I22" s="28"/>
      <c r="J22" s="29"/>
      <c r="S22" s="5">
        <f>VLOOKUP(B22,'[6]SİNEMA LİSTESİ'!$A:$C,2,FALSE)</f>
        <v>332</v>
      </c>
      <c r="T22" s="5" t="str">
        <f>VLOOKUP(B22,'[6]SİNEMA LİSTESİ'!$A:$C,3,FALSE)</f>
        <v>501 02 12</v>
      </c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23">
    <mergeCell ref="D18:J18"/>
    <mergeCell ref="D19:J19"/>
    <mergeCell ref="D20:J20"/>
    <mergeCell ref="D21:J21"/>
    <mergeCell ref="D22:J22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247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6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30</v>
      </c>
      <c r="C3" s="3" t="str">
        <f>IF(ISBLANK(B3)," ","0"&amp;" "&amp;S3&amp;" "&amp;T3)</f>
        <v>0 312 266 16 32</v>
      </c>
      <c r="D3" s="27" t="s">
        <v>241</v>
      </c>
      <c r="E3" s="28"/>
      <c r="F3" s="28"/>
      <c r="G3" s="28"/>
      <c r="H3" s="28"/>
      <c r="I3" s="28"/>
      <c r="J3" s="29"/>
      <c r="S3" s="5">
        <f>VLOOKUP(B3,'[5]SİNEMA LİSTESİ'!$A:$C,2,FALSE)</f>
        <v>312</v>
      </c>
      <c r="T3" s="5" t="str">
        <f>VLOOKUP(B3,'[5]SİNEMA LİSTESİ'!$A:$C,3,FALSE)</f>
        <v>266 16 32</v>
      </c>
    </row>
    <row r="4" spans="1:20" s="5" customFormat="1" ht="18.75" customHeight="1">
      <c r="A4" s="8">
        <v>2</v>
      </c>
      <c r="B4" s="9" t="s">
        <v>168</v>
      </c>
      <c r="C4" s="3" t="str">
        <f>IF(ISBLANK(B4)," ","0"&amp;" "&amp;S4&amp;" "&amp;T4)</f>
        <v>0 312 219 93 93</v>
      </c>
      <c r="D4" s="30" t="s">
        <v>242</v>
      </c>
      <c r="E4" s="31"/>
      <c r="F4" s="31"/>
      <c r="G4" s="31"/>
      <c r="H4" s="31"/>
      <c r="I4" s="31"/>
      <c r="J4" s="32"/>
      <c r="S4" s="5">
        <f>VLOOKUP(B4,'[5]SİNEMA LİSTESİ'!$A:$C,2,FALSE)</f>
        <v>312</v>
      </c>
      <c r="T4" s="5" t="str">
        <f>VLOOKUP(B4,'[5]SİNEMA LİSTESİ'!$A:$C,3,FALSE)</f>
        <v>219 93 93</v>
      </c>
    </row>
    <row r="5" spans="1:20" s="5" customFormat="1" ht="18.75" customHeight="1">
      <c r="A5" s="8">
        <v>3</v>
      </c>
      <c r="B5" s="9" t="s">
        <v>58</v>
      </c>
      <c r="C5" s="3" t="str">
        <f>IF(ISBLANK(B5)," ","0"&amp;" "&amp;S5&amp;" "&amp;T5)</f>
        <v>0 312 554 26 26</v>
      </c>
      <c r="D5" s="27" t="s">
        <v>241</v>
      </c>
      <c r="E5" s="28"/>
      <c r="F5" s="28"/>
      <c r="G5" s="28"/>
      <c r="H5" s="28"/>
      <c r="I5" s="28"/>
      <c r="J5" s="29"/>
      <c r="S5" s="5">
        <f>VLOOKUP(B5,'[5]SİNEMA LİSTESİ'!$A:$C,2,FALSE)</f>
        <v>312</v>
      </c>
      <c r="T5" s="5" t="str">
        <f>VLOOKUP(B5,'[5]SİNEMA LİSTESİ'!$A:$C,3,FALSE)</f>
        <v>554 26 26</v>
      </c>
    </row>
    <row r="6" spans="1:10" s="5" customFormat="1" ht="27.75">
      <c r="A6" s="7"/>
      <c r="B6" s="1" t="s">
        <v>107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181</v>
      </c>
      <c r="C7" s="3" t="str">
        <f>IF(ISBLANK(B7)," ","0"&amp;" "&amp;S7&amp;" "&amp;T7)</f>
        <v>0 412 290 11 55</v>
      </c>
      <c r="D7" s="27" t="s">
        <v>243</v>
      </c>
      <c r="E7" s="28"/>
      <c r="F7" s="28"/>
      <c r="G7" s="28"/>
      <c r="H7" s="28"/>
      <c r="I7" s="28"/>
      <c r="J7" s="29"/>
      <c r="S7" s="5">
        <f>VLOOKUP(B7,'[5]SİNEMA LİSTESİ'!$A:$C,2,FALSE)</f>
        <v>412</v>
      </c>
      <c r="T7" s="5" t="str">
        <f>VLOOKUP(B7,'[5]SİNEMA LİSTESİ'!$A:$C,3,FALSE)</f>
        <v>290 11 55</v>
      </c>
    </row>
    <row r="8" spans="1:10" s="5" customFormat="1" ht="27.75">
      <c r="A8" s="7"/>
      <c r="B8" s="1" t="s">
        <v>28</v>
      </c>
      <c r="C8" s="2"/>
      <c r="D8" s="25"/>
      <c r="E8" s="25"/>
      <c r="F8" s="25"/>
      <c r="G8" s="25"/>
      <c r="H8" s="25"/>
      <c r="I8" s="25"/>
      <c r="J8" s="26"/>
    </row>
    <row r="9" spans="1:20" s="5" customFormat="1" ht="18.75" customHeight="1">
      <c r="A9" s="8">
        <v>1</v>
      </c>
      <c r="B9" s="9" t="s">
        <v>188</v>
      </c>
      <c r="C9" s="3" t="str">
        <f>IF(ISBLANK(B9)," ","0"&amp;" "&amp;S9&amp;" "&amp;T9)</f>
        <v>0 326 290 10 30</v>
      </c>
      <c r="D9" s="27" t="s">
        <v>243</v>
      </c>
      <c r="E9" s="28"/>
      <c r="F9" s="28"/>
      <c r="G9" s="28"/>
      <c r="H9" s="28"/>
      <c r="I9" s="28"/>
      <c r="J9" s="29"/>
      <c r="S9" s="5">
        <f>VLOOKUP(B9,'[5]SİNEMA LİSTESİ'!$A:$C,2,FALSE)</f>
        <v>326</v>
      </c>
      <c r="T9" s="5" t="str">
        <f>VLOOKUP(B9,'[5]SİNEMA LİSTESİ'!$A:$C,3,FALSE)</f>
        <v>290 10 30</v>
      </c>
    </row>
    <row r="10" spans="1:20" s="5" customFormat="1" ht="18.75" customHeight="1">
      <c r="A10" s="8">
        <v>2</v>
      </c>
      <c r="B10" s="9" t="s">
        <v>113</v>
      </c>
      <c r="C10" s="3" t="str">
        <f>IF(ISBLANK(B10)," ","0"&amp;" "&amp;S10&amp;" "&amp;T10)</f>
        <v>0 326 619 21 21</v>
      </c>
      <c r="D10" s="27" t="s">
        <v>243</v>
      </c>
      <c r="E10" s="28"/>
      <c r="F10" s="28"/>
      <c r="G10" s="28"/>
      <c r="H10" s="28"/>
      <c r="I10" s="28"/>
      <c r="J10" s="29"/>
      <c r="S10" s="5">
        <f>VLOOKUP(B10,'[5]SİNEMA LİSTESİ'!$A:$C,2,FALSE)</f>
        <v>326</v>
      </c>
      <c r="T10" s="5" t="str">
        <f>VLOOKUP(B10,'[5]SİNEMA LİSTESİ'!$A:$C,3,FALSE)</f>
        <v>619 21 21</v>
      </c>
    </row>
    <row r="11" spans="1:10" s="5" customFormat="1" ht="27.75">
      <c r="A11" s="7"/>
      <c r="B11" s="1" t="s">
        <v>2</v>
      </c>
      <c r="C11" s="2"/>
      <c r="D11" s="25"/>
      <c r="E11" s="25"/>
      <c r="F11" s="25"/>
      <c r="G11" s="25"/>
      <c r="H11" s="25"/>
      <c r="I11" s="25"/>
      <c r="J11" s="26"/>
    </row>
    <row r="12" spans="1:20" s="12" customFormat="1" ht="18.75" customHeight="1">
      <c r="A12" s="8">
        <v>1</v>
      </c>
      <c r="B12" s="13" t="s">
        <v>66</v>
      </c>
      <c r="C12" s="11" t="str">
        <f>IF(ISBLANK(B12)," ","0"&amp;" "&amp;S12&amp;" "&amp;T12)</f>
        <v>0 212 559 09 99</v>
      </c>
      <c r="D12" s="33" t="s">
        <v>241</v>
      </c>
      <c r="E12" s="34"/>
      <c r="F12" s="34"/>
      <c r="G12" s="34"/>
      <c r="H12" s="34"/>
      <c r="I12" s="34"/>
      <c r="J12" s="35"/>
      <c r="S12" s="12">
        <f>VLOOKUP(B12,'[5]SİNEMA LİSTESİ'!$A:$C,2,FALSE)</f>
        <v>212</v>
      </c>
      <c r="T12" s="12" t="str">
        <f>VLOOKUP(B12,'[5]SİNEMA LİSTESİ'!$A:$C,3,FALSE)</f>
        <v>559 09 99</v>
      </c>
    </row>
    <row r="13" spans="1:20" s="5" customFormat="1" ht="18.75" customHeight="1">
      <c r="A13" s="8">
        <v>2</v>
      </c>
      <c r="B13" s="9" t="s">
        <v>245</v>
      </c>
      <c r="C13" s="3" t="str">
        <f>IF(ISBLANK(B13)," ","0"&amp;" "&amp;S13&amp;" "&amp;T13)</f>
        <v>0 212 252 85 76</v>
      </c>
      <c r="D13" s="27" t="s">
        <v>65</v>
      </c>
      <c r="E13" s="28"/>
      <c r="F13" s="28"/>
      <c r="G13" s="28"/>
      <c r="H13" s="28"/>
      <c r="I13" s="28"/>
      <c r="J13" s="29"/>
      <c r="S13" s="5">
        <f>VLOOKUP(B13,'[5]SİNEMA LİSTESİ'!$A:$C,2,FALSE)</f>
        <v>212</v>
      </c>
      <c r="T13" s="5" t="str">
        <f>VLOOKUP(B13,'[5]SİNEMA LİSTESİ'!$A:$C,3,FALSE)</f>
        <v>252 85 76</v>
      </c>
    </row>
    <row r="14" spans="1:20" s="5" customFormat="1" ht="18.75" customHeight="1">
      <c r="A14" s="8">
        <v>3</v>
      </c>
      <c r="B14" s="9" t="s">
        <v>136</v>
      </c>
      <c r="C14" s="3" t="str">
        <f>IF(ISBLANK(B14)," ","0"&amp;" "&amp;S14&amp;" "&amp;T14)</f>
        <v>0 216 696 13 33</v>
      </c>
      <c r="D14" s="27" t="s">
        <v>246</v>
      </c>
      <c r="E14" s="28"/>
      <c r="F14" s="28"/>
      <c r="G14" s="28"/>
      <c r="H14" s="28"/>
      <c r="I14" s="28"/>
      <c r="J14" s="29"/>
      <c r="S14" s="5">
        <f>VLOOKUP(B14,'[5]SİNEMA LİSTESİ'!$A:$C,2,FALSE)</f>
        <v>216</v>
      </c>
      <c r="T14" s="5" t="str">
        <f>VLOOKUP(B14,'[5]SİNEMA LİSTESİ'!$A:$C,3,FALSE)</f>
        <v>696 13 33</v>
      </c>
    </row>
    <row r="15" spans="1:20" s="5" customFormat="1" ht="18.75" customHeight="1">
      <c r="A15" s="8">
        <v>4</v>
      </c>
      <c r="B15" s="9" t="s">
        <v>118</v>
      </c>
      <c r="C15" s="3" t="str">
        <f>IF(ISBLANK(B15)," ","0"&amp;" "&amp;S15&amp;" "&amp;T15)</f>
        <v>0 216 419 98 46</v>
      </c>
      <c r="D15" s="27" t="s">
        <v>243</v>
      </c>
      <c r="E15" s="28"/>
      <c r="F15" s="28"/>
      <c r="G15" s="28"/>
      <c r="H15" s="28"/>
      <c r="I15" s="28"/>
      <c r="J15" s="29"/>
      <c r="S15" s="5">
        <f>VLOOKUP(B15,'[5]SİNEMA LİSTESİ'!$A:$C,2,FALSE)</f>
        <v>216</v>
      </c>
      <c r="T15" s="5" t="str">
        <f>VLOOKUP(B15,'[5]SİNEMA LİSTESİ'!$A:$C,3,FALSE)</f>
        <v>419 98 46</v>
      </c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6">
    <mergeCell ref="D12:J12"/>
    <mergeCell ref="D13:J13"/>
    <mergeCell ref="D14:J14"/>
    <mergeCell ref="D15:J15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173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6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7</v>
      </c>
      <c r="C3" s="3" t="str">
        <f>IF(ISBLANK(B3)," ","0"&amp;" "&amp;S3&amp;" "&amp;T3)</f>
        <v>0 312 491 64 65</v>
      </c>
      <c r="D3" s="27" t="s">
        <v>354</v>
      </c>
      <c r="E3" s="28"/>
      <c r="F3" s="28"/>
      <c r="G3" s="28"/>
      <c r="H3" s="28"/>
      <c r="I3" s="28"/>
      <c r="J3" s="29"/>
      <c r="S3" s="5">
        <f>VLOOKUP(B3,'[7]SİNEMA LİSTESİ'!$A:$C,2,FALSE)</f>
        <v>312</v>
      </c>
      <c r="T3" s="5" t="str">
        <f>VLOOKUP(B3,'[7]SİNEMA LİSTESİ'!$A:$C,3,FALSE)</f>
        <v>491 64 65</v>
      </c>
    </row>
    <row r="4" spans="1:10" s="5" customFormat="1" ht="27.75">
      <c r="A4" s="7"/>
      <c r="B4" s="1" t="s">
        <v>2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10" t="s">
        <v>50</v>
      </c>
      <c r="C5" s="3" t="str">
        <f aca="true" t="shared" si="0" ref="C5:C10">IF(ISBLANK(B5)," ","0"&amp;" "&amp;S5&amp;" "&amp;T5)</f>
        <v>0 216 510 13 96</v>
      </c>
      <c r="D5" s="27" t="s">
        <v>355</v>
      </c>
      <c r="E5" s="28"/>
      <c r="F5" s="28"/>
      <c r="G5" s="28"/>
      <c r="H5" s="28"/>
      <c r="I5" s="28"/>
      <c r="J5" s="29"/>
      <c r="S5" s="5">
        <f>VLOOKUP(B5,'[7]SİNEMA LİSTESİ'!$A:$C,2,FALSE)</f>
        <v>216</v>
      </c>
      <c r="T5" s="5" t="str">
        <f>VLOOKUP(B5,'[7]SİNEMA LİSTESİ'!$A:$C,3,FALSE)</f>
        <v>510 13 96</v>
      </c>
    </row>
    <row r="6" spans="1:20" s="12" customFormat="1" ht="18.75" customHeight="1">
      <c r="A6" s="8">
        <v>2</v>
      </c>
      <c r="B6" s="13" t="s">
        <v>40</v>
      </c>
      <c r="C6" s="11" t="str">
        <f t="shared" si="0"/>
        <v>0 212 661 84 84</v>
      </c>
      <c r="D6" s="33" t="s">
        <v>356</v>
      </c>
      <c r="E6" s="34"/>
      <c r="F6" s="34"/>
      <c r="G6" s="34"/>
      <c r="H6" s="34"/>
      <c r="I6" s="34"/>
      <c r="J6" s="35"/>
      <c r="S6" s="12">
        <f>VLOOKUP(B6,'[7]SİNEMA LİSTESİ'!$A:$C,2,FALSE)</f>
        <v>212</v>
      </c>
      <c r="T6" s="12" t="str">
        <f>VLOOKUP(B6,'[7]SİNEMA LİSTESİ'!$A:$C,3,FALSE)</f>
        <v>661 84 84</v>
      </c>
    </row>
    <row r="7" spans="1:20" s="5" customFormat="1" ht="18.75" customHeight="1">
      <c r="A7" s="8">
        <v>3</v>
      </c>
      <c r="B7" s="10" t="s">
        <v>33</v>
      </c>
      <c r="C7" s="3" t="str">
        <f t="shared" si="0"/>
        <v>0 212 353 62 14</v>
      </c>
      <c r="D7" s="30" t="s">
        <v>44</v>
      </c>
      <c r="E7" s="31"/>
      <c r="F7" s="31"/>
      <c r="G7" s="31"/>
      <c r="H7" s="31"/>
      <c r="I7" s="31"/>
      <c r="J7" s="32"/>
      <c r="S7" s="5">
        <f>VLOOKUP(B7,'[7]SİNEMA LİSTESİ'!$A:$C,2,FALSE)</f>
        <v>212</v>
      </c>
      <c r="T7" s="5" t="str">
        <f>VLOOKUP(B7,'[7]SİNEMA LİSTESİ'!$A:$C,3,FALSE)</f>
        <v>353 62 14</v>
      </c>
    </row>
    <row r="8" spans="1:20" s="5" customFormat="1" ht="18.75" customHeight="1">
      <c r="A8" s="8">
        <v>4</v>
      </c>
      <c r="B8" s="10" t="s">
        <v>143</v>
      </c>
      <c r="C8" s="3" t="str">
        <f t="shared" si="0"/>
        <v>0 216 358 02 02</v>
      </c>
      <c r="D8" s="27" t="s">
        <v>357</v>
      </c>
      <c r="E8" s="28"/>
      <c r="F8" s="28"/>
      <c r="G8" s="28"/>
      <c r="H8" s="28"/>
      <c r="I8" s="28"/>
      <c r="J8" s="29"/>
      <c r="S8" s="5">
        <f>VLOOKUP(B8,'[7]SİNEMA LİSTESİ'!$A:$C,2,FALSE)</f>
        <v>216</v>
      </c>
      <c r="T8" s="5" t="str">
        <f>VLOOKUP(B8,'[7]SİNEMA LİSTESİ'!$A:$C,3,FALSE)</f>
        <v>358 02 02</v>
      </c>
    </row>
    <row r="9" spans="1:20" s="5" customFormat="1" ht="18.75" customHeight="1">
      <c r="A9" s="8">
        <v>5</v>
      </c>
      <c r="B9" s="10" t="s">
        <v>8</v>
      </c>
      <c r="C9" s="3" t="str">
        <f t="shared" si="0"/>
        <v>0 212 345 62 45</v>
      </c>
      <c r="D9" s="30" t="s">
        <v>44</v>
      </c>
      <c r="E9" s="31"/>
      <c r="F9" s="31"/>
      <c r="G9" s="31"/>
      <c r="H9" s="31"/>
      <c r="I9" s="31"/>
      <c r="J9" s="32"/>
      <c r="S9" s="5">
        <f>VLOOKUP(B9,'[7]SİNEMA LİSTESİ'!$A:$C,2,FALSE)</f>
        <v>212</v>
      </c>
      <c r="T9" s="5" t="str">
        <f>VLOOKUP(B9,'[7]SİNEMA LİSTESİ'!$A:$C,3,FALSE)</f>
        <v>345 62 45</v>
      </c>
    </row>
    <row r="10" spans="1:20" s="5" customFormat="1" ht="18.75" customHeight="1">
      <c r="A10" s="8">
        <v>6</v>
      </c>
      <c r="B10" s="10" t="s">
        <v>45</v>
      </c>
      <c r="C10" s="3" t="str">
        <f t="shared" si="0"/>
        <v>0 212 353 08 53</v>
      </c>
      <c r="D10" s="27" t="s">
        <v>253</v>
      </c>
      <c r="E10" s="28"/>
      <c r="F10" s="28"/>
      <c r="G10" s="28"/>
      <c r="H10" s="28"/>
      <c r="I10" s="28"/>
      <c r="J10" s="29"/>
      <c r="S10" s="5">
        <f>VLOOKUP(B10,'[7]SİNEMA LİSTESİ'!$A:$C,2,FALSE)</f>
        <v>212</v>
      </c>
      <c r="T10" s="5" t="str">
        <f>VLOOKUP(B10,'[7]SİNEMA LİSTESİ'!$A:$C,3,FALSE)</f>
        <v>353 08 53</v>
      </c>
    </row>
    <row r="11" spans="1:10" s="5" customFormat="1" ht="27.75">
      <c r="A11" s="7"/>
      <c r="B11" s="1" t="s">
        <v>5</v>
      </c>
      <c r="C11" s="2"/>
      <c r="D11" s="25"/>
      <c r="E11" s="25"/>
      <c r="F11" s="25"/>
      <c r="G11" s="25"/>
      <c r="H11" s="25"/>
      <c r="I11" s="25"/>
      <c r="J11" s="26"/>
    </row>
    <row r="12" spans="1:20" s="5" customFormat="1" ht="18.75" customHeight="1">
      <c r="A12" s="8">
        <v>1</v>
      </c>
      <c r="B12" s="10" t="s">
        <v>48</v>
      </c>
      <c r="C12" s="3" t="str">
        <f>IF(ISBLANK(B12)," ","0"&amp;" "&amp;S12&amp;" "&amp;T12)</f>
        <v>0 232 446 90 40</v>
      </c>
      <c r="D12" s="27" t="s">
        <v>358</v>
      </c>
      <c r="E12" s="28"/>
      <c r="F12" s="28"/>
      <c r="G12" s="28"/>
      <c r="H12" s="28"/>
      <c r="I12" s="28"/>
      <c r="J12" s="29"/>
      <c r="S12" s="5">
        <f>VLOOKUP(B12,'[7]SİNEMA LİSTESİ'!$A:$C,2,FALSE)</f>
        <v>232</v>
      </c>
      <c r="T12" s="5" t="str">
        <f>VLOOKUP(B12,'[7]SİNEMA LİSTESİ'!$A:$C,3,FALSE)</f>
        <v>446 90 40</v>
      </c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6:J6"/>
    <mergeCell ref="D7:J7"/>
    <mergeCell ref="D8:J8"/>
    <mergeCell ref="D9:J9"/>
    <mergeCell ref="D10:J10"/>
    <mergeCell ref="D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594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211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174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9" t="s">
        <v>175</v>
      </c>
      <c r="C3" s="3" t="str">
        <f>IF(ISBLANK(B3)," ","0"&amp;" "&amp;S3&amp;" "&amp;T3)</f>
        <v>0 272 252 55 35</v>
      </c>
      <c r="D3" s="27" t="s">
        <v>72</v>
      </c>
      <c r="E3" s="28"/>
      <c r="F3" s="28"/>
      <c r="G3" s="28"/>
      <c r="H3" s="28"/>
      <c r="I3" s="28"/>
      <c r="J3" s="29"/>
      <c r="S3" s="5">
        <f>VLOOKUP(B3,'[8]SİNEMA LİSTESİ'!$A:$C,2,FALSE)</f>
        <v>272</v>
      </c>
      <c r="T3" s="5" t="str">
        <f>VLOOKUP(B3,'[8]SİNEMA LİSTESİ'!$A:$C,3,FALSE)</f>
        <v>252 55 35</v>
      </c>
    </row>
    <row r="4" spans="1:20" s="5" customFormat="1" ht="18.75" customHeight="1">
      <c r="A4" s="8">
        <v>2</v>
      </c>
      <c r="B4" s="9" t="s">
        <v>217</v>
      </c>
      <c r="C4" s="3" t="str">
        <f>IF(ISBLANK(B4)," ","0"&amp;" "&amp;S4&amp;" "&amp;T4)</f>
        <v>0 272 246 30 22</v>
      </c>
      <c r="D4" s="27" t="s">
        <v>359</v>
      </c>
      <c r="E4" s="28"/>
      <c r="F4" s="28"/>
      <c r="G4" s="28"/>
      <c r="H4" s="28"/>
      <c r="I4" s="28"/>
      <c r="J4" s="29"/>
      <c r="S4" s="5">
        <f>VLOOKUP(B4,'[8]SİNEMA LİSTESİ'!$A:$C,2,FALSE)</f>
        <v>272</v>
      </c>
      <c r="T4" s="5" t="str">
        <f>VLOOKUP(B4,'[8]SİNEMA LİSTESİ'!$A:$C,3,FALSE)</f>
        <v>246 30 22</v>
      </c>
    </row>
    <row r="5" spans="1:10" s="5" customFormat="1" ht="27.75">
      <c r="A5" s="7"/>
      <c r="B5" s="1" t="s">
        <v>176</v>
      </c>
      <c r="C5" s="2"/>
      <c r="D5" s="25"/>
      <c r="E5" s="25"/>
      <c r="F5" s="25"/>
      <c r="G5" s="25"/>
      <c r="H5" s="25"/>
      <c r="I5" s="25"/>
      <c r="J5" s="26"/>
    </row>
    <row r="6" spans="1:20" s="5" customFormat="1" ht="18.75" customHeight="1">
      <c r="A6" s="8">
        <v>1</v>
      </c>
      <c r="B6" s="9" t="s">
        <v>177</v>
      </c>
      <c r="C6" s="3" t="str">
        <f>IF(ISBLANK(B6)," ","0"&amp;" "&amp;S6&amp;" "&amp;T6)</f>
        <v>0 472 216 00 10</v>
      </c>
      <c r="D6" s="27" t="s">
        <v>360</v>
      </c>
      <c r="E6" s="28"/>
      <c r="F6" s="28"/>
      <c r="G6" s="28"/>
      <c r="H6" s="28"/>
      <c r="I6" s="28"/>
      <c r="J6" s="29"/>
      <c r="S6" s="5">
        <f>VLOOKUP(B6,'[8]SİNEMA LİSTESİ'!$A:$C,2,FALSE)</f>
        <v>472</v>
      </c>
      <c r="T6" s="5" t="str">
        <f>VLOOKUP(B6,'[8]SİNEMA LİSTESİ'!$A:$C,3,FALSE)</f>
        <v>216 00 10</v>
      </c>
    </row>
    <row r="7" spans="1:10" s="5" customFormat="1" ht="27.75">
      <c r="A7" s="7"/>
      <c r="B7" s="1" t="s">
        <v>146</v>
      </c>
      <c r="C7" s="2"/>
      <c r="D7" s="25"/>
      <c r="E7" s="25"/>
      <c r="F7" s="25"/>
      <c r="G7" s="25"/>
      <c r="H7" s="25"/>
      <c r="I7" s="25"/>
      <c r="J7" s="26"/>
    </row>
    <row r="8" spans="1:20" s="5" customFormat="1" ht="18.75" customHeight="1">
      <c r="A8" s="8">
        <v>1</v>
      </c>
      <c r="B8" s="9" t="s">
        <v>268</v>
      </c>
      <c r="C8" s="3" t="str">
        <f>IF(ISBLANK(B8)," ","0"&amp;" "&amp;S8&amp;" "&amp;T8)</f>
        <v>0 358 218 11 81</v>
      </c>
      <c r="D8" s="27" t="s">
        <v>64</v>
      </c>
      <c r="E8" s="28"/>
      <c r="F8" s="28"/>
      <c r="G8" s="28"/>
      <c r="H8" s="28"/>
      <c r="I8" s="28"/>
      <c r="J8" s="29"/>
      <c r="S8" s="5">
        <f>VLOOKUP(B8,'[8]SİNEMA LİSTESİ'!$A:$C,2,FALSE)</f>
        <v>358</v>
      </c>
      <c r="T8" s="5" t="str">
        <f>VLOOKUP(B8,'[8]SİNEMA LİSTESİ'!$A:$C,3,FALSE)</f>
        <v>218 11 81</v>
      </c>
    </row>
    <row r="9" spans="1:10" s="5" customFormat="1" ht="27.75">
      <c r="A9" s="7"/>
      <c r="B9" s="1" t="s">
        <v>6</v>
      </c>
      <c r="C9" s="2"/>
      <c r="D9" s="25"/>
      <c r="E9" s="25"/>
      <c r="F9" s="25"/>
      <c r="G9" s="25"/>
      <c r="H9" s="25"/>
      <c r="I9" s="25"/>
      <c r="J9" s="26"/>
    </row>
    <row r="10" spans="1:20" s="5" customFormat="1" ht="18.75" customHeight="1">
      <c r="A10" s="8">
        <v>1</v>
      </c>
      <c r="B10" s="10" t="s">
        <v>30</v>
      </c>
      <c r="C10" s="3" t="str">
        <f>IF(ISBLANK(B10)," ","0"&amp;" "&amp;S10&amp;" "&amp;T10)</f>
        <v>0 312 266 16 32</v>
      </c>
      <c r="D10" s="27" t="s">
        <v>255</v>
      </c>
      <c r="E10" s="28"/>
      <c r="F10" s="28"/>
      <c r="G10" s="28"/>
      <c r="H10" s="28"/>
      <c r="I10" s="28"/>
      <c r="J10" s="29"/>
      <c r="S10" s="5">
        <f>VLOOKUP(B10,'[8]SİNEMA LİSTESİ'!$A:$C,2,FALSE)</f>
        <v>312</v>
      </c>
      <c r="T10" s="5" t="str">
        <f>VLOOKUP(B10,'[8]SİNEMA LİSTESİ'!$A:$C,3,FALSE)</f>
        <v>266 16 32</v>
      </c>
    </row>
    <row r="11" spans="1:20" s="5" customFormat="1" ht="18.75" customHeight="1">
      <c r="A11" s="8">
        <v>2</v>
      </c>
      <c r="B11" s="9" t="s">
        <v>99</v>
      </c>
      <c r="C11" s="3" t="str">
        <f>IF(ISBLANK(B11)," ","0"&amp;" "&amp;S11&amp;" "&amp;T11)</f>
        <v>0 312 281 12 71</v>
      </c>
      <c r="D11" s="27" t="s">
        <v>361</v>
      </c>
      <c r="E11" s="28"/>
      <c r="F11" s="28"/>
      <c r="G11" s="28"/>
      <c r="H11" s="28"/>
      <c r="I11" s="28"/>
      <c r="J11" s="29"/>
      <c r="S11" s="5">
        <f>VLOOKUP(B11,'[8]SİNEMA LİSTESİ'!$A:$C,2,FALSE)</f>
        <v>312</v>
      </c>
      <c r="T11" s="5" t="str">
        <f>VLOOKUP(B11,'[8]SİNEMA LİSTESİ'!$A:$C,3,FALSE)</f>
        <v>281 12 71</v>
      </c>
    </row>
    <row r="12" spans="1:20" s="5" customFormat="1" ht="18.75" customHeight="1">
      <c r="A12" s="8">
        <v>3</v>
      </c>
      <c r="B12" s="9" t="s">
        <v>58</v>
      </c>
      <c r="C12" s="3" t="str">
        <f>IF(ISBLANK(B12)," ","0"&amp;" "&amp;S12&amp;" "&amp;T12)</f>
        <v>0 312 554 26 26</v>
      </c>
      <c r="D12" s="27" t="s">
        <v>156</v>
      </c>
      <c r="E12" s="28"/>
      <c r="F12" s="28"/>
      <c r="G12" s="28"/>
      <c r="H12" s="28"/>
      <c r="I12" s="28"/>
      <c r="J12" s="29"/>
      <c r="S12" s="5">
        <f>VLOOKUP(B12,'[8]SİNEMA LİSTESİ'!$A:$C,2,FALSE)</f>
        <v>312</v>
      </c>
      <c r="T12" s="5" t="str">
        <f>VLOOKUP(B12,'[8]SİNEMA LİSTESİ'!$A:$C,3,FALSE)</f>
        <v>554 26 26</v>
      </c>
    </row>
    <row r="13" spans="1:10" s="5" customFormat="1" ht="27.75">
      <c r="A13" s="7"/>
      <c r="B13" s="1" t="s">
        <v>17</v>
      </c>
      <c r="C13" s="2"/>
      <c r="D13" s="25"/>
      <c r="E13" s="25"/>
      <c r="F13" s="25"/>
      <c r="G13" s="25"/>
      <c r="H13" s="25"/>
      <c r="I13" s="25"/>
      <c r="J13" s="26"/>
    </row>
    <row r="14" spans="1:20" s="5" customFormat="1" ht="18.75" customHeight="1">
      <c r="A14" s="8">
        <v>1</v>
      </c>
      <c r="B14" s="9" t="s">
        <v>157</v>
      </c>
      <c r="C14" s="3" t="str">
        <f>IF(ISBLANK(B14)," ","0"&amp;" "&amp;S14&amp;" "&amp;T14)</f>
        <v>0 242 515 21 69 </v>
      </c>
      <c r="D14" s="27" t="s">
        <v>362</v>
      </c>
      <c r="E14" s="28"/>
      <c r="F14" s="28"/>
      <c r="G14" s="28"/>
      <c r="H14" s="28"/>
      <c r="I14" s="28"/>
      <c r="J14" s="29"/>
      <c r="S14" s="5">
        <f>VLOOKUP(B14,'[8]SİNEMA LİSTESİ'!$A:$C,2,FALSE)</f>
        <v>242</v>
      </c>
      <c r="T14" s="5" t="str">
        <f>VLOOKUP(B14,'[8]SİNEMA LİSTESİ'!$A:$C,3,FALSE)</f>
        <v>515 21 69 </v>
      </c>
    </row>
    <row r="15" spans="1:10" s="5" customFormat="1" ht="27.75">
      <c r="A15" s="7"/>
      <c r="B15" s="1" t="s">
        <v>102</v>
      </c>
      <c r="C15" s="2"/>
      <c r="D15" s="25"/>
      <c r="E15" s="25"/>
      <c r="F15" s="25"/>
      <c r="G15" s="25"/>
      <c r="H15" s="25"/>
      <c r="I15" s="25"/>
      <c r="J15" s="26"/>
    </row>
    <row r="16" spans="1:20" s="5" customFormat="1" ht="18.75" customHeight="1">
      <c r="A16" s="8">
        <v>1</v>
      </c>
      <c r="B16" s="9" t="s">
        <v>103</v>
      </c>
      <c r="C16" s="3" t="str">
        <f>IF(ISBLANK(B16)," ","0"&amp;" "&amp;S16&amp;" "&amp;T16)</f>
        <v>0 256 313 18 88</v>
      </c>
      <c r="D16" s="27" t="s">
        <v>363</v>
      </c>
      <c r="E16" s="28"/>
      <c r="F16" s="28"/>
      <c r="G16" s="28"/>
      <c r="H16" s="28"/>
      <c r="I16" s="28"/>
      <c r="J16" s="29"/>
      <c r="S16" s="5">
        <f>VLOOKUP(B16,'[8]SİNEMA LİSTESİ'!$A:$C,2,FALSE)</f>
        <v>256</v>
      </c>
      <c r="T16" s="5" t="str">
        <f>VLOOKUP(B16,'[8]SİNEMA LİSTESİ'!$A:$C,3,FALSE)</f>
        <v>313 18 88</v>
      </c>
    </row>
    <row r="17" spans="1:10" s="5" customFormat="1" ht="27.75">
      <c r="A17" s="7"/>
      <c r="B17" s="1" t="s">
        <v>364</v>
      </c>
      <c r="C17" s="2"/>
      <c r="D17" s="25"/>
      <c r="E17" s="25"/>
      <c r="F17" s="25"/>
      <c r="G17" s="25"/>
      <c r="H17" s="25"/>
      <c r="I17" s="25"/>
      <c r="J17" s="26"/>
    </row>
    <row r="18" spans="1:20" s="5" customFormat="1" ht="18.75" customHeight="1">
      <c r="A18" s="8">
        <v>1</v>
      </c>
      <c r="B18" s="9" t="s">
        <v>365</v>
      </c>
      <c r="C18" s="3" t="str">
        <f>IF(ISBLANK(B18)," ","0"&amp;" "&amp;S18&amp;" "&amp;T18)</f>
        <v>0 248 234 31 31</v>
      </c>
      <c r="D18" s="27" t="s">
        <v>366</v>
      </c>
      <c r="E18" s="28"/>
      <c r="F18" s="28"/>
      <c r="G18" s="28"/>
      <c r="H18" s="28"/>
      <c r="I18" s="28"/>
      <c r="J18" s="29"/>
      <c r="S18" s="5">
        <f>VLOOKUP(B18,'[8]SİNEMA LİSTESİ'!$A:$C,2,FALSE)</f>
        <v>248</v>
      </c>
      <c r="T18" s="5" t="str">
        <f>VLOOKUP(B18,'[8]SİNEMA LİSTESİ'!$A:$C,3,FALSE)</f>
        <v>234 31 31</v>
      </c>
    </row>
    <row r="19" spans="1:10" s="5" customFormat="1" ht="27.75">
      <c r="A19" s="7"/>
      <c r="B19" s="1" t="s">
        <v>20</v>
      </c>
      <c r="C19" s="2"/>
      <c r="D19" s="25"/>
      <c r="E19" s="25"/>
      <c r="F19" s="25"/>
      <c r="G19" s="25"/>
      <c r="H19" s="25"/>
      <c r="I19" s="25"/>
      <c r="J19" s="26"/>
    </row>
    <row r="20" spans="1:20" s="5" customFormat="1" ht="18.75" customHeight="1">
      <c r="A20" s="8">
        <v>1</v>
      </c>
      <c r="B20" s="9" t="s">
        <v>149</v>
      </c>
      <c r="C20" s="3" t="str">
        <f>IF(ISBLANK(B20)," ","0"&amp;" "&amp;S20&amp;" "&amp;T20)</f>
        <v>0 364 227 67 00</v>
      </c>
      <c r="D20" s="27" t="s">
        <v>12</v>
      </c>
      <c r="E20" s="28"/>
      <c r="F20" s="28"/>
      <c r="G20" s="28"/>
      <c r="H20" s="28"/>
      <c r="I20" s="28"/>
      <c r="J20" s="29"/>
      <c r="S20" s="5">
        <f>VLOOKUP(B20,'[8]SİNEMA LİSTESİ'!$A:$C,2,FALSE)</f>
        <v>364</v>
      </c>
      <c r="T20" s="5" t="str">
        <f>VLOOKUP(B20,'[8]SİNEMA LİSTESİ'!$A:$C,3,FALSE)</f>
        <v>227 67 00</v>
      </c>
    </row>
    <row r="21" spans="1:10" s="5" customFormat="1" ht="27.75">
      <c r="A21" s="7"/>
      <c r="B21" s="1" t="s">
        <v>107</v>
      </c>
      <c r="C21" s="2"/>
      <c r="D21" s="25"/>
      <c r="E21" s="25"/>
      <c r="F21" s="25"/>
      <c r="G21" s="25"/>
      <c r="H21" s="25"/>
      <c r="I21" s="25"/>
      <c r="J21" s="26"/>
    </row>
    <row r="22" spans="1:20" s="5" customFormat="1" ht="18.75" customHeight="1">
      <c r="A22" s="8">
        <v>1</v>
      </c>
      <c r="B22" s="9" t="s">
        <v>108</v>
      </c>
      <c r="C22" s="3" t="str">
        <f>IF(ISBLANK(B22)," ","0"&amp;" "&amp;S22&amp;" "&amp;T22)</f>
        <v>0 412 252 52 36</v>
      </c>
      <c r="D22" s="27" t="s">
        <v>367</v>
      </c>
      <c r="E22" s="28"/>
      <c r="F22" s="28"/>
      <c r="G22" s="28"/>
      <c r="H22" s="28"/>
      <c r="I22" s="28"/>
      <c r="J22" s="29"/>
      <c r="S22" s="5">
        <f>VLOOKUP(B22,'[8]SİNEMA LİSTESİ'!$A:$C,2,FALSE)</f>
        <v>412</v>
      </c>
      <c r="T22" s="5" t="str">
        <f>VLOOKUP(B22,'[8]SİNEMA LİSTESİ'!$A:$C,3,FALSE)</f>
        <v>252 52 36</v>
      </c>
    </row>
    <row r="23" spans="1:20" s="5" customFormat="1" ht="18.75" customHeight="1">
      <c r="A23" s="8">
        <v>2</v>
      </c>
      <c r="B23" s="9" t="s">
        <v>181</v>
      </c>
      <c r="C23" s="3" t="str">
        <f>IF(ISBLANK(B23)," ","0"&amp;" "&amp;S23&amp;" "&amp;T23)</f>
        <v>0 412 290 11 55</v>
      </c>
      <c r="D23" s="27" t="s">
        <v>368</v>
      </c>
      <c r="E23" s="28"/>
      <c r="F23" s="28"/>
      <c r="G23" s="28"/>
      <c r="H23" s="28"/>
      <c r="I23" s="28"/>
      <c r="J23" s="29"/>
      <c r="S23" s="5">
        <f>VLOOKUP(B23,'[8]SİNEMA LİSTESİ'!$A:$C,2,FALSE)</f>
        <v>412</v>
      </c>
      <c r="T23" s="5" t="str">
        <f>VLOOKUP(B23,'[8]SİNEMA LİSTESİ'!$A:$C,3,FALSE)</f>
        <v>290 11 55</v>
      </c>
    </row>
    <row r="24" spans="1:10" s="5" customFormat="1" ht="27.75">
      <c r="A24" s="7"/>
      <c r="B24" s="1" t="s">
        <v>182</v>
      </c>
      <c r="C24" s="2"/>
      <c r="D24" s="25"/>
      <c r="E24" s="25"/>
      <c r="F24" s="25"/>
      <c r="G24" s="25"/>
      <c r="H24" s="25"/>
      <c r="I24" s="25"/>
      <c r="J24" s="26"/>
    </row>
    <row r="25" spans="1:20" s="5" customFormat="1" ht="18.75" customHeight="1">
      <c r="A25" s="8">
        <v>1</v>
      </c>
      <c r="B25" s="9" t="s">
        <v>183</v>
      </c>
      <c r="C25" s="3" t="str">
        <f>IF(ISBLANK(B25)," ","0"&amp;" "&amp;S25&amp;" "&amp;T25)</f>
        <v>0 380 790 12 55</v>
      </c>
      <c r="D25" s="27">
        <v>0.513888888888889</v>
      </c>
      <c r="E25" s="28"/>
      <c r="F25" s="28"/>
      <c r="G25" s="28"/>
      <c r="H25" s="28"/>
      <c r="I25" s="28"/>
      <c r="J25" s="29"/>
      <c r="S25" s="5">
        <f>VLOOKUP(B25,'[8]SİNEMA LİSTESİ'!$A:$C,2,FALSE)</f>
        <v>380</v>
      </c>
      <c r="T25" s="5" t="str">
        <f>VLOOKUP(B25,'[8]SİNEMA LİSTESİ'!$A:$C,3,FALSE)</f>
        <v>790 12 55</v>
      </c>
    </row>
    <row r="26" spans="1:10" s="5" customFormat="1" ht="27.75">
      <c r="A26" s="7"/>
      <c r="B26" s="1" t="s">
        <v>61</v>
      </c>
      <c r="C26" s="2"/>
      <c r="D26" s="25"/>
      <c r="E26" s="25"/>
      <c r="F26" s="25"/>
      <c r="G26" s="25"/>
      <c r="H26" s="25"/>
      <c r="I26" s="25"/>
      <c r="J26" s="26"/>
    </row>
    <row r="27" spans="1:20" s="5" customFormat="1" ht="18.75" customHeight="1">
      <c r="A27" s="8">
        <v>1</v>
      </c>
      <c r="B27" s="9" t="s">
        <v>110</v>
      </c>
      <c r="C27" s="3" t="str">
        <f>IF(ISBLANK(B27)," ","0"&amp;" "&amp;S27&amp;" "&amp;T27)</f>
        <v>0 442 231 31 31</v>
      </c>
      <c r="D27" s="27" t="s">
        <v>185</v>
      </c>
      <c r="E27" s="28"/>
      <c r="F27" s="28"/>
      <c r="G27" s="28"/>
      <c r="H27" s="28"/>
      <c r="I27" s="28"/>
      <c r="J27" s="29"/>
      <c r="S27" s="5">
        <f>VLOOKUP(B27,'[8]SİNEMA LİSTESİ'!$A:$C,2,FALSE)</f>
        <v>442</v>
      </c>
      <c r="T27" s="5" t="str">
        <f>VLOOKUP(B27,'[8]SİNEMA LİSTESİ'!$A:$C,3,FALSE)</f>
        <v>231 31 31</v>
      </c>
    </row>
    <row r="28" spans="1:10" s="5" customFormat="1" ht="27.75">
      <c r="A28" s="7"/>
      <c r="B28" s="1" t="s">
        <v>63</v>
      </c>
      <c r="C28" s="2"/>
      <c r="D28" s="25"/>
      <c r="E28" s="25"/>
      <c r="F28" s="25"/>
      <c r="G28" s="25"/>
      <c r="H28" s="25"/>
      <c r="I28" s="25"/>
      <c r="J28" s="26"/>
    </row>
    <row r="29" spans="1:20" s="5" customFormat="1" ht="18.75" customHeight="1">
      <c r="A29" s="8">
        <v>1</v>
      </c>
      <c r="B29" s="9" t="s">
        <v>369</v>
      </c>
      <c r="C29" s="3" t="str">
        <f>IF(ISBLANK(B29)," ","0"&amp;" "&amp;S29&amp;" "&amp;T29)</f>
        <v>0 454 216 35 80</v>
      </c>
      <c r="D29" s="27" t="s">
        <v>212</v>
      </c>
      <c r="E29" s="28"/>
      <c r="F29" s="28"/>
      <c r="G29" s="28"/>
      <c r="H29" s="28"/>
      <c r="I29" s="28"/>
      <c r="J29" s="29"/>
      <c r="S29" s="5">
        <f>VLOOKUP(B29,'[8]SİNEMA LİSTESİ'!$A:$C,2,FALSE)</f>
        <v>454</v>
      </c>
      <c r="T29" s="5" t="str">
        <f>VLOOKUP(B29,'[8]SİNEMA LİSTESİ'!$A:$C,3,FALSE)</f>
        <v>216 35 80</v>
      </c>
    </row>
    <row r="30" spans="1:10" s="5" customFormat="1" ht="27.75">
      <c r="A30" s="7"/>
      <c r="B30" s="1" t="s">
        <v>2</v>
      </c>
      <c r="C30" s="2"/>
      <c r="D30" s="25"/>
      <c r="E30" s="25"/>
      <c r="F30" s="25"/>
      <c r="G30" s="25"/>
      <c r="H30" s="25"/>
      <c r="I30" s="25"/>
      <c r="J30" s="26"/>
    </row>
    <row r="31" spans="1:20" s="5" customFormat="1" ht="18.75" customHeight="1">
      <c r="A31" s="8">
        <v>1</v>
      </c>
      <c r="B31" s="10" t="s">
        <v>256</v>
      </c>
      <c r="C31" s="3" t="str">
        <f aca="true" t="shared" si="0" ref="C31:C40">IF(ISBLANK(B31)," ","0"&amp;" "&amp;S31&amp;" "&amp;T31)</f>
        <v>0 212 436 08 08</v>
      </c>
      <c r="D31" s="27" t="s">
        <v>189</v>
      </c>
      <c r="E31" s="28"/>
      <c r="F31" s="28"/>
      <c r="G31" s="28"/>
      <c r="H31" s="28"/>
      <c r="I31" s="28"/>
      <c r="J31" s="29"/>
      <c r="S31" s="5">
        <f>VLOOKUP(B31,'[8]SİNEMA LİSTESİ'!$A:$C,2,FALSE)</f>
        <v>212</v>
      </c>
      <c r="T31" s="5" t="str">
        <f>VLOOKUP(B31,'[8]SİNEMA LİSTESİ'!$A:$C,3,FALSE)</f>
        <v>436 08 08</v>
      </c>
    </row>
    <row r="32" spans="1:20" s="5" customFormat="1" ht="18.75" customHeight="1">
      <c r="A32" s="8">
        <v>2</v>
      </c>
      <c r="B32" s="9" t="s">
        <v>67</v>
      </c>
      <c r="C32" s="3" t="str">
        <f t="shared" si="0"/>
        <v>0 212 441 49 75</v>
      </c>
      <c r="D32" s="27" t="s">
        <v>257</v>
      </c>
      <c r="E32" s="28"/>
      <c r="F32" s="28"/>
      <c r="G32" s="28"/>
      <c r="H32" s="28"/>
      <c r="I32" s="28"/>
      <c r="J32" s="29"/>
      <c r="S32" s="5">
        <f>VLOOKUP(B32,'[8]SİNEMA LİSTESİ'!$A:$C,2,FALSE)</f>
        <v>212</v>
      </c>
      <c r="T32" s="5" t="str">
        <f>VLOOKUP(B32,'[8]SİNEMA LİSTESİ'!$A:$C,3,FALSE)</f>
        <v>441 49 75</v>
      </c>
    </row>
    <row r="33" spans="1:20" s="5" customFormat="1" ht="18.75" customHeight="1">
      <c r="A33" s="8">
        <v>3</v>
      </c>
      <c r="B33" s="9" t="s">
        <v>68</v>
      </c>
      <c r="C33" s="3" t="str">
        <f t="shared" si="0"/>
        <v>0 212 669 40 08</v>
      </c>
      <c r="D33" s="27" t="s">
        <v>190</v>
      </c>
      <c r="E33" s="28"/>
      <c r="F33" s="28"/>
      <c r="G33" s="28"/>
      <c r="H33" s="28"/>
      <c r="I33" s="28"/>
      <c r="J33" s="29"/>
      <c r="S33" s="5">
        <f>VLOOKUP(B33,'[8]SİNEMA LİSTESİ'!$A:$C,2,FALSE)</f>
        <v>212</v>
      </c>
      <c r="T33" s="5" t="str">
        <f>VLOOKUP(B33,'[8]SİNEMA LİSTESİ'!$A:$C,3,FALSE)</f>
        <v>669 40 08</v>
      </c>
    </row>
    <row r="34" spans="1:20" s="5" customFormat="1" ht="18.75" customHeight="1">
      <c r="A34" s="8">
        <v>4</v>
      </c>
      <c r="B34" s="10" t="s">
        <v>191</v>
      </c>
      <c r="C34" s="3" t="str">
        <f t="shared" si="0"/>
        <v>0 212 488 02 28</v>
      </c>
      <c r="D34" s="27" t="s">
        <v>72</v>
      </c>
      <c r="E34" s="28"/>
      <c r="F34" s="28"/>
      <c r="G34" s="28"/>
      <c r="H34" s="28"/>
      <c r="I34" s="28"/>
      <c r="J34" s="29"/>
      <c r="S34" s="5">
        <f>VLOOKUP(B34,'[8]SİNEMA LİSTESİ'!$A:$C,2,FALSE)</f>
        <v>212</v>
      </c>
      <c r="T34" s="5" t="str">
        <f>VLOOKUP(B34,'[8]SİNEMA LİSTESİ'!$A:$C,3,FALSE)</f>
        <v>488 02 28</v>
      </c>
    </row>
    <row r="35" spans="1:20" s="5" customFormat="1" ht="18.75" customHeight="1">
      <c r="A35" s="8">
        <v>5</v>
      </c>
      <c r="B35" s="9" t="s">
        <v>69</v>
      </c>
      <c r="C35" s="3" t="str">
        <f t="shared" si="0"/>
        <v>0 212 613 14 77</v>
      </c>
      <c r="D35" s="27" t="s">
        <v>258</v>
      </c>
      <c r="E35" s="28"/>
      <c r="F35" s="28"/>
      <c r="G35" s="28"/>
      <c r="H35" s="28"/>
      <c r="I35" s="28"/>
      <c r="J35" s="29"/>
      <c r="S35" s="5">
        <f>VLOOKUP(B35,'[8]SİNEMA LİSTESİ'!$A:$C,2,FALSE)</f>
        <v>212</v>
      </c>
      <c r="T35" s="5" t="str">
        <f>VLOOKUP(B35,'[8]SİNEMA LİSTESİ'!$A:$C,3,FALSE)</f>
        <v>613 14 77</v>
      </c>
    </row>
    <row r="36" spans="1:20" s="5" customFormat="1" ht="18.75" customHeight="1">
      <c r="A36" s="8">
        <v>6</v>
      </c>
      <c r="B36" s="9" t="s">
        <v>70</v>
      </c>
      <c r="C36" s="3" t="str">
        <f t="shared" si="0"/>
        <v>0 212 855 00 53</v>
      </c>
      <c r="D36" s="27" t="s">
        <v>238</v>
      </c>
      <c r="E36" s="28"/>
      <c r="F36" s="28"/>
      <c r="G36" s="28"/>
      <c r="H36" s="28"/>
      <c r="I36" s="28"/>
      <c r="J36" s="29"/>
      <c r="S36" s="5">
        <f>VLOOKUP(B36,'[8]SİNEMA LİSTESİ'!$A:$C,2,FALSE)</f>
        <v>212</v>
      </c>
      <c r="T36" s="5" t="str">
        <f>VLOOKUP(B36,'[8]SİNEMA LİSTESİ'!$A:$C,3,FALSE)</f>
        <v>855 00 53</v>
      </c>
    </row>
    <row r="37" spans="1:20" s="5" customFormat="1" ht="18.75" customHeight="1">
      <c r="A37" s="8">
        <v>7</v>
      </c>
      <c r="B37" s="9" t="s">
        <v>114</v>
      </c>
      <c r="C37" s="3" t="str">
        <f t="shared" si="0"/>
        <v>0 212 662 98 40</v>
      </c>
      <c r="D37" s="27" t="s">
        <v>194</v>
      </c>
      <c r="E37" s="28"/>
      <c r="F37" s="28"/>
      <c r="G37" s="28"/>
      <c r="H37" s="28"/>
      <c r="I37" s="28"/>
      <c r="J37" s="29"/>
      <c r="S37" s="5">
        <f>VLOOKUP(B37,'[8]SİNEMA LİSTESİ'!$A:$C,2,FALSE)</f>
        <v>212</v>
      </c>
      <c r="T37" s="5" t="str">
        <f>VLOOKUP(B37,'[8]SİNEMA LİSTESİ'!$A:$C,3,FALSE)</f>
        <v>662 98 40</v>
      </c>
    </row>
    <row r="38" spans="1:20" s="5" customFormat="1" ht="18.75" customHeight="1">
      <c r="A38" s="8">
        <v>8</v>
      </c>
      <c r="B38" s="9" t="s">
        <v>159</v>
      </c>
      <c r="C38" s="3" t="str">
        <f t="shared" si="0"/>
        <v>0 216 685 11 03</v>
      </c>
      <c r="D38" s="27" t="s">
        <v>370</v>
      </c>
      <c r="E38" s="28"/>
      <c r="F38" s="28"/>
      <c r="G38" s="28"/>
      <c r="H38" s="28"/>
      <c r="I38" s="28"/>
      <c r="J38" s="29"/>
      <c r="S38" s="5">
        <f>VLOOKUP(B38,'[8]SİNEMA LİSTESİ'!$A:$C,2,FALSE)</f>
        <v>216</v>
      </c>
      <c r="T38" s="5" t="str">
        <f>VLOOKUP(B38,'[8]SİNEMA LİSTESİ'!$A:$C,3,FALSE)</f>
        <v>685 11 03</v>
      </c>
    </row>
    <row r="39" spans="1:20" s="5" customFormat="1" ht="18.75" customHeight="1">
      <c r="A39" s="8">
        <v>9</v>
      </c>
      <c r="B39" s="9" t="s">
        <v>117</v>
      </c>
      <c r="C39" s="3" t="str">
        <f t="shared" si="0"/>
        <v>0 216 354 13 88</v>
      </c>
      <c r="D39" s="27" t="s">
        <v>72</v>
      </c>
      <c r="E39" s="28"/>
      <c r="F39" s="28"/>
      <c r="G39" s="28"/>
      <c r="H39" s="28"/>
      <c r="I39" s="28"/>
      <c r="J39" s="29"/>
      <c r="S39" s="5">
        <f>VLOOKUP(B39,'[8]SİNEMA LİSTESİ'!$A:$C,2,FALSE)</f>
        <v>216</v>
      </c>
      <c r="T39" s="5" t="str">
        <f>VLOOKUP(B39,'[8]SİNEMA LİSTESİ'!$A:$C,3,FALSE)</f>
        <v>354 13 88</v>
      </c>
    </row>
    <row r="40" spans="1:20" s="5" customFormat="1" ht="18.75" customHeight="1">
      <c r="A40" s="8">
        <v>10</v>
      </c>
      <c r="B40" s="9" t="s">
        <v>136</v>
      </c>
      <c r="C40" s="3" t="str">
        <f t="shared" si="0"/>
        <v>0 216 696 13 33</v>
      </c>
      <c r="D40" s="27" t="s">
        <v>138</v>
      </c>
      <c r="E40" s="28"/>
      <c r="F40" s="28"/>
      <c r="G40" s="28"/>
      <c r="H40" s="28"/>
      <c r="I40" s="28"/>
      <c r="J40" s="29"/>
      <c r="S40" s="5">
        <f>VLOOKUP(B40,'[8]SİNEMA LİSTESİ'!$A:$C,2,FALSE)</f>
        <v>216</v>
      </c>
      <c r="T40" s="5" t="str">
        <f>VLOOKUP(B40,'[8]SİNEMA LİSTESİ'!$A:$C,3,FALSE)</f>
        <v>696 13 33</v>
      </c>
    </row>
    <row r="41" spans="1:20" s="5" customFormat="1" ht="18.75" customHeight="1">
      <c r="A41" s="8">
        <v>11</v>
      </c>
      <c r="B41" s="10" t="s">
        <v>195</v>
      </c>
      <c r="C41" s="3" t="str">
        <f>IF(ISBLANK(B41)," ","0"&amp;" "&amp;S41&amp;" "&amp;T41)</f>
        <v>0 212 603 42 45</v>
      </c>
      <c r="D41" s="27" t="s">
        <v>218</v>
      </c>
      <c r="E41" s="28"/>
      <c r="F41" s="28"/>
      <c r="G41" s="28"/>
      <c r="H41" s="28"/>
      <c r="I41" s="28"/>
      <c r="J41" s="29"/>
      <c r="S41" s="5">
        <f>VLOOKUP(B41,'[8]SİNEMA LİSTESİ'!$A:$C,2,FALSE)</f>
        <v>212</v>
      </c>
      <c r="T41" s="5" t="str">
        <f>VLOOKUP(B41,'[8]SİNEMA LİSTESİ'!$A:$C,3,FALSE)</f>
        <v>603 42 45</v>
      </c>
    </row>
    <row r="42" spans="1:10" s="5" customFormat="1" ht="27.75">
      <c r="A42" s="7"/>
      <c r="B42" s="1" t="s">
        <v>5</v>
      </c>
      <c r="C42" s="2"/>
      <c r="D42" s="25"/>
      <c r="E42" s="25"/>
      <c r="F42" s="25"/>
      <c r="G42" s="25"/>
      <c r="H42" s="25"/>
      <c r="I42" s="25"/>
      <c r="J42" s="26"/>
    </row>
    <row r="43" spans="1:20" s="5" customFormat="1" ht="18.75" customHeight="1">
      <c r="A43" s="8">
        <v>1</v>
      </c>
      <c r="B43" s="9" t="s">
        <v>371</v>
      </c>
      <c r="C43" s="3" t="str">
        <f>IF(ISBLANK(B43)," ","0"&amp;" "&amp;S43&amp;" "&amp;T43)</f>
        <v>0 232 440 93 93</v>
      </c>
      <c r="D43" s="27" t="s">
        <v>372</v>
      </c>
      <c r="E43" s="28"/>
      <c r="F43" s="28"/>
      <c r="G43" s="28"/>
      <c r="H43" s="28"/>
      <c r="I43" s="28"/>
      <c r="J43" s="29"/>
      <c r="S43" s="5">
        <f>VLOOKUP(B43,'[8]SİNEMA LİSTESİ'!$A:$C,2,FALSE)</f>
        <v>232</v>
      </c>
      <c r="T43" s="5" t="str">
        <f>VLOOKUP(B43,'[8]SİNEMA LİSTESİ'!$A:$C,3,FALSE)</f>
        <v>440 93 93</v>
      </c>
    </row>
    <row r="44" spans="1:20" s="5" customFormat="1" ht="18.75" customHeight="1">
      <c r="A44" s="8">
        <v>2</v>
      </c>
      <c r="B44" s="9" t="s">
        <v>503</v>
      </c>
      <c r="C44" s="3" t="str">
        <f>IF(ISBLANK(B44)," ","0"&amp;" "&amp;S44&amp;" "&amp;T44)</f>
        <v>0 232 386 58 88</v>
      </c>
      <c r="D44" s="27" t="s">
        <v>504</v>
      </c>
      <c r="E44" s="28"/>
      <c r="F44" s="28"/>
      <c r="G44" s="28"/>
      <c r="H44" s="28"/>
      <c r="I44" s="28"/>
      <c r="J44" s="29"/>
      <c r="S44" s="5">
        <f>VLOOKUP(B44,'[8]SİNEMA LİSTESİ'!$A:$C,2,FALSE)</f>
        <v>232</v>
      </c>
      <c r="T44" s="5" t="str">
        <f>VLOOKUP(B44,'[8]SİNEMA LİSTESİ'!$A:$C,3,FALSE)</f>
        <v>386 58 88</v>
      </c>
    </row>
    <row r="45" spans="1:10" s="5" customFormat="1" ht="27.75">
      <c r="A45" s="7"/>
      <c r="B45" s="1" t="s">
        <v>22</v>
      </c>
      <c r="C45" s="2"/>
      <c r="D45" s="25"/>
      <c r="E45" s="25"/>
      <c r="F45" s="25"/>
      <c r="G45" s="25"/>
      <c r="H45" s="25"/>
      <c r="I45" s="25"/>
      <c r="J45" s="26"/>
    </row>
    <row r="46" spans="1:20" s="5" customFormat="1" ht="18.75" customHeight="1">
      <c r="A46" s="8">
        <v>1</v>
      </c>
      <c r="B46" s="9" t="s">
        <v>196</v>
      </c>
      <c r="C46" s="3" t="str">
        <f>IF(ISBLANK(B46)," ","0"&amp;" "&amp;S46&amp;" "&amp;T46)</f>
        <v>0 262 239 00 99</v>
      </c>
      <c r="D46" s="27" t="s">
        <v>373</v>
      </c>
      <c r="E46" s="28"/>
      <c r="F46" s="28"/>
      <c r="G46" s="28"/>
      <c r="H46" s="28"/>
      <c r="I46" s="28"/>
      <c r="J46" s="29"/>
      <c r="S46" s="5">
        <f>VLOOKUP(B46,'[8]SİNEMA LİSTESİ'!$A:$C,2,FALSE)</f>
        <v>262</v>
      </c>
      <c r="T46" s="5" t="str">
        <f>VLOOKUP(B46,'[8]SİNEMA LİSTESİ'!$A:$C,3,FALSE)</f>
        <v>239 00 99</v>
      </c>
    </row>
    <row r="47" spans="1:10" s="5" customFormat="1" ht="27.75">
      <c r="A47" s="7"/>
      <c r="B47" s="1" t="s">
        <v>73</v>
      </c>
      <c r="C47" s="2"/>
      <c r="D47" s="25"/>
      <c r="E47" s="25"/>
      <c r="F47" s="25"/>
      <c r="G47" s="25"/>
      <c r="H47" s="25"/>
      <c r="I47" s="25"/>
      <c r="J47" s="26"/>
    </row>
    <row r="48" spans="1:20" s="5" customFormat="1" ht="18.75" customHeight="1">
      <c r="A48" s="8">
        <v>1</v>
      </c>
      <c r="B48" s="10" t="s">
        <v>254</v>
      </c>
      <c r="C48" s="3" t="str">
        <f>IF(ISBLANK(B48)," ","0"&amp;" "&amp;S48&amp;" "&amp;T48)</f>
        <v>0 352 0</v>
      </c>
      <c r="D48" s="27" t="s">
        <v>374</v>
      </c>
      <c r="E48" s="28"/>
      <c r="F48" s="28"/>
      <c r="G48" s="28"/>
      <c r="H48" s="28"/>
      <c r="I48" s="28"/>
      <c r="J48" s="29"/>
      <c r="S48" s="5">
        <f>VLOOKUP(B48,'[8]SİNEMA LİSTESİ'!$A:$C,2,FALSE)</f>
        <v>352</v>
      </c>
      <c r="T48" s="5">
        <f>VLOOKUP(B48,'[8]SİNEMA LİSTESİ'!$A:$C,3,FALSE)</f>
        <v>0</v>
      </c>
    </row>
    <row r="49" spans="1:10" s="5" customFormat="1" ht="27.75">
      <c r="A49" s="7"/>
      <c r="B49" s="1" t="s">
        <v>261</v>
      </c>
      <c r="C49" s="2"/>
      <c r="D49" s="25"/>
      <c r="E49" s="25"/>
      <c r="F49" s="25"/>
      <c r="G49" s="25"/>
      <c r="H49" s="25"/>
      <c r="I49" s="25"/>
      <c r="J49" s="26"/>
    </row>
    <row r="50" spans="1:20" s="5" customFormat="1" ht="18.75" customHeight="1">
      <c r="A50" s="8">
        <v>1</v>
      </c>
      <c r="B50" s="9" t="s">
        <v>262</v>
      </c>
      <c r="C50" s="3" t="str">
        <f>IF(ISBLANK(B50)," ","0"&amp;" "&amp;S50&amp;" "&amp;T50)</f>
        <v>0 386 213 13 44</v>
      </c>
      <c r="D50" s="27" t="s">
        <v>263</v>
      </c>
      <c r="E50" s="28"/>
      <c r="F50" s="28"/>
      <c r="G50" s="28"/>
      <c r="H50" s="28"/>
      <c r="I50" s="28"/>
      <c r="J50" s="29"/>
      <c r="S50" s="5">
        <f>VLOOKUP(B50,'[8]SİNEMA LİSTESİ'!$A:$C,2,FALSE)</f>
        <v>386</v>
      </c>
      <c r="T50" s="5" t="str">
        <f>VLOOKUP(B50,'[8]SİNEMA LİSTESİ'!$A:$C,3,FALSE)</f>
        <v>213 13 44</v>
      </c>
    </row>
    <row r="51" spans="1:10" s="5" customFormat="1" ht="27.75">
      <c r="A51" s="7"/>
      <c r="B51" s="1" t="s">
        <v>76</v>
      </c>
      <c r="C51" s="2"/>
      <c r="D51" s="25"/>
      <c r="E51" s="25"/>
      <c r="F51" s="25"/>
      <c r="G51" s="25"/>
      <c r="H51" s="25"/>
      <c r="I51" s="25"/>
      <c r="J51" s="26"/>
    </row>
    <row r="52" spans="1:20" s="5" customFormat="1" ht="18.75" customHeight="1">
      <c r="A52" s="8">
        <v>1</v>
      </c>
      <c r="B52" s="9" t="s">
        <v>198</v>
      </c>
      <c r="C52" s="3" t="str">
        <f>IF(ISBLANK(B52)," ","0"&amp;" "&amp;S52&amp;" "&amp;T52)</f>
        <v>0 332 710 02 30</v>
      </c>
      <c r="D52" s="27" t="s">
        <v>77</v>
      </c>
      <c r="E52" s="28"/>
      <c r="F52" s="28"/>
      <c r="G52" s="28"/>
      <c r="H52" s="28"/>
      <c r="I52" s="28"/>
      <c r="J52" s="29"/>
      <c r="S52" s="5">
        <f>VLOOKUP(B52,'[8]SİNEMA LİSTESİ'!$A:$C,2,FALSE)</f>
        <v>332</v>
      </c>
      <c r="T52" s="5" t="str">
        <f>VLOOKUP(B52,'[8]SİNEMA LİSTESİ'!$A:$C,3,FALSE)</f>
        <v>710 02 30</v>
      </c>
    </row>
    <row r="53" spans="1:20" s="5" customFormat="1" ht="18.75" customHeight="1">
      <c r="A53" s="8">
        <v>2</v>
      </c>
      <c r="B53" s="9" t="s">
        <v>152</v>
      </c>
      <c r="C53" s="3" t="str">
        <f>IF(ISBLANK(B53)," ","0"&amp;" "&amp;S53&amp;" "&amp;T53)</f>
        <v>0 332 247 22 25</v>
      </c>
      <c r="D53" s="27" t="s">
        <v>375</v>
      </c>
      <c r="E53" s="28"/>
      <c r="F53" s="28"/>
      <c r="G53" s="28"/>
      <c r="H53" s="28"/>
      <c r="I53" s="28"/>
      <c r="J53" s="29"/>
      <c r="S53" s="5">
        <f>VLOOKUP(B53,'[8]SİNEMA LİSTESİ'!$A:$C,2,FALSE)</f>
        <v>332</v>
      </c>
      <c r="T53" s="5" t="str">
        <f>VLOOKUP(B53,'[8]SİNEMA LİSTESİ'!$A:$C,3,FALSE)</f>
        <v>247 22 25</v>
      </c>
    </row>
    <row r="54" spans="1:10" s="5" customFormat="1" ht="27.75">
      <c r="A54" s="7"/>
      <c r="B54" s="1" t="s">
        <v>127</v>
      </c>
      <c r="C54" s="2"/>
      <c r="D54" s="25"/>
      <c r="E54" s="25"/>
      <c r="F54" s="25"/>
      <c r="G54" s="25"/>
      <c r="H54" s="25"/>
      <c r="I54" s="25"/>
      <c r="J54" s="26"/>
    </row>
    <row r="55" spans="1:20" s="5" customFormat="1" ht="18.75" customHeight="1">
      <c r="A55" s="8">
        <v>1</v>
      </c>
      <c r="B55" s="9" t="s">
        <v>153</v>
      </c>
      <c r="C55" s="3" t="str">
        <f>IF(ISBLANK(B55)," ","0"&amp;" "&amp;S55&amp;" "&amp;T55)</f>
        <v>0 274 224 75 57</v>
      </c>
      <c r="D55" s="27" t="s">
        <v>375</v>
      </c>
      <c r="E55" s="28"/>
      <c r="F55" s="28"/>
      <c r="G55" s="28"/>
      <c r="H55" s="28"/>
      <c r="I55" s="28"/>
      <c r="J55" s="29"/>
      <c r="S55" s="5">
        <f>VLOOKUP(B55,'[8]SİNEMA LİSTESİ'!$A:$C,2,FALSE)</f>
        <v>274</v>
      </c>
      <c r="T55" s="5" t="str">
        <f>VLOOKUP(B55,'[8]SİNEMA LİSTESİ'!$A:$C,3,FALSE)</f>
        <v>224 75 57</v>
      </c>
    </row>
    <row r="56" spans="1:20" s="5" customFormat="1" ht="18.75" customHeight="1">
      <c r="A56" s="8">
        <v>2</v>
      </c>
      <c r="B56" s="9" t="s">
        <v>497</v>
      </c>
      <c r="C56" s="3" t="str">
        <f>IF(ISBLANK(B56)," ","0"&amp;" "&amp;S56&amp;" "&amp;T56)</f>
        <v>0 274 412 66 55</v>
      </c>
      <c r="D56" s="27" t="s">
        <v>138</v>
      </c>
      <c r="E56" s="28"/>
      <c r="F56" s="28"/>
      <c r="G56" s="28"/>
      <c r="H56" s="28"/>
      <c r="I56" s="28"/>
      <c r="J56" s="29"/>
      <c r="S56" s="5">
        <f>VLOOKUP(B56,'[8]SİNEMA LİSTESİ'!$A:$C,2,FALSE)</f>
        <v>274</v>
      </c>
      <c r="T56" s="5" t="str">
        <f>VLOOKUP(B56,'[8]SİNEMA LİSTESİ'!$A:$C,3,FALSE)</f>
        <v>412 66 55</v>
      </c>
    </row>
    <row r="57" spans="1:10" s="5" customFormat="1" ht="27.75">
      <c r="A57" s="7"/>
      <c r="B57" s="1" t="s">
        <v>78</v>
      </c>
      <c r="C57" s="2"/>
      <c r="D57" s="25"/>
      <c r="E57" s="25"/>
      <c r="F57" s="25"/>
      <c r="G57" s="25"/>
      <c r="H57" s="25"/>
      <c r="I57" s="25"/>
      <c r="J57" s="26"/>
    </row>
    <row r="58" spans="1:20" s="5" customFormat="1" ht="18.75" customHeight="1">
      <c r="A58" s="8">
        <v>1</v>
      </c>
      <c r="B58" s="9" t="s">
        <v>154</v>
      </c>
      <c r="C58" s="3" t="str">
        <f>IF(ISBLANK(B58)," ","0"&amp;" "&amp;S58&amp;" "&amp;T58)</f>
        <v>0 236 302 22 12</v>
      </c>
      <c r="D58" s="27" t="s">
        <v>375</v>
      </c>
      <c r="E58" s="28"/>
      <c r="F58" s="28"/>
      <c r="G58" s="28"/>
      <c r="H58" s="28"/>
      <c r="I58" s="28"/>
      <c r="J58" s="29"/>
      <c r="S58" s="5">
        <f>VLOOKUP(B58,'[8]SİNEMA LİSTESİ'!$A:$C,2,FALSE)</f>
        <v>236</v>
      </c>
      <c r="T58" s="5" t="str">
        <f>VLOOKUP(B58,'[8]SİNEMA LİSTESİ'!$A:$C,3,FALSE)</f>
        <v>302 22 12</v>
      </c>
    </row>
    <row r="59" spans="1:10" s="5" customFormat="1" ht="27.75">
      <c r="A59" s="7"/>
      <c r="B59" s="1" t="s">
        <v>128</v>
      </c>
      <c r="C59" s="2"/>
      <c r="D59" s="25"/>
      <c r="E59" s="25"/>
      <c r="F59" s="25"/>
      <c r="G59" s="25"/>
      <c r="H59" s="25"/>
      <c r="I59" s="25"/>
      <c r="J59" s="26"/>
    </row>
    <row r="60" spans="1:20" s="5" customFormat="1" ht="18.75" customHeight="1">
      <c r="A60" s="8">
        <v>1</v>
      </c>
      <c r="B60" s="9" t="s">
        <v>154</v>
      </c>
      <c r="C60" s="3" t="str">
        <f>IF(ISBLANK(B60)," ","0"&amp;" "&amp;S60&amp;" "&amp;T60)</f>
        <v>0 236 302 22 12</v>
      </c>
      <c r="D60" s="27" t="s">
        <v>375</v>
      </c>
      <c r="E60" s="28"/>
      <c r="F60" s="28"/>
      <c r="G60" s="28"/>
      <c r="H60" s="28"/>
      <c r="I60" s="28"/>
      <c r="J60" s="29"/>
      <c r="S60" s="5">
        <f>VLOOKUP(B60,'[8]SİNEMA LİSTESİ'!$A:$C,2,FALSE)</f>
        <v>236</v>
      </c>
      <c r="T60" s="5" t="str">
        <f>VLOOKUP(B60,'[8]SİNEMA LİSTESİ'!$A:$C,3,FALSE)</f>
        <v>302 22 12</v>
      </c>
    </row>
    <row r="61" spans="1:20" s="5" customFormat="1" ht="18.75" customHeight="1">
      <c r="A61" s="8">
        <v>2</v>
      </c>
      <c r="B61" s="9" t="s">
        <v>498</v>
      </c>
      <c r="C61" s="3" t="str">
        <f>IF(ISBLANK(B61)," ","0"&amp;" "&amp;S61&amp;" "&amp;T61)</f>
        <v>0 236 614 22 23</v>
      </c>
      <c r="D61" s="30" t="s">
        <v>218</v>
      </c>
      <c r="E61" s="31"/>
      <c r="F61" s="31"/>
      <c r="G61" s="31"/>
      <c r="H61" s="31"/>
      <c r="I61" s="31"/>
      <c r="J61" s="32"/>
      <c r="S61" s="5">
        <f>VLOOKUP(B61,'[8]SİNEMA LİSTESİ'!$A:$C,2,FALSE)</f>
        <v>236</v>
      </c>
      <c r="T61" s="5" t="str">
        <f>VLOOKUP(B61,'[8]SİNEMA LİSTESİ'!$A:$C,3,FALSE)</f>
        <v>614 22 23</v>
      </c>
    </row>
    <row r="62" spans="1:10" s="5" customFormat="1" ht="27.75">
      <c r="A62" s="7"/>
      <c r="B62" s="1" t="s">
        <v>4</v>
      </c>
      <c r="C62" s="2"/>
      <c r="D62" s="25"/>
      <c r="E62" s="25"/>
      <c r="F62" s="25"/>
      <c r="G62" s="25"/>
      <c r="H62" s="25"/>
      <c r="I62" s="25"/>
      <c r="J62" s="26"/>
    </row>
    <row r="63" spans="1:20" s="5" customFormat="1" ht="18.75" customHeight="1">
      <c r="A63" s="8">
        <v>1</v>
      </c>
      <c r="B63" s="9" t="s">
        <v>79</v>
      </c>
      <c r="C63" s="3" t="str">
        <f>IF(ISBLANK(B63)," ","0"&amp;" "&amp;S63&amp;" "&amp;T63)</f>
        <v>0 324 327 35 35</v>
      </c>
      <c r="D63" s="27" t="s">
        <v>375</v>
      </c>
      <c r="E63" s="28"/>
      <c r="F63" s="28"/>
      <c r="G63" s="28"/>
      <c r="H63" s="28"/>
      <c r="I63" s="28"/>
      <c r="J63" s="29"/>
      <c r="S63" s="5">
        <f>VLOOKUP(B63,'[8]SİNEMA LİSTESİ'!$A:$C,2,FALSE)</f>
        <v>324</v>
      </c>
      <c r="T63" s="5" t="str">
        <f>VLOOKUP(B63,'[8]SİNEMA LİSTESİ'!$A:$C,3,FALSE)</f>
        <v>327 35 35</v>
      </c>
    </row>
    <row r="64" spans="1:10" s="5" customFormat="1" ht="27.75">
      <c r="A64" s="7"/>
      <c r="B64" s="1" t="s">
        <v>82</v>
      </c>
      <c r="C64" s="2"/>
      <c r="D64" s="25"/>
      <c r="E64" s="25"/>
      <c r="F64" s="25"/>
      <c r="G64" s="25"/>
      <c r="H64" s="25"/>
      <c r="I64" s="25"/>
      <c r="J64" s="26"/>
    </row>
    <row r="65" spans="1:20" s="5" customFormat="1" ht="18.75" customHeight="1">
      <c r="A65" s="8">
        <v>1</v>
      </c>
      <c r="B65" s="9" t="s">
        <v>83</v>
      </c>
      <c r="C65" s="3" t="str">
        <f>IF(ISBLANK(B65)," ","0"&amp;" "&amp;S65&amp;" "&amp;T65)</f>
        <v>0 452 225 49 44</v>
      </c>
      <c r="D65" s="27" t="s">
        <v>376</v>
      </c>
      <c r="E65" s="28"/>
      <c r="F65" s="28"/>
      <c r="G65" s="28"/>
      <c r="H65" s="28"/>
      <c r="I65" s="28"/>
      <c r="J65" s="29"/>
      <c r="S65" s="5">
        <f>VLOOKUP(B65,'[2]SİNEMA LİSTESİ'!$A:$C,2,FALSE)</f>
        <v>452</v>
      </c>
      <c r="T65" s="5" t="str">
        <f>VLOOKUP(B65,'[2]SİNEMA LİSTESİ'!$A:$C,3,FALSE)</f>
        <v>225 49 44</v>
      </c>
    </row>
    <row r="66" spans="1:20" s="5" customFormat="1" ht="18.75" customHeight="1">
      <c r="A66" s="8">
        <v>2</v>
      </c>
      <c r="B66" s="9" t="s">
        <v>84</v>
      </c>
      <c r="C66" s="3" t="str">
        <f>IF(ISBLANK(B66)," ","0"&amp;" "&amp;S66&amp;" "&amp;T66)</f>
        <v>0 452 423 48 59</v>
      </c>
      <c r="D66" s="27" t="s">
        <v>376</v>
      </c>
      <c r="E66" s="28"/>
      <c r="F66" s="28"/>
      <c r="G66" s="28"/>
      <c r="H66" s="28"/>
      <c r="I66" s="28"/>
      <c r="J66" s="29"/>
      <c r="S66" s="5">
        <f>VLOOKUP(B66,'[2]SİNEMA LİSTESİ'!$A:$C,2,FALSE)</f>
        <v>452</v>
      </c>
      <c r="T66" s="5" t="str">
        <f>VLOOKUP(B66,'[2]SİNEMA LİSTESİ'!$A:$C,3,FALSE)</f>
        <v>423 48 59</v>
      </c>
    </row>
    <row r="67" spans="1:10" s="5" customFormat="1" ht="27.75">
      <c r="A67" s="7"/>
      <c r="B67" s="1" t="s">
        <v>377</v>
      </c>
      <c r="C67" s="2"/>
      <c r="D67" s="25"/>
      <c r="E67" s="25"/>
      <c r="F67" s="25"/>
      <c r="G67" s="25"/>
      <c r="H67" s="25"/>
      <c r="I67" s="25"/>
      <c r="J67" s="26"/>
    </row>
    <row r="68" spans="1:20" s="5" customFormat="1" ht="18.75" customHeight="1">
      <c r="A68" s="8">
        <v>1</v>
      </c>
      <c r="B68" s="18" t="s">
        <v>378</v>
      </c>
      <c r="C68" s="3" t="str">
        <f>IF(ISBLANK(B68)," ","0"&amp;" "&amp;S68&amp;" "&amp;T68)</f>
        <v>0 328 717 66 11</v>
      </c>
      <c r="D68" s="27"/>
      <c r="E68" s="28"/>
      <c r="F68" s="28"/>
      <c r="G68" s="28"/>
      <c r="H68" s="28"/>
      <c r="I68" s="28"/>
      <c r="J68" s="29"/>
      <c r="S68" s="5">
        <f>VLOOKUP(B68,'[2]SİNEMA LİSTESİ'!$A:$C,2,FALSE)</f>
        <v>328</v>
      </c>
      <c r="T68" s="5" t="str">
        <f>VLOOKUP(B68,'[2]SİNEMA LİSTESİ'!$A:$C,3,FALSE)</f>
        <v>717 66 11</v>
      </c>
    </row>
    <row r="69" spans="1:10" s="5" customFormat="1" ht="27.75">
      <c r="A69" s="7"/>
      <c r="B69" s="1" t="s">
        <v>90</v>
      </c>
      <c r="C69" s="2"/>
      <c r="D69" s="25"/>
      <c r="E69" s="25"/>
      <c r="F69" s="25"/>
      <c r="G69" s="25"/>
      <c r="H69" s="25"/>
      <c r="I69" s="25"/>
      <c r="J69" s="26"/>
    </row>
    <row r="70" spans="1:20" s="5" customFormat="1" ht="18.75" customHeight="1">
      <c r="A70" s="8">
        <v>1</v>
      </c>
      <c r="B70" s="9" t="s">
        <v>91</v>
      </c>
      <c r="C70" s="3" t="str">
        <f>IF(ISBLANK(B70)," ","0"&amp;" "&amp;S70&amp;" "&amp;T70)</f>
        <v>0 484 290 11 65</v>
      </c>
      <c r="D70" s="27" t="s">
        <v>218</v>
      </c>
      <c r="E70" s="28"/>
      <c r="F70" s="28"/>
      <c r="G70" s="28"/>
      <c r="H70" s="28"/>
      <c r="I70" s="28"/>
      <c r="J70" s="29"/>
      <c r="S70" s="5">
        <f>VLOOKUP(B70,'[8]SİNEMA LİSTESİ'!$A:$C,2,FALSE)</f>
        <v>484</v>
      </c>
      <c r="T70" s="5" t="str">
        <f>VLOOKUP(B70,'[8]SİNEMA LİSTESİ'!$A:$C,3,FALSE)</f>
        <v>290 11 65</v>
      </c>
    </row>
    <row r="71" spans="1:10" s="5" customFormat="1" ht="27.75">
      <c r="A71" s="7"/>
      <c r="B71" s="1" t="s">
        <v>201</v>
      </c>
      <c r="C71" s="2"/>
      <c r="D71" s="25"/>
      <c r="E71" s="25"/>
      <c r="F71" s="25"/>
      <c r="G71" s="25"/>
      <c r="H71" s="25"/>
      <c r="I71" s="25"/>
      <c r="J71" s="26"/>
    </row>
    <row r="72" spans="1:20" s="5" customFormat="1" ht="18.75" customHeight="1">
      <c r="A72" s="8">
        <v>2</v>
      </c>
      <c r="B72" s="9" t="s">
        <v>202</v>
      </c>
      <c r="C72" s="3" t="str">
        <f>IF(ISBLANK(B72)," ","0"&amp;" "&amp;S72&amp;" "&amp;T72)</f>
        <v>0 346 224 48 54</v>
      </c>
      <c r="D72" s="27" t="s">
        <v>77</v>
      </c>
      <c r="E72" s="28"/>
      <c r="F72" s="28"/>
      <c r="G72" s="28"/>
      <c r="H72" s="28"/>
      <c r="I72" s="28"/>
      <c r="J72" s="29"/>
      <c r="S72" s="5">
        <f>VLOOKUP(B72,'[8]SİNEMA LİSTESİ'!$A:$C,2,FALSE)</f>
        <v>346</v>
      </c>
      <c r="T72" s="5" t="str">
        <f>VLOOKUP(B72,'[8]SİNEMA LİSTESİ'!$A:$C,3,FALSE)</f>
        <v>224 48 54</v>
      </c>
    </row>
    <row r="73" spans="1:10" s="5" customFormat="1" ht="27.75">
      <c r="A73" s="7"/>
      <c r="B73" s="1" t="s">
        <v>132</v>
      </c>
      <c r="C73" s="2"/>
      <c r="D73" s="25"/>
      <c r="E73" s="25"/>
      <c r="F73" s="25"/>
      <c r="G73" s="25"/>
      <c r="H73" s="25"/>
      <c r="I73" s="25"/>
      <c r="J73" s="26"/>
    </row>
    <row r="74" spans="1:20" s="5" customFormat="1" ht="18.75" customHeight="1">
      <c r="A74" s="8">
        <v>1</v>
      </c>
      <c r="B74" s="9" t="s">
        <v>203</v>
      </c>
      <c r="C74" s="3" t="str">
        <f>IF(ISBLANK(B74)," ","0"&amp;" "&amp;S74&amp;" "&amp;T74)</f>
        <v>0 414 316 12 03</v>
      </c>
      <c r="D74" s="27" t="s">
        <v>204</v>
      </c>
      <c r="E74" s="28"/>
      <c r="F74" s="28"/>
      <c r="G74" s="28"/>
      <c r="H74" s="28"/>
      <c r="I74" s="28"/>
      <c r="J74" s="29"/>
      <c r="S74" s="5">
        <f>VLOOKUP(B74,'[8]SİNEMA LİSTESİ'!$A:$C,2,FALSE)</f>
        <v>414</v>
      </c>
      <c r="T74" s="5" t="str">
        <f>VLOOKUP(B74,'[8]SİNEMA LİSTESİ'!$A:$C,3,FALSE)</f>
        <v>316 12 03</v>
      </c>
    </row>
    <row r="75" spans="1:10" s="5" customFormat="1" ht="27.75">
      <c r="A75" s="7"/>
      <c r="B75" s="1" t="s">
        <v>29</v>
      </c>
      <c r="C75" s="2"/>
      <c r="D75" s="25"/>
      <c r="E75" s="25"/>
      <c r="F75" s="25"/>
      <c r="G75" s="25"/>
      <c r="H75" s="25"/>
      <c r="I75" s="25"/>
      <c r="J75" s="26"/>
    </row>
    <row r="76" spans="1:20" s="5" customFormat="1" ht="18.75" customHeight="1">
      <c r="A76" s="8">
        <v>1</v>
      </c>
      <c r="B76" s="9" t="s">
        <v>43</v>
      </c>
      <c r="C76" s="3" t="str">
        <f>IF(ISBLANK(B76)," ","0"&amp;" "&amp;S76&amp;" "&amp;T76)</f>
        <v>0 356 214 11 96</v>
      </c>
      <c r="D76" s="27" t="s">
        <v>361</v>
      </c>
      <c r="E76" s="28"/>
      <c r="F76" s="28"/>
      <c r="G76" s="28"/>
      <c r="H76" s="28"/>
      <c r="I76" s="28"/>
      <c r="J76" s="29"/>
      <c r="S76" s="5">
        <f>VLOOKUP(B76,'[8]SİNEMA LİSTESİ'!$A:$C,2,FALSE)</f>
        <v>356</v>
      </c>
      <c r="T76" s="5" t="str">
        <f>VLOOKUP(B76,'[8]SİNEMA LİSTESİ'!$A:$C,3,FALSE)</f>
        <v>214 11 96</v>
      </c>
    </row>
    <row r="77" spans="1:10" s="5" customFormat="1" ht="27.75">
      <c r="A77" s="7"/>
      <c r="B77" s="1" t="s">
        <v>206</v>
      </c>
      <c r="C77" s="2"/>
      <c r="D77" s="25"/>
      <c r="E77" s="25"/>
      <c r="F77" s="25"/>
      <c r="G77" s="25"/>
      <c r="H77" s="25"/>
      <c r="I77" s="25"/>
      <c r="J77" s="26"/>
    </row>
    <row r="78" spans="1:20" s="5" customFormat="1" ht="18.75" customHeight="1">
      <c r="A78" s="8">
        <v>1</v>
      </c>
      <c r="B78" s="9" t="s">
        <v>207</v>
      </c>
      <c r="C78" s="3" t="str">
        <f>IF(ISBLANK(B78)," ","0"&amp;" "&amp;S78&amp;" "&amp;T78)</f>
        <v>0 276 213 13 66</v>
      </c>
      <c r="D78" s="27" t="s">
        <v>375</v>
      </c>
      <c r="E78" s="28"/>
      <c r="F78" s="28"/>
      <c r="G78" s="28"/>
      <c r="H78" s="28"/>
      <c r="I78" s="28"/>
      <c r="J78" s="29"/>
      <c r="S78" s="5">
        <f>VLOOKUP(B78,'[8]SİNEMA LİSTESİ'!$A:$C,2,FALSE)</f>
        <v>276</v>
      </c>
      <c r="T78" s="5" t="str">
        <f>VLOOKUP(B78,'[8]SİNEMA LİSTESİ'!$A:$C,3,FALSE)</f>
        <v>213 13 66</v>
      </c>
    </row>
    <row r="79" spans="1:10" s="5" customFormat="1" ht="27.75">
      <c r="A79" s="7"/>
      <c r="B79" s="1" t="s">
        <v>95</v>
      </c>
      <c r="C79" s="2"/>
      <c r="D79" s="25"/>
      <c r="E79" s="25"/>
      <c r="F79" s="25"/>
      <c r="G79" s="25"/>
      <c r="H79" s="25"/>
      <c r="I79" s="25"/>
      <c r="J79" s="26"/>
    </row>
    <row r="80" spans="1:20" s="5" customFormat="1" ht="18.75" customHeight="1">
      <c r="A80" s="8">
        <v>1</v>
      </c>
      <c r="B80" s="9" t="s">
        <v>210</v>
      </c>
      <c r="C80" s="3" t="str">
        <f>IF(ISBLANK(B80)," ","0"&amp;" "&amp;S80&amp;" "&amp;T80)</f>
        <v>0 372 257 87 72</v>
      </c>
      <c r="D80" s="27" t="s">
        <v>216</v>
      </c>
      <c r="E80" s="28"/>
      <c r="F80" s="28"/>
      <c r="G80" s="28"/>
      <c r="H80" s="28"/>
      <c r="I80" s="28"/>
      <c r="J80" s="29"/>
      <c r="S80" s="5">
        <f>VLOOKUP(B80,'[8]SİNEMA LİSTESİ'!$A:$C,2,FALSE)</f>
        <v>372</v>
      </c>
      <c r="T80" s="5" t="str">
        <f>VLOOKUP(B80,'[8]SİNEMA LİSTESİ'!$A:$C,3,FALSE)</f>
        <v>257 87 72</v>
      </c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10" s="5" customFormat="1" ht="15">
      <c r="A388" s="4"/>
      <c r="D388" s="6"/>
      <c r="E388" s="6"/>
      <c r="F388" s="6"/>
      <c r="G388" s="6"/>
      <c r="H388" s="6"/>
      <c r="I388" s="6"/>
      <c r="J388" s="6"/>
    </row>
    <row r="389" spans="1:10" s="5" customFormat="1" ht="15">
      <c r="A389" s="4"/>
      <c r="D389" s="6"/>
      <c r="E389" s="6"/>
      <c r="F389" s="6"/>
      <c r="G389" s="6"/>
      <c r="H389" s="6"/>
      <c r="I389" s="6"/>
      <c r="J389" s="6"/>
    </row>
    <row r="390" spans="1:10" s="5" customFormat="1" ht="15">
      <c r="A390" s="4"/>
      <c r="D390" s="6"/>
      <c r="E390" s="6"/>
      <c r="F390" s="6"/>
      <c r="G390" s="6"/>
      <c r="H390" s="6"/>
      <c r="I390" s="6"/>
      <c r="J390" s="6"/>
    </row>
    <row r="391" spans="1:10" s="5" customFormat="1" ht="15">
      <c r="A391" s="4"/>
      <c r="D391" s="6"/>
      <c r="E391" s="6"/>
      <c r="F391" s="6"/>
      <c r="G391" s="6"/>
      <c r="H391" s="6"/>
      <c r="I391" s="6"/>
      <c r="J391" s="6"/>
    </row>
    <row r="392" spans="1:10" s="5" customFormat="1" ht="15">
      <c r="A392" s="4"/>
      <c r="D392" s="6"/>
      <c r="E392" s="6"/>
      <c r="F392" s="6"/>
      <c r="G392" s="6"/>
      <c r="H392" s="6"/>
      <c r="I392" s="6"/>
      <c r="J392" s="6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</sheetData>
  <sheetProtection/>
  <mergeCells count="81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5:J45"/>
    <mergeCell ref="D46:J46"/>
    <mergeCell ref="D47:J47"/>
    <mergeCell ref="D48:J48"/>
    <mergeCell ref="D44:J44"/>
    <mergeCell ref="D49:J49"/>
    <mergeCell ref="D50:J50"/>
    <mergeCell ref="D51:J51"/>
    <mergeCell ref="D52:J52"/>
    <mergeCell ref="D53:J53"/>
    <mergeCell ref="D54:J54"/>
    <mergeCell ref="D55:J55"/>
    <mergeCell ref="D57:J57"/>
    <mergeCell ref="D58:J58"/>
    <mergeCell ref="D59:J59"/>
    <mergeCell ref="D60:J60"/>
    <mergeCell ref="D62:J62"/>
    <mergeCell ref="D61:J61"/>
    <mergeCell ref="D76:J76"/>
    <mergeCell ref="D63:J63"/>
    <mergeCell ref="D64:J64"/>
    <mergeCell ref="D65:J65"/>
    <mergeCell ref="D66:J66"/>
    <mergeCell ref="D67:J67"/>
    <mergeCell ref="D68:J68"/>
    <mergeCell ref="D71:J71"/>
    <mergeCell ref="D72:J72"/>
    <mergeCell ref="D77:J77"/>
    <mergeCell ref="D78:J78"/>
    <mergeCell ref="D79:J79"/>
    <mergeCell ref="D80:J80"/>
    <mergeCell ref="D56:J56"/>
    <mergeCell ref="D69:J69"/>
    <mergeCell ref="D70:J70"/>
    <mergeCell ref="D73:J73"/>
    <mergeCell ref="D74:J74"/>
    <mergeCell ref="D75:J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5" max="9" man="1"/>
    <brk id="18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150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8.5" customHeight="1">
      <c r="A2" s="7"/>
      <c r="B2" s="1" t="s">
        <v>53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10" t="s">
        <v>54</v>
      </c>
      <c r="C3" s="3" t="str">
        <f>IF(ISBLANK(B3)," ","0"&amp;" "&amp;S3&amp;" "&amp;T3)</f>
        <v>0 264 242 15 00</v>
      </c>
      <c r="D3" s="27" t="s">
        <v>140</v>
      </c>
      <c r="E3" s="28"/>
      <c r="F3" s="28"/>
      <c r="G3" s="28"/>
      <c r="H3" s="28"/>
      <c r="I3" s="28"/>
      <c r="J3" s="29"/>
      <c r="S3" s="5">
        <f>VLOOKUP(B3,'[3]SİNEMA LİSTESİ'!$A:$C,2,FALSE)</f>
        <v>264</v>
      </c>
      <c r="T3" s="5" t="str">
        <f>VLOOKUP(B3,'[3]SİNEMA LİSTESİ'!$A:$C,3,FALSE)</f>
        <v>242 15 00</v>
      </c>
    </row>
    <row r="4" spans="1:10" s="5" customFormat="1" ht="27.75">
      <c r="A4" s="7"/>
      <c r="B4" s="1" t="s">
        <v>6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10" t="s">
        <v>56</v>
      </c>
      <c r="C5" s="3" t="str">
        <f>IF(ISBLANK(B5)," ","0"&amp;" "&amp;S5&amp;" "&amp;T5)</f>
        <v>0 312 541 14 44</v>
      </c>
      <c r="D5" s="27">
        <v>0.875</v>
      </c>
      <c r="E5" s="28"/>
      <c r="F5" s="28"/>
      <c r="G5" s="28"/>
      <c r="H5" s="28"/>
      <c r="I5" s="28"/>
      <c r="J5" s="29"/>
      <c r="S5" s="5">
        <f>VLOOKUP(B5,'[3]SİNEMA LİSTESİ'!$A:$C,2,FALSE)</f>
        <v>312</v>
      </c>
      <c r="T5" s="5" t="str">
        <f>VLOOKUP(B5,'[3]SİNEMA LİSTESİ'!$A:$C,3,FALSE)</f>
        <v>541 14 44</v>
      </c>
    </row>
    <row r="6" spans="1:10" s="5" customFormat="1" ht="27.75">
      <c r="A6" s="7"/>
      <c r="B6" s="1" t="s">
        <v>21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244</v>
      </c>
      <c r="C7" s="3" t="str">
        <f>IF(ISBLANK(B7)," ","0"&amp;" "&amp;S7&amp;" "&amp;T7)</f>
        <v>0 222 231 42 92</v>
      </c>
      <c r="D7" s="27" t="s">
        <v>156</v>
      </c>
      <c r="E7" s="28"/>
      <c r="F7" s="28"/>
      <c r="G7" s="28"/>
      <c r="H7" s="28"/>
      <c r="I7" s="28"/>
      <c r="J7" s="29"/>
      <c r="S7" s="5">
        <f>VLOOKUP(B7,'[3]SİNEMA LİSTESİ'!$A:$C,2,FALSE)</f>
        <v>222</v>
      </c>
      <c r="T7" s="5" t="str">
        <f>VLOOKUP(B7,'[3]SİNEMA LİSTESİ'!$A:$C,3,FALSE)</f>
        <v>231 42 92</v>
      </c>
    </row>
    <row r="8" spans="1:10" s="5" customFormat="1" ht="27.75">
      <c r="A8" s="7"/>
      <c r="B8" s="1" t="s">
        <v>2</v>
      </c>
      <c r="C8" s="2"/>
      <c r="D8" s="25"/>
      <c r="E8" s="25"/>
      <c r="F8" s="25"/>
      <c r="G8" s="25"/>
      <c r="H8" s="25"/>
      <c r="I8" s="25"/>
      <c r="J8" s="26"/>
    </row>
    <row r="9" spans="1:20" s="5" customFormat="1" ht="18.75" customHeight="1">
      <c r="A9" s="8">
        <v>1</v>
      </c>
      <c r="B9" s="9" t="s">
        <v>379</v>
      </c>
      <c r="C9" s="3" t="str">
        <f>IF(ISBLANK(B9)," ","0"&amp;" "&amp;S9&amp;" "&amp;T9)</f>
        <v>0 212 442 13 84</v>
      </c>
      <c r="D9" s="27" t="s">
        <v>215</v>
      </c>
      <c r="E9" s="28"/>
      <c r="F9" s="28"/>
      <c r="G9" s="28"/>
      <c r="H9" s="28"/>
      <c r="I9" s="28"/>
      <c r="J9" s="29"/>
      <c r="S9" s="5">
        <f>VLOOKUP(B9,'[3]SİNEMA LİSTESİ'!$A:$C,2,FALSE)</f>
        <v>212</v>
      </c>
      <c r="T9" s="5" t="str">
        <f>VLOOKUP(B9,'[3]SİNEMA LİSTESİ'!$A:$C,3,FALSE)</f>
        <v>442 13 84</v>
      </c>
    </row>
    <row r="10" spans="1:20" s="5" customFormat="1" ht="18.75" customHeight="1">
      <c r="A10" s="8">
        <v>2</v>
      </c>
      <c r="B10" s="10" t="s">
        <v>380</v>
      </c>
      <c r="C10" s="3" t="str">
        <f>IF(ISBLANK(B10)," ","0"&amp;" "&amp;S10&amp;" "&amp;T10)</f>
        <v>0 212 602 34 34</v>
      </c>
      <c r="D10" s="27" t="s">
        <v>381</v>
      </c>
      <c r="E10" s="28"/>
      <c r="F10" s="28"/>
      <c r="G10" s="28"/>
      <c r="H10" s="28"/>
      <c r="I10" s="28"/>
      <c r="J10" s="29"/>
      <c r="S10" s="5">
        <f>VLOOKUP(B10,'[3]SİNEMA LİSTESİ'!$A:$C,2,FALSE)</f>
        <v>212</v>
      </c>
      <c r="T10" s="5" t="str">
        <f>VLOOKUP(B10,'[3]SİNEMA LİSTESİ'!$A:$C,3,FALSE)</f>
        <v>602 34 34</v>
      </c>
    </row>
    <row r="11" spans="1:20" s="5" customFormat="1" ht="18.75" customHeight="1">
      <c r="A11" s="8">
        <v>3</v>
      </c>
      <c r="B11" s="10" t="s">
        <v>382</v>
      </c>
      <c r="C11" s="3" t="str">
        <f>IF(ISBLANK(B11)," ","0"&amp;" "&amp;S11&amp;" "&amp;T11)</f>
        <v>0 212 729 01 20</v>
      </c>
      <c r="D11" s="27" t="s">
        <v>77</v>
      </c>
      <c r="E11" s="28"/>
      <c r="F11" s="28"/>
      <c r="G11" s="28"/>
      <c r="H11" s="28"/>
      <c r="I11" s="28"/>
      <c r="J11" s="29"/>
      <c r="S11" s="5">
        <f>VLOOKUP(B11,'[3]SİNEMA LİSTESİ'!$A:$C,2,FALSE)</f>
        <v>212</v>
      </c>
      <c r="T11" s="5" t="str">
        <f>VLOOKUP(B11,'[3]SİNEMA LİSTESİ'!$A:$C,3,FALSE)</f>
        <v>729 01 20</v>
      </c>
    </row>
    <row r="12" spans="1:10" s="5" customFormat="1" ht="27.75">
      <c r="A12" s="7"/>
      <c r="B12" s="1" t="s">
        <v>73</v>
      </c>
      <c r="C12" s="2"/>
      <c r="D12" s="25"/>
      <c r="E12" s="25"/>
      <c r="F12" s="25"/>
      <c r="G12" s="25"/>
      <c r="H12" s="25"/>
      <c r="I12" s="25"/>
      <c r="J12" s="26"/>
    </row>
    <row r="13" spans="1:20" s="5" customFormat="1" ht="18.75" customHeight="1">
      <c r="A13" s="8">
        <v>1</v>
      </c>
      <c r="B13" s="10" t="s">
        <v>74</v>
      </c>
      <c r="C13" s="3" t="str">
        <f>IF(ISBLANK(B13)," ","0"&amp;" "&amp;S13&amp;" "&amp;T13)</f>
        <v>0 352 223 20 10</v>
      </c>
      <c r="D13" s="27" t="s">
        <v>216</v>
      </c>
      <c r="E13" s="28"/>
      <c r="F13" s="28"/>
      <c r="G13" s="28"/>
      <c r="H13" s="28"/>
      <c r="I13" s="28"/>
      <c r="J13" s="29"/>
      <c r="S13" s="5">
        <f>VLOOKUP(B13,'[3]SİNEMA LİSTESİ'!$A:$C,2,FALSE)</f>
        <v>352</v>
      </c>
      <c r="T13" s="5" t="str">
        <f>VLOOKUP(B13,'[3]SİNEMA LİSTESİ'!$A:$C,3,FALSE)</f>
        <v>223 20 10</v>
      </c>
    </row>
    <row r="14" spans="1:10" s="5" customFormat="1" ht="27.75">
      <c r="A14" s="7"/>
      <c r="B14" s="1" t="s">
        <v>4</v>
      </c>
      <c r="C14" s="2"/>
      <c r="D14" s="25"/>
      <c r="E14" s="25"/>
      <c r="F14" s="25"/>
      <c r="G14" s="25"/>
      <c r="H14" s="25"/>
      <c r="I14" s="25"/>
      <c r="J14" s="26"/>
    </row>
    <row r="15" spans="1:20" s="5" customFormat="1" ht="18.75" customHeight="1">
      <c r="A15" s="8">
        <v>1</v>
      </c>
      <c r="B15" s="10" t="s">
        <v>130</v>
      </c>
      <c r="C15" s="3" t="str">
        <f>IF(ISBLANK(B15)," ","0"&amp;" "&amp;S15&amp;" "&amp;T15)</f>
        <v>0 324 331 51 51</v>
      </c>
      <c r="D15" s="33" t="s">
        <v>77</v>
      </c>
      <c r="E15" s="34"/>
      <c r="F15" s="34"/>
      <c r="G15" s="34"/>
      <c r="H15" s="34"/>
      <c r="I15" s="34"/>
      <c r="J15" s="35"/>
      <c r="S15" s="5">
        <f>VLOOKUP(B15,'[3]SİNEMA LİSTESİ'!$A:$C,2,FALSE)</f>
        <v>324</v>
      </c>
      <c r="T15" s="5" t="str">
        <f>VLOOKUP(B15,'[3]SİNEMA LİSTESİ'!$A:$C,3,FALSE)</f>
        <v>331 51 51</v>
      </c>
    </row>
    <row r="16" spans="1:10" s="5" customFormat="1" ht="27.75">
      <c r="A16" s="7"/>
      <c r="B16" s="1" t="s">
        <v>87</v>
      </c>
      <c r="C16" s="2"/>
      <c r="D16" s="25"/>
      <c r="E16" s="25"/>
      <c r="F16" s="25"/>
      <c r="G16" s="25"/>
      <c r="H16" s="25"/>
      <c r="I16" s="25"/>
      <c r="J16" s="26"/>
    </row>
    <row r="17" spans="1:20" s="5" customFormat="1" ht="18.75" customHeight="1">
      <c r="A17" s="8">
        <v>1</v>
      </c>
      <c r="B17" s="17" t="s">
        <v>88</v>
      </c>
      <c r="C17" s="3" t="str">
        <f>IF(ISBLANK(B17)," ","0"&amp;" "&amp;S17&amp;" "&amp;T17)</f>
        <v>0 362 290 20 16</v>
      </c>
      <c r="D17" s="27" t="s">
        <v>264</v>
      </c>
      <c r="E17" s="28"/>
      <c r="F17" s="28"/>
      <c r="G17" s="28"/>
      <c r="H17" s="28"/>
      <c r="I17" s="28"/>
      <c r="J17" s="29"/>
      <c r="S17" s="5">
        <f>VLOOKUP(B17,'[3]SİNEMA LİSTESİ'!$A:$C,2,FALSE)</f>
        <v>362</v>
      </c>
      <c r="T17" s="5" t="str">
        <f>VLOOKUP(B17,'[3]SİNEMA LİSTESİ'!$A:$C,3,FALSE)</f>
        <v>290 20 16</v>
      </c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8">
    <mergeCell ref="D6:J6"/>
    <mergeCell ref="D7:J7"/>
    <mergeCell ref="A1:C1"/>
    <mergeCell ref="D1:J1"/>
    <mergeCell ref="D2:J2"/>
    <mergeCell ref="D3:J3"/>
    <mergeCell ref="D4:J4"/>
    <mergeCell ref="D5:J5"/>
    <mergeCell ref="D14:J14"/>
    <mergeCell ref="D15:J15"/>
    <mergeCell ref="D16:J16"/>
    <mergeCell ref="D17:J17"/>
    <mergeCell ref="D8:J8"/>
    <mergeCell ref="D9:J9"/>
    <mergeCell ref="D10:J10"/>
    <mergeCell ref="D11:J11"/>
    <mergeCell ref="D12:J12"/>
    <mergeCell ref="D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145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7.75">
      <c r="A2" s="7"/>
      <c r="B2" s="1" t="s">
        <v>6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8">
        <v>1</v>
      </c>
      <c r="B3" s="9" t="s">
        <v>57</v>
      </c>
      <c r="C3" s="3" t="str">
        <f>IF(ISBLANK(B3)," ","0"&amp;" "&amp;S3&amp;" "&amp;T3)</f>
        <v>0 312 578 00 22</v>
      </c>
      <c r="D3" s="27" t="s">
        <v>383</v>
      </c>
      <c r="E3" s="28"/>
      <c r="F3" s="28"/>
      <c r="G3" s="28"/>
      <c r="H3" s="28"/>
      <c r="I3" s="28"/>
      <c r="J3" s="29"/>
      <c r="S3" s="5">
        <f>VLOOKUP(B3,'[3]SİNEMA LİSTESİ'!$A:$C,2,FALSE)</f>
        <v>312</v>
      </c>
      <c r="T3" s="5" t="str">
        <f>VLOOKUP(B3,'[3]SİNEMA LİSTESİ'!$A:$C,3,FALSE)</f>
        <v>578 00 22</v>
      </c>
    </row>
    <row r="4" spans="1:10" s="5" customFormat="1" ht="27.75">
      <c r="A4" s="7"/>
      <c r="B4" s="1" t="s">
        <v>261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9" t="s">
        <v>262</v>
      </c>
      <c r="C5" s="3" t="str">
        <f>IF(ISBLANK(B5)," ","0"&amp;" "&amp;S5&amp;" "&amp;T5)</f>
        <v>0 386 213 13 44</v>
      </c>
      <c r="D5" s="27" t="s">
        <v>243</v>
      </c>
      <c r="E5" s="28"/>
      <c r="F5" s="28"/>
      <c r="G5" s="28"/>
      <c r="H5" s="28"/>
      <c r="I5" s="28"/>
      <c r="J5" s="29"/>
      <c r="S5" s="5">
        <f>VLOOKUP(B5,'[3]SİNEMA LİSTESİ'!$A:$C,2,FALSE)</f>
        <v>386</v>
      </c>
      <c r="T5" s="5" t="str">
        <f>VLOOKUP(B5,'[3]SİNEMA LİSTESİ'!$A:$C,3,FALSE)</f>
        <v>213 13 44</v>
      </c>
    </row>
    <row r="6" spans="1:10" s="5" customFormat="1" ht="27.75">
      <c r="A6" s="7"/>
      <c r="B6" s="1" t="s">
        <v>132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203</v>
      </c>
      <c r="C7" s="3" t="str">
        <f>IF(ISBLANK(B7)," ","0"&amp;" "&amp;S7&amp;" "&amp;T7)</f>
        <v>0 414 316 12 03</v>
      </c>
      <c r="D7" s="27" t="s">
        <v>384</v>
      </c>
      <c r="E7" s="28"/>
      <c r="F7" s="28"/>
      <c r="G7" s="28"/>
      <c r="H7" s="28"/>
      <c r="I7" s="28"/>
      <c r="J7" s="29"/>
      <c r="S7" s="5">
        <f>VLOOKUP(B7,'[3]SİNEMA LİSTESİ'!$A:$C,2,FALSE)</f>
        <v>414</v>
      </c>
      <c r="T7" s="5" t="str">
        <f>VLOOKUP(B7,'[3]SİNEMA LİSTESİ'!$A:$C,3,FALSE)</f>
        <v>316 12 03</v>
      </c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Y58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141</v>
      </c>
      <c r="B1" s="20"/>
      <c r="C1" s="21"/>
      <c r="D1" s="22" t="s">
        <v>274</v>
      </c>
      <c r="E1" s="23"/>
      <c r="F1" s="23"/>
      <c r="G1" s="23"/>
      <c r="H1" s="23"/>
      <c r="I1" s="23"/>
      <c r="J1" s="24"/>
    </row>
    <row r="2" spans="1:10" s="5" customFormat="1" ht="27.75">
      <c r="A2" s="7"/>
      <c r="B2" s="1" t="s">
        <v>174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</row>
    <row r="3" spans="1:20" s="5" customFormat="1" ht="18.75" customHeight="1">
      <c r="A3" s="14">
        <v>1</v>
      </c>
      <c r="B3" s="9" t="s">
        <v>217</v>
      </c>
      <c r="C3" s="3" t="str">
        <f>IF(ISBLANK(B3)," ","0"&amp;" "&amp;S3&amp;" "&amp;T3)</f>
        <v>0 272 246 30 22</v>
      </c>
      <c r="D3" s="27" t="s">
        <v>385</v>
      </c>
      <c r="E3" s="28"/>
      <c r="F3" s="28"/>
      <c r="G3" s="28"/>
      <c r="H3" s="28"/>
      <c r="I3" s="28"/>
      <c r="J3" s="29"/>
      <c r="S3" s="5">
        <f>VLOOKUP(B3,'[3]SİNEMA LİSTESİ'!$A:$C,2,FALSE)</f>
        <v>272</v>
      </c>
      <c r="T3" s="5" t="str">
        <f>VLOOKUP(B3,'[3]SİNEMA LİSTESİ'!$A:$C,3,FALSE)</f>
        <v>246 30 22</v>
      </c>
    </row>
    <row r="4" spans="1:10" s="5" customFormat="1" ht="27.75">
      <c r="A4" s="7"/>
      <c r="B4" s="1" t="s">
        <v>386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14">
        <v>1</v>
      </c>
      <c r="B5" s="9" t="s">
        <v>103</v>
      </c>
      <c r="C5" s="3" t="str">
        <f>IF(ISBLANK(B5)," ","0"&amp;" "&amp;S5&amp;" "&amp;T5)</f>
        <v>0 256 313 18 88</v>
      </c>
      <c r="D5" s="27" t="s">
        <v>387</v>
      </c>
      <c r="E5" s="28"/>
      <c r="F5" s="28"/>
      <c r="G5" s="28"/>
      <c r="H5" s="28"/>
      <c r="I5" s="28"/>
      <c r="J5" s="29"/>
      <c r="S5" s="5">
        <f>VLOOKUP(B5,'[3]SİNEMA LİSTESİ'!$A:$C,2,FALSE)</f>
        <v>256</v>
      </c>
      <c r="T5" s="5" t="str">
        <f>VLOOKUP(B5,'[3]SİNEMA LİSTESİ'!$A:$C,3,FALSE)</f>
        <v>313 18 88</v>
      </c>
    </row>
    <row r="6" spans="1:10" s="5" customFormat="1" ht="27.75">
      <c r="A6" s="7"/>
      <c r="B6" s="1" t="s">
        <v>19</v>
      </c>
      <c r="C6" s="2"/>
      <c r="D6" s="25"/>
      <c r="E6" s="25"/>
      <c r="F6" s="25"/>
      <c r="G6" s="25"/>
      <c r="H6" s="25"/>
      <c r="I6" s="25"/>
      <c r="J6" s="26"/>
    </row>
    <row r="7" spans="1:20" s="5" customFormat="1" ht="18.75" customHeight="1">
      <c r="A7" s="8">
        <v>1</v>
      </c>
      <c r="B7" s="9" t="s">
        <v>235</v>
      </c>
      <c r="C7" s="3" t="str">
        <f>IF(ISBLANK(B7)," ","0"&amp;" "&amp;S7&amp;" "&amp;T7)</f>
        <v>0 224 514 15 00</v>
      </c>
      <c r="D7" s="27" t="s">
        <v>266</v>
      </c>
      <c r="E7" s="28"/>
      <c r="F7" s="28"/>
      <c r="G7" s="28"/>
      <c r="H7" s="28"/>
      <c r="I7" s="28"/>
      <c r="J7" s="29"/>
      <c r="S7" s="5">
        <f>VLOOKUP(B7,'[3]SİNEMA LİSTESİ'!$A:$C,2,FALSE)</f>
        <v>224</v>
      </c>
      <c r="T7" s="5" t="str">
        <f>VLOOKUP(B7,'[3]SİNEMA LİSTESİ'!$A:$C,3,FALSE)</f>
        <v>514 15 00</v>
      </c>
    </row>
    <row r="8" spans="1:10" s="5" customFormat="1" ht="27.75">
      <c r="A8" s="7"/>
      <c r="B8" s="1" t="s">
        <v>61</v>
      </c>
      <c r="C8" s="2"/>
      <c r="D8" s="25"/>
      <c r="E8" s="25"/>
      <c r="F8" s="25"/>
      <c r="G8" s="25"/>
      <c r="H8" s="25"/>
      <c r="I8" s="25"/>
      <c r="J8" s="26"/>
    </row>
    <row r="9" spans="1:20" s="5" customFormat="1" ht="18.75" customHeight="1">
      <c r="A9" s="8">
        <v>1</v>
      </c>
      <c r="B9" s="9" t="s">
        <v>62</v>
      </c>
      <c r="C9" s="3" t="str">
        <f>IF(ISBLANK(B9)," ","0"&amp;" "&amp;S9&amp;" "&amp;T9)</f>
        <v>0 442 282 20 83</v>
      </c>
      <c r="D9" s="27" t="s">
        <v>236</v>
      </c>
      <c r="E9" s="28"/>
      <c r="F9" s="28"/>
      <c r="G9" s="28"/>
      <c r="H9" s="28"/>
      <c r="I9" s="28"/>
      <c r="J9" s="29"/>
      <c r="S9" s="5">
        <f>VLOOKUP(B9,'[3]SİNEMA LİSTESİ'!$A:$C,2,FALSE)</f>
        <v>442</v>
      </c>
      <c r="T9" s="5" t="str">
        <f>VLOOKUP(B9,'[3]SİNEMA LİSTESİ'!$A:$C,3,FALSE)</f>
        <v>282 20 83</v>
      </c>
    </row>
    <row r="10" spans="1:10" s="5" customFormat="1" ht="27.75">
      <c r="A10" s="7"/>
      <c r="B10" s="1" t="s">
        <v>2</v>
      </c>
      <c r="C10" s="2"/>
      <c r="D10" s="25"/>
      <c r="E10" s="25"/>
      <c r="F10" s="25"/>
      <c r="G10" s="25"/>
      <c r="H10" s="25"/>
      <c r="I10" s="25"/>
      <c r="J10" s="26"/>
    </row>
    <row r="11" spans="1:20" s="5" customFormat="1" ht="18.75" customHeight="1">
      <c r="A11" s="8">
        <v>2</v>
      </c>
      <c r="B11" s="9" t="s">
        <v>505</v>
      </c>
      <c r="C11" s="3" t="str">
        <f>IF(ISBLANK(B11)," ","0"&amp;" "&amp;S11&amp;" "&amp;T11)</f>
        <v>0 216 306 90 07</v>
      </c>
      <c r="D11" s="27" t="s">
        <v>138</v>
      </c>
      <c r="E11" s="28"/>
      <c r="F11" s="28"/>
      <c r="G11" s="28"/>
      <c r="H11" s="28"/>
      <c r="I11" s="28"/>
      <c r="J11" s="29"/>
      <c r="S11" s="5">
        <f>VLOOKUP(B11,'[3]SİNEMA LİSTESİ'!$A:$C,2,FALSE)</f>
        <v>216</v>
      </c>
      <c r="T11" s="5" t="str">
        <f>VLOOKUP(B11,'[3]SİNEMA LİSTESİ'!$A:$C,3,FALSE)</f>
        <v>306 90 07</v>
      </c>
    </row>
    <row r="12" spans="1:10" s="5" customFormat="1" ht="27.75">
      <c r="A12" s="7"/>
      <c r="B12" s="1" t="s">
        <v>5</v>
      </c>
      <c r="C12" s="2"/>
      <c r="D12" s="25"/>
      <c r="E12" s="25"/>
      <c r="F12" s="25"/>
      <c r="G12" s="25"/>
      <c r="H12" s="25"/>
      <c r="I12" s="25"/>
      <c r="J12" s="26"/>
    </row>
    <row r="13" spans="1:20" s="5" customFormat="1" ht="18.75" customHeight="1">
      <c r="A13" s="8">
        <v>1</v>
      </c>
      <c r="B13" s="9" t="s">
        <v>388</v>
      </c>
      <c r="C13" s="3" t="str">
        <f>IF(ISBLANK(B13)," ","0"&amp;" "&amp;S13&amp;" "&amp;T13)</f>
        <v>0 232 545 35 49</v>
      </c>
      <c r="D13" s="27" t="s">
        <v>389</v>
      </c>
      <c r="E13" s="28"/>
      <c r="F13" s="28"/>
      <c r="G13" s="28"/>
      <c r="H13" s="28"/>
      <c r="I13" s="28"/>
      <c r="J13" s="29"/>
      <c r="S13" s="5">
        <f>VLOOKUP(B13,'[3]SİNEMA LİSTESİ'!$A:$C,2,FALSE)</f>
        <v>232</v>
      </c>
      <c r="T13" s="5" t="str">
        <f>VLOOKUP(B13,'[3]SİNEMA LİSTESİ'!$A:$C,3,FALSE)</f>
        <v>545 35 49</v>
      </c>
    </row>
    <row r="14" spans="1:10" s="5" customFormat="1" ht="27.75">
      <c r="A14" s="7"/>
      <c r="B14" s="1" t="s">
        <v>161</v>
      </c>
      <c r="C14" s="2"/>
      <c r="D14" s="25"/>
      <c r="E14" s="25"/>
      <c r="F14" s="25"/>
      <c r="G14" s="25"/>
      <c r="H14" s="25"/>
      <c r="I14" s="25"/>
      <c r="J14" s="26"/>
    </row>
    <row r="15" spans="1:20" s="5" customFormat="1" ht="18.75" customHeight="1">
      <c r="A15" s="8">
        <v>1</v>
      </c>
      <c r="B15" s="9" t="s">
        <v>162</v>
      </c>
      <c r="C15" s="3" t="str">
        <f>IF(ISBLANK(B15)," ","0"&amp;" "&amp;S15&amp;" "&amp;T15)</f>
        <v>0 348 813 94 95</v>
      </c>
      <c r="D15" s="27" t="s">
        <v>390</v>
      </c>
      <c r="E15" s="28"/>
      <c r="F15" s="28"/>
      <c r="G15" s="28"/>
      <c r="H15" s="28"/>
      <c r="I15" s="28"/>
      <c r="J15" s="29"/>
      <c r="S15" s="5">
        <f>VLOOKUP(B15,'[3]SİNEMA LİSTESİ'!$A:$C,2,FALSE)</f>
        <v>348</v>
      </c>
      <c r="T15" s="5" t="str">
        <f>VLOOKUP(B15,'[3]SİNEMA LİSTESİ'!$A:$C,3,FALSE)</f>
        <v>813 94 95</v>
      </c>
    </row>
    <row r="16" spans="1:10" s="5" customFormat="1" ht="27.75">
      <c r="A16" s="7"/>
      <c r="B16" s="1" t="s">
        <v>80</v>
      </c>
      <c r="C16" s="2"/>
      <c r="D16" s="25"/>
      <c r="E16" s="25"/>
      <c r="F16" s="25"/>
      <c r="G16" s="25"/>
      <c r="H16" s="25"/>
      <c r="I16" s="25"/>
      <c r="J16" s="26"/>
    </row>
    <row r="17" spans="1:20" s="5" customFormat="1" ht="18.75" customHeight="1">
      <c r="A17" s="8">
        <v>1</v>
      </c>
      <c r="B17" s="9" t="s">
        <v>81</v>
      </c>
      <c r="C17" s="3" t="str">
        <f>IF(ISBLANK(B17)," ","0"&amp;" "&amp;S17&amp;" "&amp;T17)</f>
        <v>0 388 232 07 09</v>
      </c>
      <c r="D17" s="27" t="s">
        <v>391</v>
      </c>
      <c r="E17" s="28"/>
      <c r="F17" s="28"/>
      <c r="G17" s="28"/>
      <c r="H17" s="28"/>
      <c r="I17" s="28"/>
      <c r="J17" s="29"/>
      <c r="S17" s="5">
        <f>VLOOKUP(B17,'[2]SİNEMA LİSTESİ'!$A:$C,2,FALSE)</f>
        <v>388</v>
      </c>
      <c r="T17" s="5" t="str">
        <f>VLOOKUP(B17,'[2]SİNEMA LİSTESİ'!$A:$C,3,FALSE)</f>
        <v>232 07 09</v>
      </c>
    </row>
    <row r="18" spans="1:10" s="5" customFormat="1" ht="27.75">
      <c r="A18" s="7"/>
      <c r="B18" s="1" t="s">
        <v>82</v>
      </c>
      <c r="C18" s="2"/>
      <c r="D18" s="25"/>
      <c r="E18" s="25"/>
      <c r="F18" s="25"/>
      <c r="G18" s="25"/>
      <c r="H18" s="25"/>
      <c r="I18" s="25"/>
      <c r="J18" s="26"/>
    </row>
    <row r="19" spans="1:20" s="5" customFormat="1" ht="18.75" customHeight="1">
      <c r="A19" s="8">
        <v>1</v>
      </c>
      <c r="B19" s="9" t="s">
        <v>85</v>
      </c>
      <c r="C19" s="3" t="str">
        <f>IF(ISBLANK(B19)," ","0"&amp;" "&amp;S19&amp;" "&amp;T19)</f>
        <v>0 452 323 91 91</v>
      </c>
      <c r="D19" s="27" t="s">
        <v>64</v>
      </c>
      <c r="E19" s="28"/>
      <c r="F19" s="28"/>
      <c r="G19" s="28"/>
      <c r="H19" s="28"/>
      <c r="I19" s="28"/>
      <c r="J19" s="29"/>
      <c r="S19" s="5">
        <f>VLOOKUP(B19,'[3]SİNEMA LİSTESİ'!$A:$C,2,FALSE)</f>
        <v>452</v>
      </c>
      <c r="T19" s="5" t="str">
        <f>VLOOKUP(B19,'[3]SİNEMA LİSTESİ'!$A:$C,3,FALSE)</f>
        <v>323 91 91</v>
      </c>
    </row>
    <row r="20" spans="1:10" s="5" customFormat="1" ht="27.75">
      <c r="A20" s="7"/>
      <c r="B20" s="1" t="s">
        <v>377</v>
      </c>
      <c r="C20" s="2"/>
      <c r="D20" s="25"/>
      <c r="E20" s="25"/>
      <c r="F20" s="25"/>
      <c r="G20" s="25"/>
      <c r="H20" s="25"/>
      <c r="I20" s="25"/>
      <c r="J20" s="26"/>
    </row>
    <row r="21" spans="1:20" s="5" customFormat="1" ht="18.75" customHeight="1">
      <c r="A21" s="8">
        <v>1</v>
      </c>
      <c r="B21" s="18" t="s">
        <v>378</v>
      </c>
      <c r="C21" s="3" t="str">
        <f>IF(ISBLANK(B21)," ","0"&amp;" "&amp;S21&amp;" "&amp;T21)</f>
        <v>0 328 717 66 11</v>
      </c>
      <c r="D21" s="27"/>
      <c r="E21" s="28"/>
      <c r="F21" s="28"/>
      <c r="G21" s="28"/>
      <c r="H21" s="28"/>
      <c r="I21" s="28"/>
      <c r="J21" s="29"/>
      <c r="S21" s="5">
        <f>VLOOKUP(B21,'[2]SİNEMA LİSTESİ'!$A:$C,2,FALSE)</f>
        <v>328</v>
      </c>
      <c r="T21" s="5" t="str">
        <f>VLOOKUP(B21,'[2]SİNEMA LİSTESİ'!$A:$C,3,FALSE)</f>
        <v>717 66 11</v>
      </c>
    </row>
    <row r="22" spans="1:10" s="5" customFormat="1" ht="27.75">
      <c r="A22" s="7"/>
      <c r="B22" s="1" t="s">
        <v>87</v>
      </c>
      <c r="C22" s="2"/>
      <c r="D22" s="25"/>
      <c r="E22" s="25"/>
      <c r="F22" s="25"/>
      <c r="G22" s="25"/>
      <c r="H22" s="25"/>
      <c r="I22" s="25"/>
      <c r="J22" s="26"/>
    </row>
    <row r="23" spans="1:20" s="5" customFormat="1" ht="18.75" customHeight="1">
      <c r="A23" s="8">
        <v>1</v>
      </c>
      <c r="B23" s="9" t="s">
        <v>230</v>
      </c>
      <c r="C23" s="3" t="str">
        <f>IF(ISBLANK(B23)," ","0"&amp;" "&amp;S23&amp;" "&amp;T23)</f>
        <v>0 362 532 32 89</v>
      </c>
      <c r="D23" s="27" t="s">
        <v>138</v>
      </c>
      <c r="E23" s="28"/>
      <c r="F23" s="28"/>
      <c r="G23" s="28"/>
      <c r="H23" s="28"/>
      <c r="I23" s="28"/>
      <c r="J23" s="29"/>
      <c r="S23" s="5">
        <f>VLOOKUP(B23,'[2]SİNEMA LİSTESİ'!$A:$C,2,FALSE)</f>
        <v>362</v>
      </c>
      <c r="T23" s="5" t="str">
        <f>VLOOKUP(B23,'[2]SİNEMA LİSTESİ'!$A:$C,3,FALSE)</f>
        <v>532 32 89</v>
      </c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10" s="5" customFormat="1" ht="15">
      <c r="A294" s="4"/>
      <c r="D294" s="6"/>
      <c r="E294" s="6"/>
      <c r="F294" s="6"/>
      <c r="G294" s="6"/>
      <c r="H294" s="6"/>
      <c r="I294" s="6"/>
      <c r="J294" s="6"/>
    </row>
    <row r="295" spans="1:10" s="5" customFormat="1" ht="15">
      <c r="A295" s="4"/>
      <c r="D295" s="6"/>
      <c r="E295" s="6"/>
      <c r="F295" s="6"/>
      <c r="G295" s="6"/>
      <c r="H295" s="6"/>
      <c r="I295" s="6"/>
      <c r="J295" s="6"/>
    </row>
    <row r="296" spans="1:10" s="5" customFormat="1" ht="15">
      <c r="A296" s="4"/>
      <c r="D296" s="6"/>
      <c r="E296" s="6"/>
      <c r="F296" s="6"/>
      <c r="G296" s="6"/>
      <c r="H296" s="6"/>
      <c r="I296" s="6"/>
      <c r="J296" s="6"/>
    </row>
    <row r="297" spans="1:10" s="5" customFormat="1" ht="15">
      <c r="A297" s="4"/>
      <c r="D297" s="6"/>
      <c r="E297" s="6"/>
      <c r="F297" s="6"/>
      <c r="G297" s="6"/>
      <c r="H297" s="6"/>
      <c r="I297" s="6"/>
      <c r="J297" s="6"/>
    </row>
    <row r="298" spans="1:10" s="5" customFormat="1" ht="15">
      <c r="A298" s="4"/>
      <c r="D298" s="6"/>
      <c r="E298" s="6"/>
      <c r="F298" s="6"/>
      <c r="G298" s="6"/>
      <c r="H298" s="6"/>
      <c r="I298" s="6"/>
      <c r="J298" s="6"/>
    </row>
    <row r="299" spans="1:10" s="5" customFormat="1" ht="15">
      <c r="A299" s="4"/>
      <c r="D299" s="6"/>
      <c r="E299" s="6"/>
      <c r="F299" s="6"/>
      <c r="G299" s="6"/>
      <c r="H299" s="6"/>
      <c r="I299" s="6"/>
      <c r="J299" s="6"/>
    </row>
    <row r="300" spans="1:10" s="5" customFormat="1" ht="15">
      <c r="A300" s="4"/>
      <c r="D300" s="6"/>
      <c r="E300" s="6"/>
      <c r="F300" s="6"/>
      <c r="G300" s="6"/>
      <c r="H300" s="6"/>
      <c r="I300" s="6"/>
      <c r="J300" s="6"/>
    </row>
    <row r="301" spans="1:10" s="5" customFormat="1" ht="15">
      <c r="A301" s="4"/>
      <c r="D301" s="6"/>
      <c r="E301" s="6"/>
      <c r="F301" s="6"/>
      <c r="G301" s="6"/>
      <c r="H301" s="6"/>
      <c r="I301" s="6"/>
      <c r="J301" s="6"/>
    </row>
    <row r="302" spans="1:10" s="5" customFormat="1" ht="15">
      <c r="A302" s="4"/>
      <c r="D302" s="6"/>
      <c r="E302" s="6"/>
      <c r="F302" s="6"/>
      <c r="G302" s="6"/>
      <c r="H302" s="6"/>
      <c r="I302" s="6"/>
      <c r="J302" s="6"/>
    </row>
    <row r="303" spans="1:10" s="5" customFormat="1" ht="15">
      <c r="A303" s="4"/>
      <c r="D303" s="6"/>
      <c r="E303" s="6"/>
      <c r="F303" s="6"/>
      <c r="G303" s="6"/>
      <c r="H303" s="6"/>
      <c r="I303" s="6"/>
      <c r="J303" s="6"/>
    </row>
    <row r="304" spans="1:10" s="5" customFormat="1" ht="15">
      <c r="A304" s="4"/>
      <c r="D304" s="6"/>
      <c r="E304" s="6"/>
      <c r="F304" s="6"/>
      <c r="G304" s="6"/>
      <c r="H304" s="6"/>
      <c r="I304" s="6"/>
      <c r="J304" s="6"/>
    </row>
    <row r="305" spans="1:10" s="5" customFormat="1" ht="15">
      <c r="A305" s="4"/>
      <c r="D305" s="6"/>
      <c r="E305" s="6"/>
      <c r="F305" s="6"/>
      <c r="G305" s="6"/>
      <c r="H305" s="6"/>
      <c r="I305" s="6"/>
      <c r="J305" s="6"/>
    </row>
    <row r="306" spans="1:10" s="5" customFormat="1" ht="15">
      <c r="A306" s="4"/>
      <c r="D306" s="6"/>
      <c r="E306" s="6"/>
      <c r="F306" s="6"/>
      <c r="G306" s="6"/>
      <c r="H306" s="6"/>
      <c r="I306" s="6"/>
      <c r="J306" s="6"/>
    </row>
    <row r="307" spans="1:10" s="5" customFormat="1" ht="15">
      <c r="A307" s="4"/>
      <c r="D307" s="6"/>
      <c r="E307" s="6"/>
      <c r="F307" s="6"/>
      <c r="G307" s="6"/>
      <c r="H307" s="6"/>
      <c r="I307" s="6"/>
      <c r="J307" s="6"/>
    </row>
    <row r="308" spans="1:10" s="5" customFormat="1" ht="15">
      <c r="A308" s="4"/>
      <c r="D308" s="6"/>
      <c r="E308" s="6"/>
      <c r="F308" s="6"/>
      <c r="G308" s="6"/>
      <c r="H308" s="6"/>
      <c r="I308" s="6"/>
      <c r="J308" s="6"/>
    </row>
    <row r="309" spans="1:10" s="5" customFormat="1" ht="15">
      <c r="A309" s="4"/>
      <c r="D309" s="6"/>
      <c r="E309" s="6"/>
      <c r="F309" s="6"/>
      <c r="G309" s="6"/>
      <c r="H309" s="6"/>
      <c r="I309" s="6"/>
      <c r="J309" s="6"/>
    </row>
    <row r="310" spans="1:10" s="5" customFormat="1" ht="15">
      <c r="A310" s="4"/>
      <c r="D310" s="6"/>
      <c r="E310" s="6"/>
      <c r="F310" s="6"/>
      <c r="G310" s="6"/>
      <c r="H310" s="6"/>
      <c r="I310" s="6"/>
      <c r="J310" s="6"/>
    </row>
    <row r="311" spans="1:10" s="5" customFormat="1" ht="15">
      <c r="A311" s="4"/>
      <c r="D311" s="6"/>
      <c r="E311" s="6"/>
      <c r="F311" s="6"/>
      <c r="G311" s="6"/>
      <c r="H311" s="6"/>
      <c r="I311" s="6"/>
      <c r="J311" s="6"/>
    </row>
    <row r="312" spans="1:10" s="5" customFormat="1" ht="15">
      <c r="A312" s="4"/>
      <c r="D312" s="6"/>
      <c r="E312" s="6"/>
      <c r="F312" s="6"/>
      <c r="G312" s="6"/>
      <c r="H312" s="6"/>
      <c r="I312" s="6"/>
      <c r="J312" s="6"/>
    </row>
    <row r="313" spans="1:10" s="5" customFormat="1" ht="15">
      <c r="A313" s="4"/>
      <c r="D313" s="6"/>
      <c r="E313" s="6"/>
      <c r="F313" s="6"/>
      <c r="G313" s="6"/>
      <c r="H313" s="6"/>
      <c r="I313" s="6"/>
      <c r="J313" s="6"/>
    </row>
    <row r="314" spans="1:10" s="5" customFormat="1" ht="15">
      <c r="A314" s="4"/>
      <c r="D314" s="6"/>
      <c r="E314" s="6"/>
      <c r="F314" s="6"/>
      <c r="G314" s="6"/>
      <c r="H314" s="6"/>
      <c r="I314" s="6"/>
      <c r="J314" s="6"/>
    </row>
    <row r="315" spans="1:10" s="5" customFormat="1" ht="15">
      <c r="A315" s="4"/>
      <c r="D315" s="6"/>
      <c r="E315" s="6"/>
      <c r="F315" s="6"/>
      <c r="G315" s="6"/>
      <c r="H315" s="6"/>
      <c r="I315" s="6"/>
      <c r="J315" s="6"/>
    </row>
    <row r="316" spans="1:10" s="5" customFormat="1" ht="15">
      <c r="A316" s="4"/>
      <c r="D316" s="6"/>
      <c r="E316" s="6"/>
      <c r="F316" s="6"/>
      <c r="G316" s="6"/>
      <c r="H316" s="6"/>
      <c r="I316" s="6"/>
      <c r="J316" s="6"/>
    </row>
    <row r="317" spans="1:10" s="5" customFormat="1" ht="15">
      <c r="A317" s="4"/>
      <c r="D317" s="6"/>
      <c r="E317" s="6"/>
      <c r="F317" s="6"/>
      <c r="G317" s="6"/>
      <c r="H317" s="6"/>
      <c r="I317" s="6"/>
      <c r="J317" s="6"/>
    </row>
    <row r="318" spans="1:10" s="5" customFormat="1" ht="15">
      <c r="A318" s="4"/>
      <c r="D318" s="6"/>
      <c r="E318" s="6"/>
      <c r="F318" s="6"/>
      <c r="G318" s="6"/>
      <c r="H318" s="6"/>
      <c r="I318" s="6"/>
      <c r="J318" s="6"/>
    </row>
    <row r="319" spans="1:10" s="5" customFormat="1" ht="15">
      <c r="A319" s="4"/>
      <c r="D319" s="6"/>
      <c r="E319" s="6"/>
      <c r="F319" s="6"/>
      <c r="G319" s="6"/>
      <c r="H319" s="6"/>
      <c r="I319" s="6"/>
      <c r="J319" s="6"/>
    </row>
    <row r="320" spans="1:10" s="5" customFormat="1" ht="15">
      <c r="A320" s="4"/>
      <c r="D320" s="6"/>
      <c r="E320" s="6"/>
      <c r="F320" s="6"/>
      <c r="G320" s="6"/>
      <c r="H320" s="6"/>
      <c r="I320" s="6"/>
      <c r="J320" s="6"/>
    </row>
    <row r="321" spans="1:10" s="5" customFormat="1" ht="15">
      <c r="A321" s="4"/>
      <c r="D321" s="6"/>
      <c r="E321" s="6"/>
      <c r="F321" s="6"/>
      <c r="G321" s="6"/>
      <c r="H321" s="6"/>
      <c r="I321" s="6"/>
      <c r="J321" s="6"/>
    </row>
    <row r="322" spans="1:10" s="5" customFormat="1" ht="15">
      <c r="A322" s="4"/>
      <c r="D322" s="6"/>
      <c r="E322" s="6"/>
      <c r="F322" s="6"/>
      <c r="G322" s="6"/>
      <c r="H322" s="6"/>
      <c r="I322" s="6"/>
      <c r="J322" s="6"/>
    </row>
    <row r="323" spans="1:10" s="5" customFormat="1" ht="15">
      <c r="A323" s="4"/>
      <c r="D323" s="6"/>
      <c r="E323" s="6"/>
      <c r="F323" s="6"/>
      <c r="G323" s="6"/>
      <c r="H323" s="6"/>
      <c r="I323" s="6"/>
      <c r="J323" s="6"/>
    </row>
    <row r="324" spans="1:10" s="5" customFormat="1" ht="15">
      <c r="A324" s="4"/>
      <c r="D324" s="6"/>
      <c r="E324" s="6"/>
      <c r="F324" s="6"/>
      <c r="G324" s="6"/>
      <c r="H324" s="6"/>
      <c r="I324" s="6"/>
      <c r="J324" s="6"/>
    </row>
    <row r="325" spans="1:10" s="5" customFormat="1" ht="15">
      <c r="A325" s="4"/>
      <c r="D325" s="6"/>
      <c r="E325" s="6"/>
      <c r="F325" s="6"/>
      <c r="G325" s="6"/>
      <c r="H325" s="6"/>
      <c r="I325" s="6"/>
      <c r="J325" s="6"/>
    </row>
    <row r="326" spans="1:10" s="5" customFormat="1" ht="15">
      <c r="A326" s="4"/>
      <c r="D326" s="6"/>
      <c r="E326" s="6"/>
      <c r="F326" s="6"/>
      <c r="G326" s="6"/>
      <c r="H326" s="6"/>
      <c r="I326" s="6"/>
      <c r="J326" s="6"/>
    </row>
    <row r="327" spans="1:10" s="5" customFormat="1" ht="15">
      <c r="A327" s="4"/>
      <c r="D327" s="6"/>
      <c r="E327" s="6"/>
      <c r="F327" s="6"/>
      <c r="G327" s="6"/>
      <c r="H327" s="6"/>
      <c r="I327" s="6"/>
      <c r="J327" s="6"/>
    </row>
    <row r="328" spans="1:10" s="5" customFormat="1" ht="15">
      <c r="A328" s="4"/>
      <c r="D328" s="6"/>
      <c r="E328" s="6"/>
      <c r="F328" s="6"/>
      <c r="G328" s="6"/>
      <c r="H328" s="6"/>
      <c r="I328" s="6"/>
      <c r="J328" s="6"/>
    </row>
    <row r="329" spans="1:10" s="5" customFormat="1" ht="15">
      <c r="A329" s="4"/>
      <c r="D329" s="6"/>
      <c r="E329" s="6"/>
      <c r="F329" s="6"/>
      <c r="G329" s="6"/>
      <c r="H329" s="6"/>
      <c r="I329" s="6"/>
      <c r="J329" s="6"/>
    </row>
    <row r="330" spans="1:10" s="5" customFormat="1" ht="15">
      <c r="A330" s="4"/>
      <c r="D330" s="6"/>
      <c r="E330" s="6"/>
      <c r="F330" s="6"/>
      <c r="G330" s="6"/>
      <c r="H330" s="6"/>
      <c r="I330" s="6"/>
      <c r="J330" s="6"/>
    </row>
    <row r="331" spans="1:10" s="5" customFormat="1" ht="15">
      <c r="A331" s="4"/>
      <c r="D331" s="6"/>
      <c r="E331" s="6"/>
      <c r="F331" s="6"/>
      <c r="G331" s="6"/>
      <c r="H331" s="6"/>
      <c r="I331" s="6"/>
      <c r="J331" s="6"/>
    </row>
    <row r="332" spans="1:10" s="5" customFormat="1" ht="15">
      <c r="A332" s="4"/>
      <c r="D332" s="6"/>
      <c r="E332" s="6"/>
      <c r="F332" s="6"/>
      <c r="G332" s="6"/>
      <c r="H332" s="6"/>
      <c r="I332" s="6"/>
      <c r="J332" s="6"/>
    </row>
    <row r="333" spans="1:10" s="5" customFormat="1" ht="15">
      <c r="A333" s="4"/>
      <c r="D333" s="6"/>
      <c r="E333" s="6"/>
      <c r="F333" s="6"/>
      <c r="G333" s="6"/>
      <c r="H333" s="6"/>
      <c r="I333" s="6"/>
      <c r="J333" s="6"/>
    </row>
    <row r="334" spans="1:10" s="5" customFormat="1" ht="15">
      <c r="A334" s="4"/>
      <c r="D334" s="6"/>
      <c r="E334" s="6"/>
      <c r="F334" s="6"/>
      <c r="G334" s="6"/>
      <c r="H334" s="6"/>
      <c r="I334" s="6"/>
      <c r="J334" s="6"/>
    </row>
    <row r="335" spans="1:10" s="5" customFormat="1" ht="15">
      <c r="A335" s="4"/>
      <c r="D335" s="6"/>
      <c r="E335" s="6"/>
      <c r="F335" s="6"/>
      <c r="G335" s="6"/>
      <c r="H335" s="6"/>
      <c r="I335" s="6"/>
      <c r="J335" s="6"/>
    </row>
    <row r="336" spans="1:10" s="5" customFormat="1" ht="15">
      <c r="A336" s="4"/>
      <c r="D336" s="6"/>
      <c r="E336" s="6"/>
      <c r="F336" s="6"/>
      <c r="G336" s="6"/>
      <c r="H336" s="6"/>
      <c r="I336" s="6"/>
      <c r="J336" s="6"/>
    </row>
    <row r="337" spans="1:10" s="5" customFormat="1" ht="15">
      <c r="A337" s="4"/>
      <c r="D337" s="6"/>
      <c r="E337" s="6"/>
      <c r="F337" s="6"/>
      <c r="G337" s="6"/>
      <c r="H337" s="6"/>
      <c r="I337" s="6"/>
      <c r="J337" s="6"/>
    </row>
    <row r="338" spans="1:10" s="5" customFormat="1" ht="15">
      <c r="A338" s="4"/>
      <c r="D338" s="6"/>
      <c r="E338" s="6"/>
      <c r="F338" s="6"/>
      <c r="G338" s="6"/>
      <c r="H338" s="6"/>
      <c r="I338" s="6"/>
      <c r="J338" s="6"/>
    </row>
    <row r="339" spans="1:10" s="5" customFormat="1" ht="15">
      <c r="A339" s="4"/>
      <c r="D339" s="6"/>
      <c r="E339" s="6"/>
      <c r="F339" s="6"/>
      <c r="G339" s="6"/>
      <c r="H339" s="6"/>
      <c r="I339" s="6"/>
      <c r="J339" s="6"/>
    </row>
    <row r="340" spans="1:10" s="5" customFormat="1" ht="15">
      <c r="A340" s="4"/>
      <c r="D340" s="6"/>
      <c r="E340" s="6"/>
      <c r="F340" s="6"/>
      <c r="G340" s="6"/>
      <c r="H340" s="6"/>
      <c r="I340" s="6"/>
      <c r="J340" s="6"/>
    </row>
    <row r="341" spans="1:10" s="5" customFormat="1" ht="15">
      <c r="A341" s="4"/>
      <c r="D341" s="6"/>
      <c r="E341" s="6"/>
      <c r="F341" s="6"/>
      <c r="G341" s="6"/>
      <c r="H341" s="6"/>
      <c r="I341" s="6"/>
      <c r="J341" s="6"/>
    </row>
    <row r="342" spans="1:10" s="5" customFormat="1" ht="15">
      <c r="A342" s="4"/>
      <c r="D342" s="6"/>
      <c r="E342" s="6"/>
      <c r="F342" s="6"/>
      <c r="G342" s="6"/>
      <c r="H342" s="6"/>
      <c r="I342" s="6"/>
      <c r="J342" s="6"/>
    </row>
    <row r="343" spans="1:10" s="5" customFormat="1" ht="15">
      <c r="A343" s="4"/>
      <c r="D343" s="6"/>
      <c r="E343" s="6"/>
      <c r="F343" s="6"/>
      <c r="G343" s="6"/>
      <c r="H343" s="6"/>
      <c r="I343" s="6"/>
      <c r="J343" s="6"/>
    </row>
    <row r="344" spans="1:10" s="5" customFormat="1" ht="15">
      <c r="A344" s="4"/>
      <c r="D344" s="6"/>
      <c r="E344" s="6"/>
      <c r="F344" s="6"/>
      <c r="G344" s="6"/>
      <c r="H344" s="6"/>
      <c r="I344" s="6"/>
      <c r="J344" s="6"/>
    </row>
    <row r="345" spans="1:10" s="5" customFormat="1" ht="15">
      <c r="A345" s="4"/>
      <c r="D345" s="6"/>
      <c r="E345" s="6"/>
      <c r="F345" s="6"/>
      <c r="G345" s="6"/>
      <c r="H345" s="6"/>
      <c r="I345" s="6"/>
      <c r="J345" s="6"/>
    </row>
    <row r="346" spans="1:10" s="5" customFormat="1" ht="15">
      <c r="A346" s="4"/>
      <c r="D346" s="6"/>
      <c r="E346" s="6"/>
      <c r="F346" s="6"/>
      <c r="G346" s="6"/>
      <c r="H346" s="6"/>
      <c r="I346" s="6"/>
      <c r="J346" s="6"/>
    </row>
    <row r="347" spans="1:10" s="5" customFormat="1" ht="15">
      <c r="A347" s="4"/>
      <c r="D347" s="6"/>
      <c r="E347" s="6"/>
      <c r="F347" s="6"/>
      <c r="G347" s="6"/>
      <c r="H347" s="6"/>
      <c r="I347" s="6"/>
      <c r="J347" s="6"/>
    </row>
    <row r="348" spans="1:10" s="5" customFormat="1" ht="15">
      <c r="A348" s="4"/>
      <c r="D348" s="6"/>
      <c r="E348" s="6"/>
      <c r="F348" s="6"/>
      <c r="G348" s="6"/>
      <c r="H348" s="6"/>
      <c r="I348" s="6"/>
      <c r="J348" s="6"/>
    </row>
    <row r="349" spans="1:10" s="5" customFormat="1" ht="15">
      <c r="A349" s="4"/>
      <c r="D349" s="6"/>
      <c r="E349" s="6"/>
      <c r="F349" s="6"/>
      <c r="G349" s="6"/>
      <c r="H349" s="6"/>
      <c r="I349" s="6"/>
      <c r="J349" s="6"/>
    </row>
    <row r="350" spans="1:10" s="5" customFormat="1" ht="15">
      <c r="A350" s="4"/>
      <c r="D350" s="6"/>
      <c r="E350" s="6"/>
      <c r="F350" s="6"/>
      <c r="G350" s="6"/>
      <c r="H350" s="6"/>
      <c r="I350" s="6"/>
      <c r="J350" s="6"/>
    </row>
    <row r="351" spans="1:10" s="5" customFormat="1" ht="15">
      <c r="A351" s="4"/>
      <c r="D351" s="6"/>
      <c r="E351" s="6"/>
      <c r="F351" s="6"/>
      <c r="G351" s="6"/>
      <c r="H351" s="6"/>
      <c r="I351" s="6"/>
      <c r="J351" s="6"/>
    </row>
    <row r="352" spans="1:10" s="5" customFormat="1" ht="15">
      <c r="A352" s="4"/>
      <c r="D352" s="6"/>
      <c r="E352" s="6"/>
      <c r="F352" s="6"/>
      <c r="G352" s="6"/>
      <c r="H352" s="6"/>
      <c r="I352" s="6"/>
      <c r="J352" s="6"/>
    </row>
    <row r="353" spans="1:10" s="5" customFormat="1" ht="15">
      <c r="A353" s="4"/>
      <c r="D353" s="6"/>
      <c r="E353" s="6"/>
      <c r="F353" s="6"/>
      <c r="G353" s="6"/>
      <c r="H353" s="6"/>
      <c r="I353" s="6"/>
      <c r="J353" s="6"/>
    </row>
    <row r="354" spans="1:10" s="5" customFormat="1" ht="15">
      <c r="A354" s="4"/>
      <c r="D354" s="6"/>
      <c r="E354" s="6"/>
      <c r="F354" s="6"/>
      <c r="G354" s="6"/>
      <c r="H354" s="6"/>
      <c r="I354" s="6"/>
      <c r="J354" s="6"/>
    </row>
    <row r="355" spans="1:10" s="5" customFormat="1" ht="15">
      <c r="A355" s="4"/>
      <c r="D355" s="6"/>
      <c r="E355" s="6"/>
      <c r="F355" s="6"/>
      <c r="G355" s="6"/>
      <c r="H355" s="6"/>
      <c r="I355" s="6"/>
      <c r="J355" s="6"/>
    </row>
    <row r="356" spans="1:10" s="5" customFormat="1" ht="15">
      <c r="A356" s="4"/>
      <c r="D356" s="6"/>
      <c r="E356" s="6"/>
      <c r="F356" s="6"/>
      <c r="G356" s="6"/>
      <c r="H356" s="6"/>
      <c r="I356" s="6"/>
      <c r="J356" s="6"/>
    </row>
    <row r="357" spans="1:10" s="5" customFormat="1" ht="15">
      <c r="A357" s="4"/>
      <c r="D357" s="6"/>
      <c r="E357" s="6"/>
      <c r="F357" s="6"/>
      <c r="G357" s="6"/>
      <c r="H357" s="6"/>
      <c r="I357" s="6"/>
      <c r="J357" s="6"/>
    </row>
    <row r="358" spans="1:10" s="5" customFormat="1" ht="15">
      <c r="A358" s="4"/>
      <c r="D358" s="6"/>
      <c r="E358" s="6"/>
      <c r="F358" s="6"/>
      <c r="G358" s="6"/>
      <c r="H358" s="6"/>
      <c r="I358" s="6"/>
      <c r="J358" s="6"/>
    </row>
    <row r="359" spans="1:10" s="5" customFormat="1" ht="15">
      <c r="A359" s="4"/>
      <c r="D359" s="6"/>
      <c r="E359" s="6"/>
      <c r="F359" s="6"/>
      <c r="G359" s="6"/>
      <c r="H359" s="6"/>
      <c r="I359" s="6"/>
      <c r="J359" s="6"/>
    </row>
    <row r="360" spans="1:10" s="5" customFormat="1" ht="15">
      <c r="A360" s="4"/>
      <c r="D360" s="6"/>
      <c r="E360" s="6"/>
      <c r="F360" s="6"/>
      <c r="G360" s="6"/>
      <c r="H360" s="6"/>
      <c r="I360" s="6"/>
      <c r="J360" s="6"/>
    </row>
    <row r="361" spans="1:10" s="5" customFormat="1" ht="15">
      <c r="A361" s="4"/>
      <c r="D361" s="6"/>
      <c r="E361" s="6"/>
      <c r="F361" s="6"/>
      <c r="G361" s="6"/>
      <c r="H361" s="6"/>
      <c r="I361" s="6"/>
      <c r="J361" s="6"/>
    </row>
    <row r="362" spans="1:10" s="5" customFormat="1" ht="15">
      <c r="A362" s="4"/>
      <c r="D362" s="6"/>
      <c r="E362" s="6"/>
      <c r="F362" s="6"/>
      <c r="G362" s="6"/>
      <c r="H362" s="6"/>
      <c r="I362" s="6"/>
      <c r="J362" s="6"/>
    </row>
    <row r="363" spans="1:10" s="5" customFormat="1" ht="15">
      <c r="A363" s="4"/>
      <c r="D363" s="6"/>
      <c r="E363" s="6"/>
      <c r="F363" s="6"/>
      <c r="G363" s="6"/>
      <c r="H363" s="6"/>
      <c r="I363" s="6"/>
      <c r="J363" s="6"/>
    </row>
    <row r="364" spans="1:10" s="5" customFormat="1" ht="15">
      <c r="A364" s="4"/>
      <c r="D364" s="6"/>
      <c r="E364" s="6"/>
      <c r="F364" s="6"/>
      <c r="G364" s="6"/>
      <c r="H364" s="6"/>
      <c r="I364" s="6"/>
      <c r="J364" s="6"/>
    </row>
    <row r="365" spans="1:10" s="5" customFormat="1" ht="15">
      <c r="A365" s="4"/>
      <c r="D365" s="6"/>
      <c r="E365" s="6"/>
      <c r="F365" s="6"/>
      <c r="G365" s="6"/>
      <c r="H365" s="6"/>
      <c r="I365" s="6"/>
      <c r="J365" s="6"/>
    </row>
    <row r="366" spans="1:10" s="5" customFormat="1" ht="15">
      <c r="A366" s="4"/>
      <c r="D366" s="6"/>
      <c r="E366" s="6"/>
      <c r="F366" s="6"/>
      <c r="G366" s="6"/>
      <c r="H366" s="6"/>
      <c r="I366" s="6"/>
      <c r="J366" s="6"/>
    </row>
    <row r="367" spans="1:10" s="5" customFormat="1" ht="15">
      <c r="A367" s="4"/>
      <c r="D367" s="6"/>
      <c r="E367" s="6"/>
      <c r="F367" s="6"/>
      <c r="G367" s="6"/>
      <c r="H367" s="6"/>
      <c r="I367" s="6"/>
      <c r="J367" s="6"/>
    </row>
    <row r="368" spans="1:10" s="5" customFormat="1" ht="15">
      <c r="A368" s="4"/>
      <c r="D368" s="6"/>
      <c r="E368" s="6"/>
      <c r="F368" s="6"/>
      <c r="G368" s="6"/>
      <c r="H368" s="6"/>
      <c r="I368" s="6"/>
      <c r="J368" s="6"/>
    </row>
    <row r="369" spans="1:10" s="5" customFormat="1" ht="15">
      <c r="A369" s="4"/>
      <c r="D369" s="6"/>
      <c r="E369" s="6"/>
      <c r="F369" s="6"/>
      <c r="G369" s="6"/>
      <c r="H369" s="6"/>
      <c r="I369" s="6"/>
      <c r="J369" s="6"/>
    </row>
    <row r="370" spans="1:10" s="5" customFormat="1" ht="15">
      <c r="A370" s="4"/>
      <c r="D370" s="6"/>
      <c r="E370" s="6"/>
      <c r="F370" s="6"/>
      <c r="G370" s="6"/>
      <c r="H370" s="6"/>
      <c r="I370" s="6"/>
      <c r="J370" s="6"/>
    </row>
    <row r="371" spans="1:10" s="5" customFormat="1" ht="15">
      <c r="A371" s="4"/>
      <c r="D371" s="6"/>
      <c r="E371" s="6"/>
      <c r="F371" s="6"/>
      <c r="G371" s="6"/>
      <c r="H371" s="6"/>
      <c r="I371" s="6"/>
      <c r="J371" s="6"/>
    </row>
    <row r="372" spans="1:10" s="5" customFormat="1" ht="15">
      <c r="A372" s="4"/>
      <c r="D372" s="6"/>
      <c r="E372" s="6"/>
      <c r="F372" s="6"/>
      <c r="G372" s="6"/>
      <c r="H372" s="6"/>
      <c r="I372" s="6"/>
      <c r="J372" s="6"/>
    </row>
    <row r="373" spans="1:10" s="5" customFormat="1" ht="15">
      <c r="A373" s="4"/>
      <c r="D373" s="6"/>
      <c r="E373" s="6"/>
      <c r="F373" s="6"/>
      <c r="G373" s="6"/>
      <c r="H373" s="6"/>
      <c r="I373" s="6"/>
      <c r="J373" s="6"/>
    </row>
    <row r="374" spans="1:10" s="5" customFormat="1" ht="15">
      <c r="A374" s="4"/>
      <c r="D374" s="6"/>
      <c r="E374" s="6"/>
      <c r="F374" s="6"/>
      <c r="G374" s="6"/>
      <c r="H374" s="6"/>
      <c r="I374" s="6"/>
      <c r="J374" s="6"/>
    </row>
    <row r="375" spans="1:10" s="5" customFormat="1" ht="15">
      <c r="A375" s="4"/>
      <c r="D375" s="6"/>
      <c r="E375" s="6"/>
      <c r="F375" s="6"/>
      <c r="G375" s="6"/>
      <c r="H375" s="6"/>
      <c r="I375" s="6"/>
      <c r="J375" s="6"/>
    </row>
    <row r="376" spans="1:10" s="5" customFormat="1" ht="15">
      <c r="A376" s="4"/>
      <c r="D376" s="6"/>
      <c r="E376" s="6"/>
      <c r="F376" s="6"/>
      <c r="G376" s="6"/>
      <c r="H376" s="6"/>
      <c r="I376" s="6"/>
      <c r="J376" s="6"/>
    </row>
    <row r="377" spans="1:10" s="5" customFormat="1" ht="15">
      <c r="A377" s="4"/>
      <c r="D377" s="6"/>
      <c r="E377" s="6"/>
      <c r="F377" s="6"/>
      <c r="G377" s="6"/>
      <c r="H377" s="6"/>
      <c r="I377" s="6"/>
      <c r="J377" s="6"/>
    </row>
    <row r="378" spans="1:10" s="5" customFormat="1" ht="15">
      <c r="A378" s="4"/>
      <c r="D378" s="6"/>
      <c r="E378" s="6"/>
      <c r="F378" s="6"/>
      <c r="G378" s="6"/>
      <c r="H378" s="6"/>
      <c r="I378" s="6"/>
      <c r="J378" s="6"/>
    </row>
    <row r="379" spans="1:10" s="5" customFormat="1" ht="15">
      <c r="A379" s="4"/>
      <c r="D379" s="6"/>
      <c r="E379" s="6"/>
      <c r="F379" s="6"/>
      <c r="G379" s="6"/>
      <c r="H379" s="6"/>
      <c r="I379" s="6"/>
      <c r="J379" s="6"/>
    </row>
    <row r="380" spans="1:10" s="5" customFormat="1" ht="15">
      <c r="A380" s="4"/>
      <c r="D380" s="6"/>
      <c r="E380" s="6"/>
      <c r="F380" s="6"/>
      <c r="G380" s="6"/>
      <c r="H380" s="6"/>
      <c r="I380" s="6"/>
      <c r="J380" s="6"/>
    </row>
    <row r="381" spans="1:10" s="5" customFormat="1" ht="15">
      <c r="A381" s="4"/>
      <c r="D381" s="6"/>
      <c r="E381" s="6"/>
      <c r="F381" s="6"/>
      <c r="G381" s="6"/>
      <c r="H381" s="6"/>
      <c r="I381" s="6"/>
      <c r="J381" s="6"/>
    </row>
    <row r="382" spans="1:10" s="5" customFormat="1" ht="15">
      <c r="A382" s="4"/>
      <c r="D382" s="6"/>
      <c r="E382" s="6"/>
      <c r="F382" s="6"/>
      <c r="G382" s="6"/>
      <c r="H382" s="6"/>
      <c r="I382" s="6"/>
      <c r="J382" s="6"/>
    </row>
    <row r="383" spans="1:10" s="5" customFormat="1" ht="15">
      <c r="A383" s="4"/>
      <c r="D383" s="6"/>
      <c r="E383" s="6"/>
      <c r="F383" s="6"/>
      <c r="G383" s="6"/>
      <c r="H383" s="6"/>
      <c r="I383" s="6"/>
      <c r="J383" s="6"/>
    </row>
    <row r="384" spans="1:10" s="5" customFormat="1" ht="15">
      <c r="A384" s="4"/>
      <c r="D384" s="6"/>
      <c r="E384" s="6"/>
      <c r="F384" s="6"/>
      <c r="G384" s="6"/>
      <c r="H384" s="6"/>
      <c r="I384" s="6"/>
      <c r="J384" s="6"/>
    </row>
    <row r="385" spans="1:10" s="5" customFormat="1" ht="15">
      <c r="A385" s="4"/>
      <c r="D385" s="6"/>
      <c r="E385" s="6"/>
      <c r="F385" s="6"/>
      <c r="G385" s="6"/>
      <c r="H385" s="6"/>
      <c r="I385" s="6"/>
      <c r="J385" s="6"/>
    </row>
    <row r="386" spans="1:10" s="5" customFormat="1" ht="15">
      <c r="A386" s="4"/>
      <c r="D386" s="6"/>
      <c r="E386" s="6"/>
      <c r="F386" s="6"/>
      <c r="G386" s="6"/>
      <c r="H386" s="6"/>
      <c r="I386" s="6"/>
      <c r="J386" s="6"/>
    </row>
    <row r="387" spans="1:10" s="5" customFormat="1" ht="15">
      <c r="A387" s="4"/>
      <c r="D387" s="6"/>
      <c r="E387" s="6"/>
      <c r="F387" s="6"/>
      <c r="G387" s="6"/>
      <c r="H387" s="6"/>
      <c r="I387" s="6"/>
      <c r="J387" s="6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24">
    <mergeCell ref="D19:J19"/>
    <mergeCell ref="D20:J20"/>
    <mergeCell ref="D21:J21"/>
    <mergeCell ref="D22:J22"/>
    <mergeCell ref="D23:J23"/>
    <mergeCell ref="D17:J17"/>
    <mergeCell ref="D18:J18"/>
    <mergeCell ref="D10:J10"/>
    <mergeCell ref="A1:C1"/>
    <mergeCell ref="D1:J1"/>
    <mergeCell ref="D2:J2"/>
    <mergeCell ref="D3:J3"/>
    <mergeCell ref="D4:J4"/>
    <mergeCell ref="D5:J5"/>
    <mergeCell ref="D11:J11"/>
    <mergeCell ref="D14:J14"/>
    <mergeCell ref="D15:J15"/>
    <mergeCell ref="D16:J16"/>
    <mergeCell ref="D6:J6"/>
    <mergeCell ref="D7:J7"/>
    <mergeCell ref="D8:J8"/>
    <mergeCell ref="D9:J9"/>
    <mergeCell ref="D12:J12"/>
    <mergeCell ref="D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0" max="9" man="1"/>
    <brk id="1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2014-04-30T07:34:32Z</dcterms:modified>
  <cp:category/>
  <cp:version/>
  <cp:contentType/>
  <cp:contentStatus/>
</cp:coreProperties>
</file>