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780" windowWidth="14805" windowHeight="7350" tabRatio="918" activeTab="0"/>
  </bookViews>
  <sheets>
    <sheet name="KENDİME İYİ BAK" sheetId="1" r:id="rId1"/>
    <sheet name="MANDELA" sheetId="2" r:id="rId2"/>
    <sheet name="PERİ MASALI" sheetId="3" r:id="rId3"/>
    <sheet name="SADECE SEN " sheetId="4" r:id="rId4"/>
    <sheet name="BIZUM HOCA" sheetId="5" r:id="rId5"/>
    <sheet name="HERKÜL (TURKÇE)" sheetId="6" r:id="rId6"/>
    <sheet name="FREE BIRDS (3D)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inemas">'[1]SİNEMA LİSTESİ'!$A$2:$A$406</definedName>
    <definedName name="_xlnm.Print_Area" localSheetId="4">'BIZUM HOCA'!$A$1:$J$70</definedName>
    <definedName name="_xlnm.Print_Area" localSheetId="6">'FREE BIRDS (3D)'!$A$1:$J$94</definedName>
    <definedName name="_xlnm.Print_Area" localSheetId="5">'HERKÜL (TURKÇE)'!$A$1:$J$16</definedName>
    <definedName name="_xlnm.Print_Area" localSheetId="0">'KENDİME İYİ BAK'!$A$1:$J$90</definedName>
    <definedName name="_xlnm.Print_Area" localSheetId="1">'MANDELA'!$A$1:$J$90</definedName>
    <definedName name="_xlnm.Print_Area" localSheetId="2">'PERİ MASALI'!$A$1:$J$88</definedName>
    <definedName name="_xlnm.Print_Area" localSheetId="3">'SADECE SEN '!$A$1:$J$183</definedName>
  </definedNames>
  <calcPr fullCalcOnLoad="1"/>
</workbook>
</file>

<file path=xl/sharedStrings.xml><?xml version="1.0" encoding="utf-8"?>
<sst xmlns="http://schemas.openxmlformats.org/spreadsheetml/2006/main" count="556" uniqueCount="375">
  <si>
    <t>REZ. TEL</t>
  </si>
  <si>
    <t>SEANSLAR</t>
  </si>
  <si>
    <t>İSTANBUL</t>
  </si>
  <si>
    <t>İstanbul Bakırköy Cinemaximum (Marmara Forum )</t>
  </si>
  <si>
    <t>MERSİN</t>
  </si>
  <si>
    <t>İZMİR</t>
  </si>
  <si>
    <t>ANKARA</t>
  </si>
  <si>
    <t>Ankara Cinemaximum (Panora)</t>
  </si>
  <si>
    <t>İstanbul İstinye Cinemaximum (İstinye Park)</t>
  </si>
  <si>
    <t>Ankara Cinemaximum (Gordion)</t>
  </si>
  <si>
    <t>İstanbul Bayrampaşa Cinemaximum (Forum İstanbul)</t>
  </si>
  <si>
    <t>İstanbul Mecidiyeköy Cinemaximum (Cevahir)</t>
  </si>
  <si>
    <t>11:00 - 13:30 - 16:00 - 18:30 - 21:00</t>
  </si>
  <si>
    <t>GAZİANTEP</t>
  </si>
  <si>
    <t>FREE BIRDS (3D) / KAHRAMAN İKİLİ (3D)</t>
  </si>
  <si>
    <t>İzmir Cinemaximum (Gaziemir Optimum)</t>
  </si>
  <si>
    <t>İstanbul Esenyurt Cinemaximum (Marmara Park)</t>
  </si>
  <si>
    <t>Gaziantep Cinemaximum (Forum Gaziantep)</t>
  </si>
  <si>
    <t>ANTALYA</t>
  </si>
  <si>
    <t>Ankara Cinemaximum (CEPA)</t>
  </si>
  <si>
    <t>BURSA</t>
  </si>
  <si>
    <t>ÇORUM</t>
  </si>
  <si>
    <t>ESKİŞEHİR</t>
  </si>
  <si>
    <t>İZMİT</t>
  </si>
  <si>
    <t>MUĞLA</t>
  </si>
  <si>
    <t>TRABZON</t>
  </si>
  <si>
    <t>Trabzon Cinemaximum (Forum)</t>
  </si>
  <si>
    <t>İstanbul Altunizade Capitol Spectrum</t>
  </si>
  <si>
    <t>Ankara Büyülü Fener Kızılay</t>
  </si>
  <si>
    <t xml:space="preserve">Gaziantep Sanko Park Avşar </t>
  </si>
  <si>
    <t>HATAY</t>
  </si>
  <si>
    <t>TOKAT</t>
  </si>
  <si>
    <t>Trabzon Atapark Avşar</t>
  </si>
  <si>
    <t>Ankara Bilkent Prestige</t>
  </si>
  <si>
    <t>BATMAN</t>
  </si>
  <si>
    <t>Bursa Cinemaximum (Carrefour)</t>
  </si>
  <si>
    <t>İstanbul Bakırköy Cinemaximum (Capacity )</t>
  </si>
  <si>
    <t>İstanbul Beşiktaş Cinemaximum (Zorlu Center)</t>
  </si>
  <si>
    <t>İstanbul Florya Cinemaximum (Aqua Florya)</t>
  </si>
  <si>
    <t>İstanbul Kozyatağı Cinemaximum (Palladıum)</t>
  </si>
  <si>
    <t>İstanbul Kozyatağı Kozzy Avşar</t>
  </si>
  <si>
    <t>İstanbul Ümraniye Cinemaximum ( Meydan )</t>
  </si>
  <si>
    <t>Antalya Cinemaximum (Markantalya)</t>
  </si>
  <si>
    <t>11:30 - 14:00 - 16:30 - 19:00 - 21:30 / C.CTS 00:00</t>
  </si>
  <si>
    <t>11:15 - 13:45 - 16:15 - 18:45 - 21:15 / C.CTS 23:45</t>
  </si>
  <si>
    <t>İstanbul Ataköy Cinemaximum (Ataköy Plus)</t>
  </si>
  <si>
    <t>İstanbul Bahçeşehir Cinemaximum (Akbatı)</t>
  </si>
  <si>
    <t>İstanbul Şişli Cinemaximum (Trump)</t>
  </si>
  <si>
    <t>11:15 - 13:45 - 16:15 - 18:45 - 21:15</t>
  </si>
  <si>
    <t>Tokat Asberk</t>
  </si>
  <si>
    <t>11:00 - 13:15 - 15:30 - 17:45 - 20:00 - 22:15</t>
  </si>
  <si>
    <t>İstanbul Levent Cinemaximum (Kanyon)</t>
  </si>
  <si>
    <t>İstanbul Nişantaşı Cıtylıfe</t>
  </si>
  <si>
    <t>İzmir Cinemaximum (Forum Bornova)</t>
  </si>
  <si>
    <t>İzmir Cinemaximum (Konak Pier)</t>
  </si>
  <si>
    <t>BİZUM HOCA</t>
  </si>
  <si>
    <t>İstanbul Acıbadem Cinemaximum (Akasya)</t>
  </si>
  <si>
    <t>ADANA</t>
  </si>
  <si>
    <t>Adana Optimum Avşar</t>
  </si>
  <si>
    <t>ADAPAZARI</t>
  </si>
  <si>
    <t>Adapazarı Cinemaximum (Ada)</t>
  </si>
  <si>
    <t>Adapazarı Cinemaximum (Serdivan)</t>
  </si>
  <si>
    <t xml:space="preserve">Ankara Cinemaximum (ANKAmall) </t>
  </si>
  <si>
    <t>12:00 - 14:30 - 17:00 - 19:30 - 22:00</t>
  </si>
  <si>
    <t>Ankara Cinemaximum (Antares)</t>
  </si>
  <si>
    <t>Ankara Cinemaximum (Atlantis)</t>
  </si>
  <si>
    <t>Ankara Forum Cinema Pınk</t>
  </si>
  <si>
    <t xml:space="preserve">Ankara Nata &amp; Vega Prestige </t>
  </si>
  <si>
    <t>Antalya Manavgat Kültür Merkezi</t>
  </si>
  <si>
    <t>Antalya Plaza</t>
  </si>
  <si>
    <t>Bursa As Merkez Avşar</t>
  </si>
  <si>
    <t>Bursa Osmangazi Belediyespor Kulübü</t>
  </si>
  <si>
    <t>EDİRNE</t>
  </si>
  <si>
    <t>ERZURUM</t>
  </si>
  <si>
    <t>Erzurum Cinetekno Sinemaları</t>
  </si>
  <si>
    <t>Eskişehir Kanatlı Cinema Pınk</t>
  </si>
  <si>
    <t>GİRESUN</t>
  </si>
  <si>
    <t>Giresun G-City Sinemaları</t>
  </si>
  <si>
    <t>12:00 - 14:00 - 16:00 - 18:00 - 20:00</t>
  </si>
  <si>
    <t>11:30 - 14:00 - 16:30 - 19:00 - 21:30</t>
  </si>
  <si>
    <t>İstanbul Ataköy Galeria Cinepeople</t>
  </si>
  <si>
    <t>İstanbul Bahçelievler Metroport Cine Vip</t>
  </si>
  <si>
    <t>İstanbul Bahçeşehir Cinemax</t>
  </si>
  <si>
    <t>İstanbul Bayrampaşa Aquarıum Coşkun Sabah</t>
  </si>
  <si>
    <t xml:space="preserve">İstanbul Beylikdüzü Favori White Corner Avm </t>
  </si>
  <si>
    <t>İstanbul Eyüp Cinemaximum (Vialand)</t>
  </si>
  <si>
    <t>İstanbul Kadıköy Rexx</t>
  </si>
  <si>
    <t>11:00 - 13:30 - 16:00 - 18:30 - 21:00 / C.CTS 23:30</t>
  </si>
  <si>
    <t>İstanbul Pendik Cinemaximum (Pendorya)</t>
  </si>
  <si>
    <t>11:30 - 13:30 - 15:30 - 17:30 - 19:30 - 21:30</t>
  </si>
  <si>
    <t>İstanbul Suadiye Movieplex</t>
  </si>
  <si>
    <t>İzmir Balçova Palmiye Avşar</t>
  </si>
  <si>
    <t>İzmir Çiğli Deniz Cinecity Kipa</t>
  </si>
  <si>
    <t>KAYSERİ</t>
  </si>
  <si>
    <t>Kayseri Cinemaximum (Kayseri Park)</t>
  </si>
  <si>
    <t>12:00 - 14:15 - 16:30 - 18:45 - 21:00</t>
  </si>
  <si>
    <t>KIRŞEHİR</t>
  </si>
  <si>
    <t>Kırşehir Klas</t>
  </si>
  <si>
    <t>KONYA</t>
  </si>
  <si>
    <t>11:15 - 13:15 - 15:15 - 17:15 - 19:15 - 21:15</t>
  </si>
  <si>
    <t>Konya Kule Center Avşar</t>
  </si>
  <si>
    <t>MALATYA</t>
  </si>
  <si>
    <t>Malatya Park Avşar</t>
  </si>
  <si>
    <t>MANİSA</t>
  </si>
  <si>
    <t>Mersin Cep</t>
  </si>
  <si>
    <t>NİĞDE</t>
  </si>
  <si>
    <t>Niğde Belediye K.M.</t>
  </si>
  <si>
    <t>ORDU</t>
  </si>
  <si>
    <t>Ordu Cinevizyon</t>
  </si>
  <si>
    <t>Ordu Fatsa Cinevizyon</t>
  </si>
  <si>
    <t>Ordu Ünye Belediyesi</t>
  </si>
  <si>
    <t>OSMANİYE</t>
  </si>
  <si>
    <t>Osmaniye Cinemaximum (Park 328)</t>
  </si>
  <si>
    <t>11:45 - 14:15 - 16:45 - 19:15 - 21:45</t>
  </si>
  <si>
    <t>SAMSUN</t>
  </si>
  <si>
    <t xml:space="preserve">Samsun Cinemaximum (Piazza) </t>
  </si>
  <si>
    <t xml:space="preserve">Samsun Cinemaximum (Yeşilyurt) </t>
  </si>
  <si>
    <t>SİİRT</t>
  </si>
  <si>
    <t>Siirt Grossmall A.V.M Site Sinemaları</t>
  </si>
  <si>
    <t>TEKİRDAĞ</t>
  </si>
  <si>
    <t>12:15 - 14:30 - 16:45 - 19:00 - 21:15</t>
  </si>
  <si>
    <t>Trabzon Royal</t>
  </si>
  <si>
    <t>ZONGULDAK</t>
  </si>
  <si>
    <t>Ankara Cinemaximum (Armada)</t>
  </si>
  <si>
    <t>SADECE SEN</t>
  </si>
  <si>
    <t>11:45 - 14:00 - 16:15 - 18:30 - 20:45</t>
  </si>
  <si>
    <t>Ankara (Arcadium)</t>
  </si>
  <si>
    <t>Ankara Büyülü Fener Bahçelievler</t>
  </si>
  <si>
    <t>Ankara Göksu Sinemax Sinemaları</t>
  </si>
  <si>
    <t>Ankara Metropol Avşar</t>
  </si>
  <si>
    <t>Ankara Optimum Avşar</t>
  </si>
  <si>
    <t>Antalya Alanya Damlataş Örnek Sineması</t>
  </si>
  <si>
    <t>12:15 - 14:30 - 16:30 - 18:45 - 21:00</t>
  </si>
  <si>
    <t>Antalya Cinemaximum (Migros)</t>
  </si>
  <si>
    <t>AYDIN</t>
  </si>
  <si>
    <t>Aydın Nazilli Yeni Saray Sineması</t>
  </si>
  <si>
    <t>Batman Park Cinemall</t>
  </si>
  <si>
    <t>BİLECİK</t>
  </si>
  <si>
    <t>Bilecik 6 Eylül K.M.</t>
  </si>
  <si>
    <t>BOLU</t>
  </si>
  <si>
    <t>Bolu Becikoğlu A.V.M. Cinestar Sinemaları</t>
  </si>
  <si>
    <t>BURDUR</t>
  </si>
  <si>
    <t>11:30 - 13:45 - 16:00 - 18:15 - 20:30</t>
  </si>
  <si>
    <t>Bursa Kent Meydanı Avşar</t>
  </si>
  <si>
    <t>ÇANAKKALE</t>
  </si>
  <si>
    <t>Çorum Özdoğanlar</t>
  </si>
  <si>
    <t>DENİZLİ</t>
  </si>
  <si>
    <t>Denizli Beyaz Sahne</t>
  </si>
  <si>
    <t>11:15 - 13:15 - 15:15 - 17:15 - 19:15 - 21:15 / C.CTS 23:15</t>
  </si>
  <si>
    <t>DİYARBAKIR</t>
  </si>
  <si>
    <t>Diyarbakır Cinemall</t>
  </si>
  <si>
    <t>Diyarbakır N-City Avşar</t>
  </si>
  <si>
    <t>Edirne Cinemarine</t>
  </si>
  <si>
    <t>Erzurum Cine De Cafe</t>
  </si>
  <si>
    <t>Erzurum Cinemaximum (Erzurum AVM)</t>
  </si>
  <si>
    <t>Gaziantep Primemall Prestige</t>
  </si>
  <si>
    <t>Hatay Antakya Konak</t>
  </si>
  <si>
    <t xml:space="preserve">Hatay İskenderun Primemall Prestige </t>
  </si>
  <si>
    <t>ISPARTA</t>
  </si>
  <si>
    <t>İstanbul Fatih Cinemaximum (Hıstorıa)</t>
  </si>
  <si>
    <t>İstanbul Florya Cinefly (Flyinn)</t>
  </si>
  <si>
    <t>İstanbul Kadıköy Atlantis</t>
  </si>
  <si>
    <t>İstanbul Kadıköy Cinemaximum (Nautilus)</t>
  </si>
  <si>
    <t>İstanbul Maltepe Cinemaximum (Carrefour Maltepe Park)</t>
  </si>
  <si>
    <t>İstanbul Mecidiyeköy (Profilo)</t>
  </si>
  <si>
    <t>İstanbul Pendik Güney</t>
  </si>
  <si>
    <t>İstanbul Sancaktepe SancakPark Sinemaları</t>
  </si>
  <si>
    <t>İstanbul Sarıgazi MovieGOLD (Osmanlı Çarşı)</t>
  </si>
  <si>
    <t>11:15 - 13:45 - 16:15 - 19:00 - 21:45 / C.CTS 00:15</t>
  </si>
  <si>
    <t>İstanbul Sultanbeyli Plato A.V.M. Prestige</t>
  </si>
  <si>
    <t>İzmir Alsancak Karaca</t>
  </si>
  <si>
    <t>İzmir Bergama Atlas (Park Bergama)</t>
  </si>
  <si>
    <t>İzmit Dolphin</t>
  </si>
  <si>
    <t>323 50 24</t>
  </si>
  <si>
    <t>Kocaeli Cinemaximum (Gebze Center)</t>
  </si>
  <si>
    <t>641 66 56</t>
  </si>
  <si>
    <t>KAHRAMANMARAŞ</t>
  </si>
  <si>
    <t>K.Maraş Cinemaximum (Piazza)</t>
  </si>
  <si>
    <t>K.Maraş Metro Sineması</t>
  </si>
  <si>
    <t>221 77 71</t>
  </si>
  <si>
    <t>Kayseri Cinemaximum (Kayseri Forum)</t>
  </si>
  <si>
    <t>Kayseri Kasserıa</t>
  </si>
  <si>
    <t>KIBRIS</t>
  </si>
  <si>
    <t>Konya Cinemaximum (Kent Plaza)</t>
  </si>
  <si>
    <t>Konya Real Avşar</t>
  </si>
  <si>
    <t>KÜTAHYA</t>
  </si>
  <si>
    <t>Manisa Soma SinErol Sinemaları</t>
  </si>
  <si>
    <t>Manisa Turgutlu Pollywood Sineması</t>
  </si>
  <si>
    <t>MARDİN</t>
  </si>
  <si>
    <t>Mardin Movapark Cinemall</t>
  </si>
  <si>
    <t>Mersin Cınemaximum (Forum)</t>
  </si>
  <si>
    <t>Muğla Bodrum Cinemaximum (Midtown Bodrum)</t>
  </si>
  <si>
    <t>11:00 - 13:15 - 15:30 - 17:45 - 20:15</t>
  </si>
  <si>
    <t>Ordu Fatsa Premier Sinemaları</t>
  </si>
  <si>
    <t>Samsun Konakplex</t>
  </si>
  <si>
    <t>11:45 - 14:00 - 16:15 - 18:45 - 21:00</t>
  </si>
  <si>
    <t>ŞANLIURFA</t>
  </si>
  <si>
    <t>Şanlıurfa Cinemaximum (Piazza)</t>
  </si>
  <si>
    <t xml:space="preserve">Tekirdağ Cinemaximum (Tekira) </t>
  </si>
  <si>
    <t>Tokat Karizma</t>
  </si>
  <si>
    <t>VAN</t>
  </si>
  <si>
    <t>Van CineVan Turkuaz Sinemaları</t>
  </si>
  <si>
    <t>İstanbul Bağcılar Sinema Merkezi</t>
  </si>
  <si>
    <t>11:00 - 16:00 - 21:00</t>
  </si>
  <si>
    <t>THE LEGEND OF HERKULES (TÜRKÇE)3D</t>
  </si>
  <si>
    <t>13:00 - 15:30 - 18:00 - 20:30</t>
  </si>
  <si>
    <t>İstanbul Pendik Mayastar Sinemaları (Viaport)</t>
  </si>
  <si>
    <t xml:space="preserve">MANİSA </t>
  </si>
  <si>
    <t>Manisa Salihli Kipa Hollywood</t>
  </si>
  <si>
    <t>11:15 - 13:45 - 16:00 - 18:15 - 20:45</t>
  </si>
  <si>
    <t>13:30 - 16:00 - 18:30 - 20:45</t>
  </si>
  <si>
    <t>11:15 - 13:30 - 15:45 - 18:00 - 20:15</t>
  </si>
  <si>
    <t>11:30 - 13:45 - 16:15 - 18:30 - 21:15</t>
  </si>
  <si>
    <t>Isparta Rüstem Balkan Sinemacılık (CinemaPink)</t>
  </si>
  <si>
    <t xml:space="preserve">AMASYA </t>
  </si>
  <si>
    <t>ARTVİN</t>
  </si>
  <si>
    <t>Artvin Arhavi Çarmıklı</t>
  </si>
  <si>
    <t>19:15 - 21:30</t>
  </si>
  <si>
    <t>İstanbul Çatalca Favori Sinemaları</t>
  </si>
  <si>
    <t>İzmir Ödemiş Belediye K.M. (Cep)</t>
  </si>
  <si>
    <t>Zonguldak Çaycuma Bldy. Sineması</t>
  </si>
  <si>
    <t>12:00 - 14:15 - 16:30 - 18:45 - 21:15</t>
  </si>
  <si>
    <t>11:00 - 13:00 - 15:00 - 17:00 - 19:00 - 21:00</t>
  </si>
  <si>
    <t>11:00 - 13:10 - 15:20 - 17:30 - 19:40 - 21:50</t>
  </si>
  <si>
    <t>11:45 - 13:45 - 15:45 - 17:45 - 19:45 - 21:45</t>
  </si>
  <si>
    <t>13:00 - 15:00 - 17:00 - 19:00 - 21:00</t>
  </si>
  <si>
    <t>12:15 - 14:15 - 16:15 - 18:15 - 20:15</t>
  </si>
  <si>
    <t>PERİ MASALI</t>
  </si>
  <si>
    <t>14:15 - 16:30 - 18:45 - 21:00</t>
  </si>
  <si>
    <t>12:15 - 14:30 - 17:30 - 20:30</t>
  </si>
  <si>
    <t>Amasya Merzifon Kültür Merkezi</t>
  </si>
  <si>
    <t>İstanbul Kartal Vizyon</t>
  </si>
  <si>
    <t>11:00 - 13:00 - 15:00 - 17:00 - 19:00</t>
  </si>
  <si>
    <t>Kütahya Gediz Sinema</t>
  </si>
  <si>
    <t>Manisa Salihli Çarşı Hollywood</t>
  </si>
  <si>
    <t>Osmaniye Kadirli Sinemaları</t>
  </si>
  <si>
    <t>12:30 - 14:45 - 17:45 - 20:45</t>
  </si>
  <si>
    <t>Batman Yılmaz Güney</t>
  </si>
  <si>
    <t>Şanlıurfa Viranşehir Belediyesi Evrim Alataş Sinema Salonu</t>
  </si>
  <si>
    <t>10:00 - 12:00</t>
  </si>
  <si>
    <t>11:00 - 13:45 - 16:30 - 19:15 - 22:00</t>
  </si>
  <si>
    <t>İstanbul Beyoğlu Cinemaximum (Fitaş)</t>
  </si>
  <si>
    <t>11:00 - 13:45 - 16:00 - 19:15 - 22:00</t>
  </si>
  <si>
    <t>12:00 - 14:55 - 17:50 - 20:45</t>
  </si>
  <si>
    <t>12:00 - 15:00 - 18:00 - 21:00</t>
  </si>
  <si>
    <t>12:30 - 15:30 - 18:30 - 21:30</t>
  </si>
  <si>
    <t>İstanbul Caddebostan Cinemaximum (Budak)</t>
  </si>
  <si>
    <t>Van CineVan Artos Sinemaları</t>
  </si>
  <si>
    <t>MANDELA:LONG WALK TO FREEDOM</t>
  </si>
  <si>
    <t>19:00 - 21:15</t>
  </si>
  <si>
    <t>AMASYA</t>
  </si>
  <si>
    <t>12:00 - 14:15 - 16:30 - 19:45 - 21:00</t>
  </si>
  <si>
    <t>16:15 - 18:30 - 20:45</t>
  </si>
  <si>
    <t>11:00 - 15:00 - 19:00</t>
  </si>
  <si>
    <t>Burdur Aksin Oscar</t>
  </si>
  <si>
    <t>12:00 - 14:00 - 16:00 - 18:00 - 20:30</t>
  </si>
  <si>
    <t>Bursa Gemlik Venüs</t>
  </si>
  <si>
    <t>11:00 - 17:30 - 19:30 - 21:30</t>
  </si>
  <si>
    <t>Çanakkale Çan 18 Mart Sineması</t>
  </si>
  <si>
    <t>11:00 - 13:15 - 15:45 - 18:15 - 20:45</t>
  </si>
  <si>
    <t>12:30 - 14:45 - 17:00 - 19:15 - 21:30 / C.CTS 00:00</t>
  </si>
  <si>
    <t>15:45 - 19:00 - 20:15</t>
  </si>
  <si>
    <t>11:00 - 13:20 - 15:40 - 18:30 - 21:00</t>
  </si>
  <si>
    <t>11:00 - 13:00 - 17:30</t>
  </si>
  <si>
    <t>K.Maraş Arsan Arnelia</t>
  </si>
  <si>
    <t>11:30 - 14:00 - 16:30 - 19:00 - 21:10</t>
  </si>
  <si>
    <t>KARS</t>
  </si>
  <si>
    <t>Kars Şehir</t>
  </si>
  <si>
    <t>11:30 - 14:00 - 17:00 - 19:30</t>
  </si>
  <si>
    <t>14:10 - 17:10 - 20:40</t>
  </si>
  <si>
    <t>18:30 - 21:00</t>
  </si>
  <si>
    <t>19:00 - 21:30</t>
  </si>
  <si>
    <t>11:30 - 14:00 - 16:15 - 18:45 - 21:00</t>
  </si>
  <si>
    <t>Çorum Metropol Bahar</t>
  </si>
  <si>
    <t>KENDİME İYİ BAK</t>
  </si>
  <si>
    <t>11.NİSAN.2014 SEANSLARI</t>
  </si>
  <si>
    <t>11:15 - 13:15 - 15:45 - 18:15 - 20:45</t>
  </si>
  <si>
    <t>16:30 - 21:00</t>
  </si>
  <si>
    <t>13:00 - 15:30 - 18:00 - 20:45</t>
  </si>
  <si>
    <t>MUŞ</t>
  </si>
  <si>
    <t xml:space="preserve">Muş Sineport </t>
  </si>
  <si>
    <t>12:00 - 16:00 - 20:00</t>
  </si>
  <si>
    <t>11:45 - 14:15 - 16:45 - 19:30</t>
  </si>
  <si>
    <t>Samsun Movizone Oskar</t>
  </si>
  <si>
    <t>11:15 - 13:45 - 16:15 - 21:30</t>
  </si>
  <si>
    <t>12:00 - 14:20 - 16:40 - 19:00 - 21:20</t>
  </si>
  <si>
    <t>12:00 - 14:00 - 16:00 - 18:00 - 20:00 - 22:00</t>
  </si>
  <si>
    <t>11:00 - 13:05 - 15:15 - 17:25 - 19:35 - 21:45</t>
  </si>
  <si>
    <t>11:00 - 13:10 - 15:20 - 17:30 - 19:50 - 22:05</t>
  </si>
  <si>
    <t>Ankara Kızılay Kızılırmak</t>
  </si>
  <si>
    <t>11:00 - 13:00 - 15:15 - 17:30 - 19:45 - 22:00</t>
  </si>
  <si>
    <t>11:00 - 13:15 - 15:30 - 17:45 - 20:00 - 22:15 / C.CTS 00:00</t>
  </si>
  <si>
    <t>10:45 - 13:00 - 15:15 - 17:30 - 19:45 - 22:00 / C.CTS 00:00</t>
  </si>
  <si>
    <t>11:00 - 13:00 - 15:15 - 17:30 - 19:45 - 22:00 / C.CTS 00:15</t>
  </si>
  <si>
    <t>İstanbul Zeytinburnu Deniz Cinecity Olivium</t>
  </si>
  <si>
    <t>Konya Kipa Cinens</t>
  </si>
  <si>
    <t>13:30 - 17:30 - 21:30</t>
  </si>
  <si>
    <t>Kütahya Cinens</t>
  </si>
  <si>
    <t>11:00 - 13:00 - 15:00 - 17:00 - 19:00 - 21:15</t>
  </si>
  <si>
    <t>Manisa Magnesia Cinens</t>
  </si>
  <si>
    <t>11:15 - 13:15 - 15:15 - 17:15 - 19:15 - 21:15 / C.CTS 23:30</t>
  </si>
  <si>
    <t>Mersin Kipa Cinens</t>
  </si>
  <si>
    <t>18:00 - 21:00</t>
  </si>
  <si>
    <t>15:10 - 21:10</t>
  </si>
  <si>
    <t>11:00 - 13:45 - 16:30</t>
  </si>
  <si>
    <t>16:00 - 18:45 - 21:30</t>
  </si>
  <si>
    <t>19:00 - 22:00</t>
  </si>
  <si>
    <t xml:space="preserve">12:00 - 15:15 - 18:30 - 21:45 </t>
  </si>
  <si>
    <t>11:15 - 13:45 - 16:30 - 19:15 - 22:00</t>
  </si>
  <si>
    <t>18:45 - 21:45</t>
  </si>
  <si>
    <t>17:00 - 20:00</t>
  </si>
  <si>
    <t>11:30 - 13:30 - 15:30 - 17:30 - 19:30 - 21:30 / C.CTS 23:30</t>
  </si>
  <si>
    <t>Antalya Alanya Alanyum Örnek Sineması</t>
  </si>
  <si>
    <t>12:00 - 13:45 - 15:30 - 17:15 - 19:00 - 21:00</t>
  </si>
  <si>
    <t>11:30 - 13:30 - 15:30 - 17:30 - 21:30</t>
  </si>
  <si>
    <t>12:20 - 16:10 - 20:00 / C.CTS 23:5</t>
  </si>
  <si>
    <t>11:30 - 15:00 - 19:00</t>
  </si>
  <si>
    <t>11:15 - 15:00 - 18:45</t>
  </si>
  <si>
    <t>19:00 - 21:20</t>
  </si>
  <si>
    <t>11:00 - 13:00 - 15:30 - 18:00 - 20:30</t>
  </si>
  <si>
    <t>11:45 - 14:00 - 16:15 - 18:30</t>
  </si>
  <si>
    <t>19:30 - 22:00</t>
  </si>
  <si>
    <t>19:10 - 21:40</t>
  </si>
  <si>
    <t>13:00 - 15:20</t>
  </si>
  <si>
    <t>14:30 - 18:30 - 21:30</t>
  </si>
  <si>
    <t>11:15 - 16:15 - 18:45</t>
  </si>
  <si>
    <t>14:00 - 16:00 - 20:30</t>
  </si>
  <si>
    <t>11:15 - 13:45 - 16:15 - 18:45</t>
  </si>
  <si>
    <t>19:15 - 21:45</t>
  </si>
  <si>
    <t>17:00 - 19:0 - 21:00</t>
  </si>
  <si>
    <t>12:30 - 14:45 - 17:00 - 19:15 - 21:35 / C.CTS 23:40</t>
  </si>
  <si>
    <t>16:30 - 19:00 - 21:30 / C.CTS 00:00</t>
  </si>
  <si>
    <t>İstanbul Çemberlitaş Şafak</t>
  </si>
  <si>
    <t>11:30 - 14:00 - 16:30 - 18:45 - 21:00</t>
  </si>
  <si>
    <t>11:00 - 16:00 - 18:15</t>
  </si>
  <si>
    <t>11:15 - 16:15 - 21:15</t>
  </si>
  <si>
    <t>İstanbul Kemerburgaz CinePORT Göktürk</t>
  </si>
  <si>
    <t>İstanbul Kurtköy Cine Atlantis</t>
  </si>
  <si>
    <t>11:15 - 13:15 - 15:30 - 17:45 - 20:00 - 22:00</t>
  </si>
  <si>
    <t>12:15 - 17:00</t>
  </si>
  <si>
    <t>İzmir Buca B.K.M.</t>
  </si>
  <si>
    <t>İzmir Çeşme Sinema Çeşme</t>
  </si>
  <si>
    <t>İzmir Egeizmir Film ve Sinema Organizasyon</t>
  </si>
  <si>
    <t>İzmir Park Bornova Site Sinemaları</t>
  </si>
  <si>
    <t>KARAMAN</t>
  </si>
  <si>
    <t>Karaman Migros Sineması</t>
  </si>
  <si>
    <t>Kıbrıs Lemar Cineplex Girne</t>
  </si>
  <si>
    <t>KİLİS</t>
  </si>
  <si>
    <t>Kilis Cinema X</t>
  </si>
  <si>
    <t>Manisa Alaşehir Hollywood</t>
  </si>
  <si>
    <t>13:45 - 19:00</t>
  </si>
  <si>
    <t>13:00 - 16:45 - 20:30</t>
  </si>
  <si>
    <t>11:45 - 14:00 - 16:30 - 19:00</t>
  </si>
  <si>
    <t>RİZE</t>
  </si>
  <si>
    <t>Rize Cine Mars</t>
  </si>
  <si>
    <t>14:30 - 19:00 - 20:45</t>
  </si>
  <si>
    <t>11:30 - 13:30 - 15:30 - 17:30 - 20:30</t>
  </si>
  <si>
    <t>Şanlıurfa Sarayönü Emek</t>
  </si>
  <si>
    <t>19:30 - 21:45</t>
  </si>
  <si>
    <t>14:00 - 19:00 - 21:00</t>
  </si>
  <si>
    <t>12:10 - 14:30 - 16:50 - 19:10 - 21:30</t>
  </si>
  <si>
    <t>11:00 - 13:00 - 15:00</t>
  </si>
  <si>
    <t>227 67 00</t>
  </si>
  <si>
    <t>667 22 40</t>
  </si>
  <si>
    <t>11:00 - 13:00 - 15:00 - 17:00</t>
  </si>
  <si>
    <t>11:00 - 12:45 - 14:30 - 16:15 - 18:00 - 21:45</t>
  </si>
  <si>
    <t>19:30 - 21:30</t>
  </si>
  <si>
    <t>İstanbul Haramidere Cinetech Torium</t>
  </si>
  <si>
    <t>13:30 - 15:30 - 17:30 - 19:30</t>
  </si>
  <si>
    <t xml:space="preserve">Kütahya Sera Cinetech </t>
  </si>
  <si>
    <t>11:15 - 13:15 - 15:15 - 17:15 - 19:15 - 21:15 / C.CTS 23:45</t>
  </si>
  <si>
    <t>12:00 - 13:45 - 15:45 - 17:45 - 19:45 - 21:45 / C.CTS 00:00</t>
  </si>
  <si>
    <t>İstanbul Etiler Deniz Private Cinecity Alkent</t>
  </si>
  <si>
    <t>12:30 - 15:30 - 18:30 - 21:30 / C.CTS 00:15</t>
  </si>
  <si>
    <t>Ankara Polatlı Belediye Sineması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</si>
</sst>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6" fillId="34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6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46" fillId="0" borderId="10" xfId="51" applyFont="1" applyFill="1" applyBorder="1" applyAlignment="1">
      <alignment vertical="center"/>
      <protection/>
    </xf>
    <xf numFmtId="0" fontId="0" fillId="33" borderId="12" xfId="0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4" xfId="51" applyFont="1" applyFill="1" applyBorder="1" applyAlignment="1">
      <alignment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5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20" fontId="46" fillId="35" borderId="10" xfId="0" applyNumberFormat="1" applyFont="1" applyFill="1" applyBorder="1" applyAlignment="1">
      <alignment horizontal="left" vertical="center" wrapText="1"/>
    </xf>
    <xf numFmtId="20" fontId="46" fillId="35" borderId="10" xfId="0" applyNumberFormat="1" applyFont="1" applyFill="1" applyBorder="1" applyAlignment="1">
      <alignment horizontal="left" vertical="center"/>
    </xf>
    <xf numFmtId="20" fontId="46" fillId="35" borderId="15" xfId="0" applyNumberFormat="1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20" fontId="6" fillId="35" borderId="22" xfId="0" applyNumberFormat="1" applyFont="1" applyFill="1" applyBorder="1" applyAlignment="1">
      <alignment horizontal="left" vertical="center" wrapText="1"/>
    </xf>
    <xf numFmtId="20" fontId="6" fillId="35" borderId="23" xfId="0" applyNumberFormat="1" applyFont="1" applyFill="1" applyBorder="1" applyAlignment="1">
      <alignment horizontal="left" vertical="center" wrapText="1"/>
    </xf>
    <xf numFmtId="20" fontId="6" fillId="35" borderId="24" xfId="0" applyNumberFormat="1" applyFont="1" applyFill="1" applyBorder="1" applyAlignment="1">
      <alignment horizontal="left" vertical="center" wrapText="1"/>
    </xf>
    <xf numFmtId="20" fontId="6" fillId="37" borderId="10" xfId="0" applyNumberFormat="1" applyFont="1" applyFill="1" applyBorder="1" applyAlignment="1">
      <alignment horizontal="left" vertical="center" wrapText="1"/>
    </xf>
    <xf numFmtId="20" fontId="6" fillId="37" borderId="10" xfId="0" applyNumberFormat="1" applyFont="1" applyFill="1" applyBorder="1" applyAlignment="1">
      <alignment horizontal="left" vertical="center"/>
    </xf>
    <xf numFmtId="20" fontId="6" fillId="37" borderId="15" xfId="0" applyNumberFormat="1" applyFont="1" applyFill="1" applyBorder="1" applyAlignment="1">
      <alignment horizontal="left" vertical="center"/>
    </xf>
    <xf numFmtId="20" fontId="46" fillId="37" borderId="10" xfId="0" applyNumberFormat="1" applyFont="1" applyFill="1" applyBorder="1" applyAlignment="1">
      <alignment horizontal="left" vertical="center" wrapText="1"/>
    </xf>
    <xf numFmtId="20" fontId="46" fillId="37" borderId="10" xfId="0" applyNumberFormat="1" applyFont="1" applyFill="1" applyBorder="1" applyAlignment="1">
      <alignment horizontal="left" vertical="center"/>
    </xf>
    <xf numFmtId="20" fontId="46" fillId="37" borderId="15" xfId="0" applyNumberFormat="1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&#304;ZUM%20HOCA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ADECE%20SEN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&#304;%20MASALI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NDELA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END&#304;ME%20&#304;Y&#304;%20BAK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7 MART"/>
      <sheetName val="14 MART "/>
      <sheetName val="21 MART "/>
      <sheetName val="28 MART"/>
      <sheetName val="04 NİSAN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MART"/>
      <sheetName val="21 MART "/>
      <sheetName val="28 MART"/>
      <sheetName val="04 NİSAN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MART"/>
      <sheetName val="04 NİSAN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4 NİSAN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274</v>
      </c>
      <c r="B1" s="30"/>
      <c r="C1" s="31"/>
      <c r="D1" s="32" t="s">
        <v>275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59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60</v>
      </c>
      <c r="C3" s="3" t="str">
        <f>IF(ISBLANK(B3)," ","0"&amp;" "&amp;S3&amp;" "&amp;T3)</f>
        <v>0 264 242 15 00</v>
      </c>
      <c r="D3" s="21" t="s">
        <v>286</v>
      </c>
      <c r="E3" s="22"/>
      <c r="F3" s="22"/>
      <c r="G3" s="22"/>
      <c r="H3" s="22"/>
      <c r="I3" s="22"/>
      <c r="J3" s="23"/>
      <c r="S3" s="5">
        <f>VLOOKUP(B3,'[7]SİNEMA LİSTESİ'!$A:$C,2,FALSE)</f>
        <v>264</v>
      </c>
      <c r="T3" s="5" t="str">
        <f>VLOOKUP(B3,'[7]SİNEMA LİSTESİ'!$A:$C,3,FALSE)</f>
        <v>242 15 00</v>
      </c>
    </row>
    <row r="4" spans="1:10" s="5" customFormat="1" ht="27.75">
      <c r="A4" s="7"/>
      <c r="B4" s="1" t="s">
        <v>6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10" t="s">
        <v>62</v>
      </c>
      <c r="C5" s="3" t="str">
        <f aca="true" t="shared" si="0" ref="C5:C11">IF(ISBLANK(B5)," ","0"&amp;" "&amp;S5&amp;" "&amp;T5)</f>
        <v>0 312 541 14 44</v>
      </c>
      <c r="D5" s="21" t="s">
        <v>223</v>
      </c>
      <c r="E5" s="22"/>
      <c r="F5" s="22"/>
      <c r="G5" s="22"/>
      <c r="H5" s="22"/>
      <c r="I5" s="22"/>
      <c r="J5" s="23"/>
      <c r="S5" s="5">
        <f>VLOOKUP(B5,'[7]SİNEMA LİSTESİ'!$A:$C,2,FALSE)</f>
        <v>312</v>
      </c>
      <c r="T5" s="5" t="str">
        <f>VLOOKUP(B5,'[7]SİNEMA LİSTESİ'!$A:$C,3,FALSE)</f>
        <v>541 14 44</v>
      </c>
    </row>
    <row r="6" spans="1:20" s="5" customFormat="1" ht="18.75" customHeight="1">
      <c r="A6" s="8">
        <v>2</v>
      </c>
      <c r="B6" s="10" t="s">
        <v>64</v>
      </c>
      <c r="C6" s="3" t="str">
        <f t="shared" si="0"/>
        <v>0 312 325 90 60</v>
      </c>
      <c r="D6" s="21" t="s">
        <v>89</v>
      </c>
      <c r="E6" s="22"/>
      <c r="F6" s="22"/>
      <c r="G6" s="22"/>
      <c r="H6" s="22"/>
      <c r="I6" s="22"/>
      <c r="J6" s="23"/>
      <c r="S6" s="5">
        <f>VLOOKUP(B6,'[7]SİNEMA LİSTESİ'!$A:$C,2,FALSE)</f>
        <v>312</v>
      </c>
      <c r="T6" s="5" t="str">
        <f>VLOOKUP(B6,'[7]SİNEMA LİSTESİ'!$A:$C,3,FALSE)</f>
        <v>325 90 60</v>
      </c>
    </row>
    <row r="7" spans="1:20" s="5" customFormat="1" ht="18.75" customHeight="1">
      <c r="A7" s="8">
        <v>3</v>
      </c>
      <c r="B7" s="10" t="s">
        <v>123</v>
      </c>
      <c r="C7" s="3" t="str">
        <f t="shared" si="0"/>
        <v>0 312 219 03 50</v>
      </c>
      <c r="D7" s="21" t="s">
        <v>287</v>
      </c>
      <c r="E7" s="22"/>
      <c r="F7" s="22"/>
      <c r="G7" s="22"/>
      <c r="H7" s="22"/>
      <c r="I7" s="22"/>
      <c r="J7" s="23"/>
      <c r="S7" s="5">
        <f>VLOOKUP(B7,'[7]SİNEMA LİSTESİ'!$A:$C,2,FALSE)</f>
        <v>312</v>
      </c>
      <c r="T7" s="5" t="str">
        <f>VLOOKUP(B7,'[7]SİNEMA LİSTESİ'!$A:$C,3,FALSE)</f>
        <v>219 03 50</v>
      </c>
    </row>
    <row r="8" spans="1:20" s="5" customFormat="1" ht="18.75" customHeight="1">
      <c r="A8" s="8">
        <v>4</v>
      </c>
      <c r="B8" s="10" t="s">
        <v>65</v>
      </c>
      <c r="C8" s="3" t="str">
        <f>IF(ISBLANK(B8)," ","0"&amp;" "&amp;S8&amp;" "&amp;T8)</f>
        <v>0 312 255 66 72</v>
      </c>
      <c r="D8" s="21" t="s">
        <v>223</v>
      </c>
      <c r="E8" s="22"/>
      <c r="F8" s="22"/>
      <c r="G8" s="22"/>
      <c r="H8" s="22"/>
      <c r="I8" s="22"/>
      <c r="J8" s="23"/>
      <c r="S8" s="5">
        <f>VLOOKUP(B8,'[7]SİNEMA LİSTESİ'!$A:$C,2,FALSE)</f>
        <v>312</v>
      </c>
      <c r="T8" s="5" t="str">
        <f>VLOOKUP(B8,'[7]SİNEMA LİSTESİ'!$A:$C,3,FALSE)</f>
        <v>255 66 72</v>
      </c>
    </row>
    <row r="9" spans="1:20" s="5" customFormat="1" ht="18.75" customHeight="1">
      <c r="A9" s="8">
        <v>5</v>
      </c>
      <c r="B9" s="10" t="s">
        <v>19</v>
      </c>
      <c r="C9" s="3" t="str">
        <f t="shared" si="0"/>
        <v>0 312 219 64 44</v>
      </c>
      <c r="D9" s="21" t="s">
        <v>288</v>
      </c>
      <c r="E9" s="22"/>
      <c r="F9" s="22"/>
      <c r="G9" s="22"/>
      <c r="H9" s="22"/>
      <c r="I9" s="22"/>
      <c r="J9" s="23"/>
      <c r="S9" s="5">
        <f>VLOOKUP(B9,'[7]SİNEMA LİSTESİ'!$A:$C,2,FALSE)</f>
        <v>312</v>
      </c>
      <c r="T9" s="5" t="str">
        <f>VLOOKUP(B9,'[7]SİNEMA LİSTESİ'!$A:$C,3,FALSE)</f>
        <v>219 64 44</v>
      </c>
    </row>
    <row r="10" spans="1:20" s="5" customFormat="1" ht="18.75" customHeight="1">
      <c r="A10" s="8">
        <v>6</v>
      </c>
      <c r="B10" s="10" t="s">
        <v>9</v>
      </c>
      <c r="C10" s="3" t="str">
        <f t="shared" si="0"/>
        <v>0 312 236 70 77</v>
      </c>
      <c r="D10" s="21" t="s">
        <v>223</v>
      </c>
      <c r="E10" s="22"/>
      <c r="F10" s="22"/>
      <c r="G10" s="22"/>
      <c r="H10" s="22"/>
      <c r="I10" s="22"/>
      <c r="J10" s="23"/>
      <c r="S10" s="5">
        <f>VLOOKUP(B10,'[7]SİNEMA LİSTESİ'!$A:$C,2,FALSE)</f>
        <v>312</v>
      </c>
      <c r="T10" s="5" t="str">
        <f>VLOOKUP(B10,'[7]SİNEMA LİSTESİ'!$A:$C,3,FALSE)</f>
        <v>236 70 77</v>
      </c>
    </row>
    <row r="11" spans="1:20" s="5" customFormat="1" ht="18.75" customHeight="1">
      <c r="A11" s="8">
        <v>7</v>
      </c>
      <c r="B11" s="9" t="s">
        <v>289</v>
      </c>
      <c r="C11" s="3" t="str">
        <f t="shared" si="0"/>
        <v>0 312 425 53 93</v>
      </c>
      <c r="D11" s="21" t="s">
        <v>222</v>
      </c>
      <c r="E11" s="22"/>
      <c r="F11" s="22"/>
      <c r="G11" s="22"/>
      <c r="H11" s="22"/>
      <c r="I11" s="22"/>
      <c r="J11" s="23"/>
      <c r="S11" s="5">
        <f>VLOOKUP(B11,'[7]SİNEMA LİSTESİ'!$A:$C,2,FALSE)</f>
        <v>312</v>
      </c>
      <c r="T11" s="5" t="str">
        <f>VLOOKUP(B11,'[7]SİNEMA LİSTESİ'!$A:$C,3,FALSE)</f>
        <v>425 53 93</v>
      </c>
    </row>
    <row r="12" spans="1:10" s="5" customFormat="1" ht="27.75">
      <c r="A12" s="7"/>
      <c r="B12" s="1" t="s">
        <v>146</v>
      </c>
      <c r="C12" s="2"/>
      <c r="D12" s="24"/>
      <c r="E12" s="24"/>
      <c r="F12" s="24"/>
      <c r="G12" s="24"/>
      <c r="H12" s="24"/>
      <c r="I12" s="24"/>
      <c r="J12" s="25"/>
    </row>
    <row r="13" spans="1:20" s="5" customFormat="1" ht="18.75" customHeight="1">
      <c r="A13" s="8">
        <v>1</v>
      </c>
      <c r="B13" s="9" t="s">
        <v>147</v>
      </c>
      <c r="C13" s="3" t="str">
        <f aca="true" t="shared" si="1" ref="C13:C18">IF(ISBLANK(B13)," ","0"&amp;" "&amp;S13&amp;" "&amp;T13)</f>
        <v>0 258 212 32 62</v>
      </c>
      <c r="D13" s="21" t="s">
        <v>224</v>
      </c>
      <c r="E13" s="22"/>
      <c r="F13" s="22"/>
      <c r="G13" s="22"/>
      <c r="H13" s="22"/>
      <c r="I13" s="22"/>
      <c r="J13" s="23"/>
      <c r="S13" s="5">
        <f>VLOOKUP(B13,'[7]SİNEMA LİSTESİ'!$A:$C,2,FALSE)</f>
        <v>258</v>
      </c>
      <c r="T13" s="5" t="str">
        <f>VLOOKUP(B13,'[7]SİNEMA LİSTESİ'!$A:$C,3,FALSE)</f>
        <v>212 32 62</v>
      </c>
    </row>
    <row r="14" spans="1:10" s="5" customFormat="1" ht="27.75">
      <c r="A14" s="7"/>
      <c r="B14" s="1" t="s">
        <v>73</v>
      </c>
      <c r="C14" s="2"/>
      <c r="D14" s="24"/>
      <c r="E14" s="24"/>
      <c r="F14" s="24"/>
      <c r="G14" s="24"/>
      <c r="H14" s="24"/>
      <c r="I14" s="24"/>
      <c r="J14" s="25"/>
    </row>
    <row r="15" spans="1:20" s="5" customFormat="1" ht="18.75" customHeight="1">
      <c r="A15" s="8">
        <v>1</v>
      </c>
      <c r="B15" s="9" t="s">
        <v>74</v>
      </c>
      <c r="C15" s="3" t="str">
        <f t="shared" si="1"/>
        <v>0 442 282 20 83</v>
      </c>
      <c r="D15" s="21" t="s">
        <v>99</v>
      </c>
      <c r="E15" s="22"/>
      <c r="F15" s="22"/>
      <c r="G15" s="22"/>
      <c r="H15" s="22"/>
      <c r="I15" s="22"/>
      <c r="J15" s="23"/>
      <c r="S15" s="5">
        <f>VLOOKUP(B15,'[7]SİNEMA LİSTESİ'!$A:$C,2,FALSE)</f>
        <v>442</v>
      </c>
      <c r="T15" s="5" t="str">
        <f>VLOOKUP(B15,'[7]SİNEMA LİSTESİ'!$A:$C,3,FALSE)</f>
        <v>282 20 83</v>
      </c>
    </row>
    <row r="16" spans="1:10" s="5" customFormat="1" ht="27.75">
      <c r="A16" s="7"/>
      <c r="B16" s="1" t="s">
        <v>13</v>
      </c>
      <c r="C16" s="2"/>
      <c r="D16" s="24"/>
      <c r="E16" s="24"/>
      <c r="F16" s="24"/>
      <c r="G16" s="24"/>
      <c r="H16" s="24"/>
      <c r="I16" s="24"/>
      <c r="J16" s="25"/>
    </row>
    <row r="17" spans="1:20" s="5" customFormat="1" ht="18.75" customHeight="1">
      <c r="A17" s="8">
        <v>1</v>
      </c>
      <c r="B17" s="9" t="s">
        <v>155</v>
      </c>
      <c r="C17" s="3" t="str">
        <f>IF(ISBLANK(B17)," ","0"&amp;" "&amp;S17&amp;" "&amp;T17)</f>
        <v>0 342 290 36 36</v>
      </c>
      <c r="D17" s="21" t="s">
        <v>89</v>
      </c>
      <c r="E17" s="22"/>
      <c r="F17" s="22"/>
      <c r="G17" s="22"/>
      <c r="H17" s="22"/>
      <c r="I17" s="22"/>
      <c r="J17" s="23"/>
      <c r="S17" s="5">
        <f>VLOOKUP(B17,'[7]SİNEMA LİSTESİ'!$A:$C,2,FALSE)</f>
        <v>342</v>
      </c>
      <c r="T17" s="5" t="str">
        <f>VLOOKUP(B17,'[7]SİNEMA LİSTESİ'!$A:$C,3,FALSE)</f>
        <v>290 36 36</v>
      </c>
    </row>
    <row r="18" spans="1:20" s="5" customFormat="1" ht="18.75" customHeight="1">
      <c r="A18" s="8">
        <v>2</v>
      </c>
      <c r="B18" s="9" t="s">
        <v>29</v>
      </c>
      <c r="C18" s="3" t="str">
        <f t="shared" si="1"/>
        <v>0 342 336 86 86</v>
      </c>
      <c r="D18" s="21" t="s">
        <v>224</v>
      </c>
      <c r="E18" s="22"/>
      <c r="F18" s="22"/>
      <c r="G18" s="22"/>
      <c r="H18" s="22"/>
      <c r="I18" s="22"/>
      <c r="J18" s="23"/>
      <c r="S18" s="5">
        <f>VLOOKUP(B18,'[7]SİNEMA LİSTESİ'!$A:$C,2,FALSE)</f>
        <v>342</v>
      </c>
      <c r="T18" s="5" t="str">
        <f>VLOOKUP(B18,'[7]SİNEMA LİSTESİ'!$A:$C,3,FALSE)</f>
        <v>336 86 86</v>
      </c>
    </row>
    <row r="19" spans="1:10" s="5" customFormat="1" ht="27.75">
      <c r="A19" s="7"/>
      <c r="B19" s="1" t="s">
        <v>2</v>
      </c>
      <c r="C19" s="2"/>
      <c r="D19" s="24"/>
      <c r="E19" s="24"/>
      <c r="F19" s="24"/>
      <c r="G19" s="24"/>
      <c r="H19" s="24"/>
      <c r="I19" s="24"/>
      <c r="J19" s="25"/>
    </row>
    <row r="20" spans="1:20" s="5" customFormat="1" ht="18.75" customHeight="1">
      <c r="A20" s="8">
        <v>1</v>
      </c>
      <c r="B20" s="10" t="s">
        <v>56</v>
      </c>
      <c r="C20" s="3" t="str">
        <f aca="true" t="shared" si="2" ref="C20:C41">IF(ISBLANK(B20)," ","0"&amp;" "&amp;S20&amp;" "&amp;T20)</f>
        <v>0 216 510 13 96</v>
      </c>
      <c r="D20" s="21" t="s">
        <v>290</v>
      </c>
      <c r="E20" s="22"/>
      <c r="F20" s="22"/>
      <c r="G20" s="22"/>
      <c r="H20" s="22"/>
      <c r="I20" s="22"/>
      <c r="J20" s="23"/>
      <c r="S20" s="5">
        <f>VLOOKUP(B20,'[7]SİNEMA LİSTESİ'!$A:$C,2,FALSE)</f>
        <v>216</v>
      </c>
      <c r="T20" s="5" t="str">
        <f>VLOOKUP(B20,'[7]SİNEMA LİSTESİ'!$A:$C,3,FALSE)</f>
        <v>510 13 96</v>
      </c>
    </row>
    <row r="21" spans="1:20" s="12" customFormat="1" ht="18.75" customHeight="1">
      <c r="A21" s="8">
        <v>2</v>
      </c>
      <c r="B21" s="15" t="s">
        <v>27</v>
      </c>
      <c r="C21" s="11" t="str">
        <f t="shared" si="2"/>
        <v>0 216 554 77 70</v>
      </c>
      <c r="D21" s="26" t="s">
        <v>50</v>
      </c>
      <c r="E21" s="27"/>
      <c r="F21" s="27"/>
      <c r="G21" s="27"/>
      <c r="H21" s="27"/>
      <c r="I21" s="27"/>
      <c r="J21" s="28"/>
      <c r="S21" s="12">
        <f>VLOOKUP(B21,'[7]SİNEMA LİSTESİ'!$A:$C,2,FALSE)</f>
        <v>216</v>
      </c>
      <c r="T21" s="12" t="str">
        <f>VLOOKUP(B21,'[7]SİNEMA LİSTESİ'!$A:$C,3,FALSE)</f>
        <v>554 77 70</v>
      </c>
    </row>
    <row r="22" spans="1:20" s="12" customFormat="1" ht="18.75" customHeight="1">
      <c r="A22" s="8">
        <v>3</v>
      </c>
      <c r="B22" s="13" t="s">
        <v>45</v>
      </c>
      <c r="C22" s="11" t="str">
        <f t="shared" si="2"/>
        <v>0 212 661 84 84</v>
      </c>
      <c r="D22" s="21" t="s">
        <v>290</v>
      </c>
      <c r="E22" s="22"/>
      <c r="F22" s="22"/>
      <c r="G22" s="22"/>
      <c r="H22" s="22"/>
      <c r="I22" s="22"/>
      <c r="J22" s="23"/>
      <c r="S22" s="12">
        <f>VLOOKUP(B22,'[7]SİNEMA LİSTESİ'!$A:$C,2,FALSE)</f>
        <v>212</v>
      </c>
      <c r="T22" s="12" t="str">
        <f>VLOOKUP(B22,'[7]SİNEMA LİSTESİ'!$A:$C,3,FALSE)</f>
        <v>661 84 84</v>
      </c>
    </row>
    <row r="23" spans="1:20" s="5" customFormat="1" ht="18.75" customHeight="1">
      <c r="A23" s="8">
        <v>4</v>
      </c>
      <c r="B23" s="9" t="s">
        <v>81</v>
      </c>
      <c r="C23" s="3" t="str">
        <f t="shared" si="2"/>
        <v>0 212 441 49 75</v>
      </c>
      <c r="D23" s="21" t="s">
        <v>99</v>
      </c>
      <c r="E23" s="22"/>
      <c r="F23" s="22"/>
      <c r="G23" s="22"/>
      <c r="H23" s="22"/>
      <c r="I23" s="22"/>
      <c r="J23" s="23"/>
      <c r="S23" s="5">
        <f>VLOOKUP(B23,'[7]SİNEMA LİSTESİ'!$A:$C,2,FALSE)</f>
        <v>212</v>
      </c>
      <c r="T23" s="5" t="str">
        <f>VLOOKUP(B23,'[7]SİNEMA LİSTESİ'!$A:$C,3,FALSE)</f>
        <v>441 49 75</v>
      </c>
    </row>
    <row r="24" spans="1:20" s="5" customFormat="1" ht="18.75" customHeight="1">
      <c r="A24" s="8">
        <v>5</v>
      </c>
      <c r="B24" s="10" t="s">
        <v>46</v>
      </c>
      <c r="C24" s="3" t="str">
        <f t="shared" si="2"/>
        <v>0 212 397 73 88</v>
      </c>
      <c r="D24" s="21" t="s">
        <v>290</v>
      </c>
      <c r="E24" s="22"/>
      <c r="F24" s="22"/>
      <c r="G24" s="22"/>
      <c r="H24" s="22"/>
      <c r="I24" s="22"/>
      <c r="J24" s="23"/>
      <c r="S24" s="5">
        <f>VLOOKUP(B24,'[7]SİNEMA LİSTESİ'!$A:$C,2,FALSE)</f>
        <v>212</v>
      </c>
      <c r="T24" s="5" t="str">
        <f>VLOOKUP(B24,'[7]SİNEMA LİSTESİ'!$A:$C,3,FALSE)</f>
        <v>397 73 88</v>
      </c>
    </row>
    <row r="25" spans="1:20" s="5" customFormat="1" ht="18.75" customHeight="1">
      <c r="A25" s="8">
        <v>6</v>
      </c>
      <c r="B25" s="10" t="s">
        <v>3</v>
      </c>
      <c r="C25" s="3" t="str">
        <f t="shared" si="2"/>
        <v>0 212 466 60 66</v>
      </c>
      <c r="D25" s="21" t="s">
        <v>291</v>
      </c>
      <c r="E25" s="22"/>
      <c r="F25" s="22"/>
      <c r="G25" s="22"/>
      <c r="H25" s="22"/>
      <c r="I25" s="22"/>
      <c r="J25" s="23"/>
      <c r="S25" s="5">
        <f>VLOOKUP(B25,'[7]SİNEMA LİSTESİ'!$A:$C,2,FALSE)</f>
        <v>212</v>
      </c>
      <c r="T25" s="5" t="str">
        <f>VLOOKUP(B25,'[7]SİNEMA LİSTESİ'!$A:$C,3,FALSE)</f>
        <v>466 60 66</v>
      </c>
    </row>
    <row r="26" spans="1:20" s="5" customFormat="1" ht="18.75" customHeight="1">
      <c r="A26" s="8">
        <v>7</v>
      </c>
      <c r="B26" s="10" t="s">
        <v>37</v>
      </c>
      <c r="C26" s="3" t="str">
        <f t="shared" si="2"/>
        <v>0 212 353 62 14</v>
      </c>
      <c r="D26" s="21" t="s">
        <v>50</v>
      </c>
      <c r="E26" s="22"/>
      <c r="F26" s="22"/>
      <c r="G26" s="22"/>
      <c r="H26" s="22"/>
      <c r="I26" s="22"/>
      <c r="J26" s="23"/>
      <c r="S26" s="5">
        <f>VLOOKUP(B26,'[7]SİNEMA LİSTESİ'!$A:$C,2,FALSE)</f>
        <v>212</v>
      </c>
      <c r="T26" s="5" t="str">
        <f>VLOOKUP(B26,'[7]SİNEMA LİSTESİ'!$A:$C,3,FALSE)</f>
        <v>353 62 14</v>
      </c>
    </row>
    <row r="27" spans="1:20" s="5" customFormat="1" ht="18.75" customHeight="1">
      <c r="A27" s="8">
        <v>8</v>
      </c>
      <c r="B27" s="9" t="s">
        <v>85</v>
      </c>
      <c r="C27" s="3" t="str">
        <f t="shared" si="2"/>
        <v>0 212 777 88 07</v>
      </c>
      <c r="D27" s="21" t="s">
        <v>290</v>
      </c>
      <c r="E27" s="22"/>
      <c r="F27" s="22"/>
      <c r="G27" s="22"/>
      <c r="H27" s="22"/>
      <c r="I27" s="22"/>
      <c r="J27" s="23"/>
      <c r="S27" s="5">
        <f>VLOOKUP(B27,'[7]SİNEMA LİSTESİ'!$A:$C,2,FALSE)</f>
        <v>212</v>
      </c>
      <c r="T27" s="5" t="str">
        <f>VLOOKUP(B27,'[7]SİNEMA LİSTESİ'!$A:$C,3,FALSE)</f>
        <v>777 88 07</v>
      </c>
    </row>
    <row r="28" spans="1:20" s="5" customFormat="1" ht="18.75" customHeight="1">
      <c r="A28" s="8">
        <v>9</v>
      </c>
      <c r="B28" s="9" t="s">
        <v>38</v>
      </c>
      <c r="C28" s="3" t="str">
        <f t="shared" si="2"/>
        <v>0 212 573 02 02 </v>
      </c>
      <c r="D28" s="21" t="s">
        <v>89</v>
      </c>
      <c r="E28" s="22"/>
      <c r="F28" s="22"/>
      <c r="G28" s="22"/>
      <c r="H28" s="22"/>
      <c r="I28" s="22"/>
      <c r="J28" s="23"/>
      <c r="S28" s="5">
        <f>VLOOKUP(B28,'[7]SİNEMA LİSTESİ'!$A:$C,2,FALSE)</f>
        <v>212</v>
      </c>
      <c r="T28" s="5" t="str">
        <f>VLOOKUP(B28,'[7]SİNEMA LİSTESİ'!$A:$C,3,FALSE)</f>
        <v>573 02 02 </v>
      </c>
    </row>
    <row r="29" spans="1:20" s="5" customFormat="1" ht="18.75" customHeight="1">
      <c r="A29" s="8">
        <v>10</v>
      </c>
      <c r="B29" s="10" t="s">
        <v>367</v>
      </c>
      <c r="C29" s="3" t="str">
        <f t="shared" si="2"/>
        <v>0 212 699 90 40</v>
      </c>
      <c r="D29" s="21" t="s">
        <v>368</v>
      </c>
      <c r="E29" s="22"/>
      <c r="F29" s="22"/>
      <c r="G29" s="22"/>
      <c r="H29" s="22"/>
      <c r="I29" s="22"/>
      <c r="J29" s="23"/>
      <c r="S29" s="5">
        <f>VLOOKUP(B29,'[7]SİNEMA LİSTESİ'!$A:$C,2,FALSE)</f>
        <v>212</v>
      </c>
      <c r="T29" s="5" t="str">
        <f>VLOOKUP(B29,'[7]SİNEMA LİSTESİ'!$A:$C,3,FALSE)</f>
        <v>699 90 40</v>
      </c>
    </row>
    <row r="30" spans="1:20" s="5" customFormat="1" ht="18.75" customHeight="1">
      <c r="A30" s="8">
        <v>11</v>
      </c>
      <c r="B30" s="10" t="s">
        <v>8</v>
      </c>
      <c r="C30" s="3" t="str">
        <f t="shared" si="2"/>
        <v>0 212 345 62 45</v>
      </c>
      <c r="D30" s="21" t="s">
        <v>50</v>
      </c>
      <c r="E30" s="22"/>
      <c r="F30" s="22"/>
      <c r="G30" s="22"/>
      <c r="H30" s="22"/>
      <c r="I30" s="22"/>
      <c r="J30" s="23"/>
      <c r="S30" s="5">
        <f>VLOOKUP(B30,'[7]SİNEMA LİSTESİ'!$A:$C,2,FALSE)</f>
        <v>212</v>
      </c>
      <c r="T30" s="5" t="str">
        <f>VLOOKUP(B30,'[7]SİNEMA LİSTESİ'!$A:$C,3,FALSE)</f>
        <v>345 62 45</v>
      </c>
    </row>
    <row r="31" spans="1:20" s="5" customFormat="1" ht="18.75" customHeight="1">
      <c r="A31" s="8">
        <v>12</v>
      </c>
      <c r="B31" s="9" t="s">
        <v>86</v>
      </c>
      <c r="C31" s="3" t="str">
        <f t="shared" si="2"/>
        <v>0 216 336 01 12</v>
      </c>
      <c r="D31" s="21" t="s">
        <v>99</v>
      </c>
      <c r="E31" s="22"/>
      <c r="F31" s="22"/>
      <c r="G31" s="22"/>
      <c r="H31" s="22"/>
      <c r="I31" s="22"/>
      <c r="J31" s="23"/>
      <c r="S31" s="5">
        <f>VLOOKUP(B31,'[7]SİNEMA LİSTESİ'!$A:$C,2,FALSE)</f>
        <v>216</v>
      </c>
      <c r="T31" s="5" t="str">
        <f>VLOOKUP(B31,'[7]SİNEMA LİSTESİ'!$A:$C,3,FALSE)</f>
        <v>336 01 12</v>
      </c>
    </row>
    <row r="32" spans="1:20" s="5" customFormat="1" ht="18.75" customHeight="1">
      <c r="A32" s="8">
        <v>13</v>
      </c>
      <c r="B32" s="10" t="s">
        <v>39</v>
      </c>
      <c r="C32" s="3" t="str">
        <f t="shared" si="2"/>
        <v>0 216 663 11 41</v>
      </c>
      <c r="D32" s="21" t="s">
        <v>224</v>
      </c>
      <c r="E32" s="22"/>
      <c r="F32" s="22"/>
      <c r="G32" s="22"/>
      <c r="H32" s="22"/>
      <c r="I32" s="22"/>
      <c r="J32" s="23"/>
      <c r="S32" s="5">
        <f>VLOOKUP(B32,'[7]SİNEMA LİSTESİ'!$A:$C,2,FALSE)</f>
        <v>216</v>
      </c>
      <c r="T32" s="5" t="str">
        <f>VLOOKUP(B32,'[7]SİNEMA LİSTESİ'!$A:$C,3,FALSE)</f>
        <v>663 11 41</v>
      </c>
    </row>
    <row r="33" spans="1:20" s="5" customFormat="1" ht="18.75" customHeight="1">
      <c r="A33" s="8">
        <v>14</v>
      </c>
      <c r="B33" s="10" t="s">
        <v>163</v>
      </c>
      <c r="C33" s="3" t="str">
        <f t="shared" si="2"/>
        <v>0 216 515 12 12</v>
      </c>
      <c r="D33" s="21" t="s">
        <v>292</v>
      </c>
      <c r="E33" s="22"/>
      <c r="F33" s="22"/>
      <c r="G33" s="22"/>
      <c r="H33" s="22"/>
      <c r="I33" s="22"/>
      <c r="J33" s="23"/>
      <c r="S33" s="5">
        <f>VLOOKUP(B33,'[7]SİNEMA LİSTESİ'!$A:$C,2,FALSE)</f>
        <v>216</v>
      </c>
      <c r="T33" s="5" t="str">
        <f>VLOOKUP(B33,'[7]SİNEMA LİSTESİ'!$A:$C,3,FALSE)</f>
        <v>515 12 12</v>
      </c>
    </row>
    <row r="34" spans="1:20" s="5" customFormat="1" ht="18.75" customHeight="1">
      <c r="A34" s="8">
        <v>15</v>
      </c>
      <c r="B34" s="10" t="s">
        <v>11</v>
      </c>
      <c r="C34" s="3" t="str">
        <f t="shared" si="2"/>
        <v>0 212 380 15 15</v>
      </c>
      <c r="D34" s="21" t="s">
        <v>290</v>
      </c>
      <c r="E34" s="22"/>
      <c r="F34" s="22"/>
      <c r="G34" s="22"/>
      <c r="H34" s="22"/>
      <c r="I34" s="22"/>
      <c r="J34" s="23"/>
      <c r="S34" s="5">
        <f>VLOOKUP(B34,'[7]SİNEMA LİSTESİ'!$A:$C,2,FALSE)</f>
        <v>212</v>
      </c>
      <c r="T34" s="5" t="str">
        <f>VLOOKUP(B34,'[7]SİNEMA LİSTESİ'!$A:$C,3,FALSE)</f>
        <v>380 15 15</v>
      </c>
    </row>
    <row r="35" spans="1:20" s="5" customFormat="1" ht="18.75" customHeight="1">
      <c r="A35" s="8">
        <v>16</v>
      </c>
      <c r="B35" s="10" t="s">
        <v>41</v>
      </c>
      <c r="C35" s="3" t="str">
        <f t="shared" si="2"/>
        <v>0 216 466 58 00</v>
      </c>
      <c r="D35" s="21" t="s">
        <v>293</v>
      </c>
      <c r="E35" s="22"/>
      <c r="F35" s="22"/>
      <c r="G35" s="22"/>
      <c r="H35" s="22"/>
      <c r="I35" s="22"/>
      <c r="J35" s="23"/>
      <c r="S35" s="5">
        <f>VLOOKUP(B35,'[7]SİNEMA LİSTESİ'!$A:$C,2,FALSE)</f>
        <v>216</v>
      </c>
      <c r="T35" s="5" t="str">
        <f>VLOOKUP(B35,'[7]SİNEMA LİSTESİ'!$A:$C,3,FALSE)</f>
        <v>466 58 00</v>
      </c>
    </row>
    <row r="36" spans="1:20" s="5" customFormat="1" ht="18.75" customHeight="1">
      <c r="A36" s="8">
        <v>17</v>
      </c>
      <c r="B36" s="10" t="s">
        <v>294</v>
      </c>
      <c r="C36" s="3" t="str">
        <f t="shared" si="2"/>
        <v>0 212 546 96 96</v>
      </c>
      <c r="D36" s="21" t="s">
        <v>371</v>
      </c>
      <c r="E36" s="22"/>
      <c r="F36" s="22"/>
      <c r="G36" s="22"/>
      <c r="H36" s="22"/>
      <c r="I36" s="22"/>
      <c r="J36" s="23"/>
      <c r="S36" s="5">
        <f>VLOOKUP(B36,'[7]SİNEMA LİSTESİ'!$A:$C,2,FALSE)</f>
        <v>212</v>
      </c>
      <c r="T36" s="5" t="str">
        <f>VLOOKUP(B36,'[7]SİNEMA LİSTESİ'!$A:$C,3,FALSE)</f>
        <v>546 96 96</v>
      </c>
    </row>
    <row r="37" spans="1:10" s="5" customFormat="1" ht="27.75">
      <c r="A37" s="7"/>
      <c r="B37" s="1" t="s">
        <v>5</v>
      </c>
      <c r="C37" s="2"/>
      <c r="D37" s="24"/>
      <c r="E37" s="24"/>
      <c r="F37" s="24"/>
      <c r="G37" s="24"/>
      <c r="H37" s="24"/>
      <c r="I37" s="24"/>
      <c r="J37" s="25"/>
    </row>
    <row r="38" spans="1:20" s="5" customFormat="1" ht="18.75" customHeight="1">
      <c r="A38" s="8">
        <v>1</v>
      </c>
      <c r="B38" s="9" t="s">
        <v>15</v>
      </c>
      <c r="C38" s="3" t="str">
        <f t="shared" si="2"/>
        <v>0 232 273 84 40</v>
      </c>
      <c r="D38" s="21" t="s">
        <v>89</v>
      </c>
      <c r="E38" s="22"/>
      <c r="F38" s="22"/>
      <c r="G38" s="22"/>
      <c r="H38" s="22"/>
      <c r="I38" s="22"/>
      <c r="J38" s="23"/>
      <c r="S38" s="5">
        <f>VLOOKUP(B38,'[7]SİNEMA LİSTESİ'!$A:$C,2,FALSE)</f>
        <v>232</v>
      </c>
      <c r="T38" s="5" t="str">
        <f>VLOOKUP(B38,'[7]SİNEMA LİSTESİ'!$A:$C,3,FALSE)</f>
        <v>273 84 40</v>
      </c>
    </row>
    <row r="39" spans="1:20" s="5" customFormat="1" ht="18.75" customHeight="1">
      <c r="A39" s="8">
        <v>2</v>
      </c>
      <c r="B39" s="9" t="s">
        <v>92</v>
      </c>
      <c r="C39" s="3" t="str">
        <f t="shared" si="2"/>
        <v>0 232 386 58 88</v>
      </c>
      <c r="D39" s="21" t="s">
        <v>370</v>
      </c>
      <c r="E39" s="22"/>
      <c r="F39" s="22"/>
      <c r="G39" s="22"/>
      <c r="H39" s="22"/>
      <c r="I39" s="22"/>
      <c r="J39" s="23"/>
      <c r="S39" s="5">
        <f>VLOOKUP(B39,'[7]SİNEMA LİSTESİ'!$A:$C,2,FALSE)</f>
        <v>232</v>
      </c>
      <c r="T39" s="5" t="str">
        <f>VLOOKUP(B39,'[7]SİNEMA LİSTESİ'!$A:$C,3,FALSE)</f>
        <v>386 58 88</v>
      </c>
    </row>
    <row r="40" spans="1:10" s="5" customFormat="1" ht="27.75">
      <c r="A40" s="7"/>
      <c r="B40" s="1" t="s">
        <v>23</v>
      </c>
      <c r="C40" s="2"/>
      <c r="D40" s="24"/>
      <c r="E40" s="24"/>
      <c r="F40" s="24"/>
      <c r="G40" s="24"/>
      <c r="H40" s="24"/>
      <c r="I40" s="24"/>
      <c r="J40" s="25"/>
    </row>
    <row r="41" spans="1:20" s="5" customFormat="1" ht="18.75" customHeight="1">
      <c r="A41" s="8">
        <v>1</v>
      </c>
      <c r="B41" s="9" t="s">
        <v>172</v>
      </c>
      <c r="C41" s="3" t="str">
        <f t="shared" si="2"/>
        <v>0 262 323 50 24</v>
      </c>
      <c r="D41" s="21" t="s">
        <v>222</v>
      </c>
      <c r="E41" s="22"/>
      <c r="F41" s="22"/>
      <c r="G41" s="22"/>
      <c r="H41" s="22"/>
      <c r="I41" s="22"/>
      <c r="J41" s="23"/>
      <c r="S41" s="5">
        <v>262</v>
      </c>
      <c r="T41" s="5" t="s">
        <v>173</v>
      </c>
    </row>
    <row r="42" spans="1:10" s="5" customFormat="1" ht="27.75">
      <c r="A42" s="7"/>
      <c r="B42" s="1" t="s">
        <v>93</v>
      </c>
      <c r="C42" s="2"/>
      <c r="D42" s="24"/>
      <c r="E42" s="24"/>
      <c r="F42" s="24"/>
      <c r="G42" s="24"/>
      <c r="H42" s="24"/>
      <c r="I42" s="24"/>
      <c r="J42" s="25"/>
    </row>
    <row r="43" spans="1:20" s="5" customFormat="1" ht="18.75" customHeight="1">
      <c r="A43" s="8">
        <v>1</v>
      </c>
      <c r="B43" s="10" t="s">
        <v>94</v>
      </c>
      <c r="C43" s="3" t="str">
        <f aca="true" t="shared" si="3" ref="C43:C56">IF(ISBLANK(B43)," ","0"&amp;" "&amp;S43&amp;" "&amp;T43)</f>
        <v>0 352 223 20 10</v>
      </c>
      <c r="D43" s="21" t="s">
        <v>89</v>
      </c>
      <c r="E43" s="22"/>
      <c r="F43" s="22"/>
      <c r="G43" s="22"/>
      <c r="H43" s="22"/>
      <c r="I43" s="22"/>
      <c r="J43" s="23"/>
      <c r="S43" s="5">
        <f>VLOOKUP(B43,'[7]SİNEMA LİSTESİ'!$A:$C,2,FALSE)</f>
        <v>352</v>
      </c>
      <c r="T43" s="5" t="str">
        <f>VLOOKUP(B43,'[7]SİNEMA LİSTESİ'!$A:$C,3,FALSE)</f>
        <v>223 20 10</v>
      </c>
    </row>
    <row r="44" spans="1:10" s="5" customFormat="1" ht="27.75">
      <c r="A44" s="7"/>
      <c r="B44" s="1" t="s">
        <v>98</v>
      </c>
      <c r="C44" s="2"/>
      <c r="D44" s="24"/>
      <c r="E44" s="24"/>
      <c r="F44" s="24"/>
      <c r="G44" s="24"/>
      <c r="H44" s="24"/>
      <c r="I44" s="24"/>
      <c r="J44" s="25"/>
    </row>
    <row r="45" spans="1:20" s="5" customFormat="1" ht="18.75" customHeight="1">
      <c r="A45" s="8">
        <v>1</v>
      </c>
      <c r="B45" s="9" t="s">
        <v>295</v>
      </c>
      <c r="C45" s="3" t="str">
        <f t="shared" si="3"/>
        <v>0 332 247 22 25</v>
      </c>
      <c r="D45" s="21" t="s">
        <v>296</v>
      </c>
      <c r="E45" s="22"/>
      <c r="F45" s="22"/>
      <c r="G45" s="22"/>
      <c r="H45" s="22"/>
      <c r="I45" s="22"/>
      <c r="J45" s="23"/>
      <c r="S45" s="5">
        <f>VLOOKUP(B45,'[7]SİNEMA LİSTESİ'!$A:$C,2,FALSE)</f>
        <v>332</v>
      </c>
      <c r="T45" s="5" t="str">
        <f>VLOOKUP(B45,'[7]SİNEMA LİSTESİ'!$A:$C,3,FALSE)</f>
        <v>247 22 25</v>
      </c>
    </row>
    <row r="46" spans="1:20" s="5" customFormat="1" ht="18.75" customHeight="1">
      <c r="A46" s="8">
        <v>2</v>
      </c>
      <c r="B46" s="9" t="s">
        <v>184</v>
      </c>
      <c r="C46" s="3" t="str">
        <f t="shared" si="3"/>
        <v>0 332 265 62 65</v>
      </c>
      <c r="D46" s="21" t="s">
        <v>99</v>
      </c>
      <c r="E46" s="22"/>
      <c r="F46" s="22"/>
      <c r="G46" s="22"/>
      <c r="H46" s="22"/>
      <c r="I46" s="22"/>
      <c r="J46" s="23"/>
      <c r="S46" s="5">
        <f>VLOOKUP(B46,'[7]SİNEMA LİSTESİ'!$A:$C,2,FALSE)</f>
        <v>332</v>
      </c>
      <c r="T46" s="5" t="str">
        <f>VLOOKUP(B46,'[7]SİNEMA LİSTESİ'!$A:$C,3,FALSE)</f>
        <v>265 62 65</v>
      </c>
    </row>
    <row r="47" spans="1:10" s="5" customFormat="1" ht="27.75">
      <c r="A47" s="7"/>
      <c r="B47" s="1" t="s">
        <v>185</v>
      </c>
      <c r="C47" s="2"/>
      <c r="D47" s="24"/>
      <c r="E47" s="24"/>
      <c r="F47" s="24"/>
      <c r="G47" s="24"/>
      <c r="H47" s="24"/>
      <c r="I47" s="24"/>
      <c r="J47" s="25"/>
    </row>
    <row r="48" spans="1:20" s="5" customFormat="1" ht="18.75" customHeight="1">
      <c r="A48" s="8">
        <v>1</v>
      </c>
      <c r="B48" s="9" t="s">
        <v>297</v>
      </c>
      <c r="C48" s="3" t="str">
        <f t="shared" si="3"/>
        <v>0 274 224 75 57</v>
      </c>
      <c r="D48" s="21" t="s">
        <v>296</v>
      </c>
      <c r="E48" s="22"/>
      <c r="F48" s="22"/>
      <c r="G48" s="22"/>
      <c r="H48" s="22"/>
      <c r="I48" s="22"/>
      <c r="J48" s="23"/>
      <c r="S48" s="5">
        <f>VLOOKUP(B48,'[7]SİNEMA LİSTESİ'!$A:$C,2,FALSE)</f>
        <v>274</v>
      </c>
      <c r="T48" s="5" t="str">
        <f>VLOOKUP(B48,'[7]SİNEMA LİSTESİ'!$A:$C,3,FALSE)</f>
        <v>224 75 57</v>
      </c>
    </row>
    <row r="49" spans="1:20" s="5" customFormat="1" ht="18.75" customHeight="1">
      <c r="A49" s="8">
        <v>2</v>
      </c>
      <c r="B49" s="9" t="s">
        <v>369</v>
      </c>
      <c r="C49" s="3" t="str">
        <f t="shared" si="3"/>
        <v>0 274 225 30 30</v>
      </c>
      <c r="D49" s="21" t="s">
        <v>368</v>
      </c>
      <c r="E49" s="22"/>
      <c r="F49" s="22"/>
      <c r="G49" s="22"/>
      <c r="H49" s="22"/>
      <c r="I49" s="22"/>
      <c r="J49" s="23"/>
      <c r="S49" s="5">
        <f>VLOOKUP(B49,'[7]SİNEMA LİSTESİ'!$A:$C,2,FALSE)</f>
        <v>274</v>
      </c>
      <c r="T49" s="5" t="str">
        <f>VLOOKUP(B49,'[7]SİNEMA LİSTESİ'!$A:$C,3,FALSE)</f>
        <v>225 30 30</v>
      </c>
    </row>
    <row r="50" spans="1:10" s="5" customFormat="1" ht="27.75">
      <c r="A50" s="7"/>
      <c r="B50" s="1" t="s">
        <v>101</v>
      </c>
      <c r="C50" s="2"/>
      <c r="D50" s="24"/>
      <c r="E50" s="24"/>
      <c r="F50" s="24"/>
      <c r="G50" s="24"/>
      <c r="H50" s="24"/>
      <c r="I50" s="24"/>
      <c r="J50" s="25"/>
    </row>
    <row r="51" spans="1:20" s="5" customFormat="1" ht="18.75" customHeight="1">
      <c r="A51" s="8">
        <v>1</v>
      </c>
      <c r="B51" s="9" t="s">
        <v>102</v>
      </c>
      <c r="C51" s="3" t="str">
        <f t="shared" si="3"/>
        <v>0 422 212 83 85</v>
      </c>
      <c r="D51" s="21" t="s">
        <v>298</v>
      </c>
      <c r="E51" s="22"/>
      <c r="F51" s="22"/>
      <c r="G51" s="22"/>
      <c r="H51" s="22"/>
      <c r="I51" s="22"/>
      <c r="J51" s="23"/>
      <c r="S51" s="5">
        <f>VLOOKUP(B51,'[7]SİNEMA LİSTESİ'!$A:$C,2,FALSE)</f>
        <v>422</v>
      </c>
      <c r="T51" s="5" t="str">
        <f>VLOOKUP(B51,'[7]SİNEMA LİSTESİ'!$A:$C,3,FALSE)</f>
        <v>212 83 85</v>
      </c>
    </row>
    <row r="52" spans="1:10" s="5" customFormat="1" ht="27.75">
      <c r="A52" s="7"/>
      <c r="B52" s="1" t="s">
        <v>103</v>
      </c>
      <c r="C52" s="2"/>
      <c r="D52" s="24"/>
      <c r="E52" s="24"/>
      <c r="F52" s="24"/>
      <c r="G52" s="24"/>
      <c r="H52" s="24"/>
      <c r="I52" s="24"/>
      <c r="J52" s="25"/>
    </row>
    <row r="53" spans="1:20" s="5" customFormat="1" ht="18.75" customHeight="1">
      <c r="A53" s="8">
        <v>1</v>
      </c>
      <c r="B53" s="9" t="s">
        <v>299</v>
      </c>
      <c r="C53" s="3" t="str">
        <f t="shared" si="3"/>
        <v>0 236 302 22 12</v>
      </c>
      <c r="D53" s="21" t="s">
        <v>296</v>
      </c>
      <c r="E53" s="22"/>
      <c r="F53" s="22"/>
      <c r="G53" s="22"/>
      <c r="H53" s="22"/>
      <c r="I53" s="22"/>
      <c r="J53" s="23"/>
      <c r="S53" s="5">
        <f>VLOOKUP(B53,'[7]SİNEMA LİSTESİ'!$A:$C,2,FALSE)</f>
        <v>236</v>
      </c>
      <c r="T53" s="5" t="str">
        <f>VLOOKUP(B53,'[7]SİNEMA LİSTESİ'!$A:$C,3,FALSE)</f>
        <v>302 22 12</v>
      </c>
    </row>
    <row r="54" spans="1:10" s="5" customFormat="1" ht="27.75">
      <c r="A54" s="7"/>
      <c r="B54" s="1" t="s">
        <v>4</v>
      </c>
      <c r="C54" s="2"/>
      <c r="D54" s="24"/>
      <c r="E54" s="24"/>
      <c r="F54" s="24"/>
      <c r="G54" s="24"/>
      <c r="H54" s="24"/>
      <c r="I54" s="24"/>
      <c r="J54" s="25"/>
    </row>
    <row r="55" spans="1:20" s="5" customFormat="1" ht="18.75" customHeight="1">
      <c r="A55" s="8">
        <v>1</v>
      </c>
      <c r="B55" s="10" t="s">
        <v>190</v>
      </c>
      <c r="C55" s="3" t="str">
        <f t="shared" si="3"/>
        <v>0 324 331 51 51</v>
      </c>
      <c r="D55" s="21" t="s">
        <v>300</v>
      </c>
      <c r="E55" s="22"/>
      <c r="F55" s="22"/>
      <c r="G55" s="22"/>
      <c r="H55" s="22"/>
      <c r="I55" s="22"/>
      <c r="J55" s="23"/>
      <c r="S55" s="5">
        <f>VLOOKUP(B55,'[7]SİNEMA LİSTESİ'!$A:$C,2,FALSE)</f>
        <v>324</v>
      </c>
      <c r="T55" s="5" t="str">
        <f>VLOOKUP(B55,'[7]SİNEMA LİSTESİ'!$A:$C,3,FALSE)</f>
        <v>331 51 51</v>
      </c>
    </row>
    <row r="56" spans="1:20" s="5" customFormat="1" ht="18.75" customHeight="1">
      <c r="A56" s="8">
        <v>2</v>
      </c>
      <c r="B56" s="9" t="s">
        <v>301</v>
      </c>
      <c r="C56" s="3" t="str">
        <f t="shared" si="3"/>
        <v>0 324 341 34 99</v>
      </c>
      <c r="D56" s="21" t="s">
        <v>296</v>
      </c>
      <c r="E56" s="22"/>
      <c r="F56" s="22"/>
      <c r="G56" s="22"/>
      <c r="H56" s="22"/>
      <c r="I56" s="22"/>
      <c r="J56" s="23"/>
      <c r="S56" s="5">
        <f>VLOOKUP(B56,'[7]SİNEMA LİSTESİ'!$A:$C,2,FALSE)</f>
        <v>324</v>
      </c>
      <c r="T56" s="5" t="str">
        <f>VLOOKUP(B56,'[7]SİNEMA LİSTESİ'!$A:$C,3,FALSE)</f>
        <v>341 34 99</v>
      </c>
    </row>
    <row r="57" spans="1:10" s="5" customFormat="1" ht="27.75">
      <c r="A57" s="7"/>
      <c r="B57" s="1" t="s">
        <v>114</v>
      </c>
      <c r="C57" s="2"/>
      <c r="D57" s="24"/>
      <c r="E57" s="24"/>
      <c r="F57" s="24"/>
      <c r="G57" s="24"/>
      <c r="H57" s="24"/>
      <c r="I57" s="24"/>
      <c r="J57" s="25"/>
    </row>
    <row r="58" spans="1:20" s="5" customFormat="1" ht="18.75" customHeight="1">
      <c r="A58" s="8">
        <v>1</v>
      </c>
      <c r="B58" s="19" t="s">
        <v>115</v>
      </c>
      <c r="C58" s="3" t="str">
        <f>IF(ISBLANK(B58)," ","0"&amp;" "&amp;S58&amp;" "&amp;T58)</f>
        <v>0 362 290 20 16</v>
      </c>
      <c r="D58" s="21" t="s">
        <v>290</v>
      </c>
      <c r="E58" s="22"/>
      <c r="F58" s="22"/>
      <c r="G58" s="22"/>
      <c r="H58" s="22"/>
      <c r="I58" s="22"/>
      <c r="J58" s="23"/>
      <c r="S58" s="5">
        <f>VLOOKUP(B58,'[7]SİNEMA LİSTESİ'!$A:$C,2,FALSE)</f>
        <v>362</v>
      </c>
      <c r="T58" s="5" t="str">
        <f>VLOOKUP(B58,'[7]SİNEMA LİSTESİ'!$A:$C,3,FALSE)</f>
        <v>290 20 16</v>
      </c>
    </row>
    <row r="59" spans="1:20" s="5" customFormat="1" ht="18.75" customHeight="1">
      <c r="A59" s="8">
        <v>2</v>
      </c>
      <c r="B59" s="9" t="s">
        <v>194</v>
      </c>
      <c r="C59" s="3" t="str">
        <f>IF(ISBLANK(B59)," ","0"&amp;" "&amp;S59&amp;" "&amp;T59)</f>
        <v>0 362 431 24 71</v>
      </c>
      <c r="D59" s="21"/>
      <c r="E59" s="22"/>
      <c r="F59" s="22"/>
      <c r="G59" s="22"/>
      <c r="H59" s="22"/>
      <c r="I59" s="22"/>
      <c r="J59" s="23"/>
      <c r="S59" s="5">
        <f>VLOOKUP(B59,'[7]SİNEMA LİSTESİ'!$A:$C,2,FALSE)</f>
        <v>362</v>
      </c>
      <c r="T59" s="5" t="str">
        <f>VLOOKUP(B59,'[7]SİNEMA LİSTESİ'!$A:$C,3,FALSE)</f>
        <v>431 24 71</v>
      </c>
    </row>
    <row r="60" spans="1:10" s="5" customFormat="1" ht="27.75">
      <c r="A60" s="7"/>
      <c r="B60" s="1" t="s">
        <v>25</v>
      </c>
      <c r="C60" s="2"/>
      <c r="D60" s="24"/>
      <c r="E60" s="24"/>
      <c r="F60" s="24"/>
      <c r="G60" s="24"/>
      <c r="H60" s="24"/>
      <c r="I60" s="24"/>
      <c r="J60" s="25"/>
    </row>
    <row r="61" spans="1:20" s="5" customFormat="1" ht="18.75" customHeight="1">
      <c r="A61" s="8">
        <v>1</v>
      </c>
      <c r="B61" s="9" t="s">
        <v>32</v>
      </c>
      <c r="C61" s="3" t="str">
        <f>IF(ISBLANK(B61)," ","0"&amp;" "&amp;S61&amp;" "&amp;T61)</f>
        <v>0 462 223 18 81</v>
      </c>
      <c r="D61" s="21" t="s">
        <v>298</v>
      </c>
      <c r="E61" s="22"/>
      <c r="F61" s="22"/>
      <c r="G61" s="22"/>
      <c r="H61" s="22"/>
      <c r="I61" s="22"/>
      <c r="J61" s="23"/>
      <c r="S61" s="5">
        <f>VLOOKUP(B61,'[7]SİNEMA LİSTESİ'!$A:$C,2,FALSE)</f>
        <v>462</v>
      </c>
      <c r="T61" s="5" t="str">
        <f>VLOOKUP(B61,'[7]SİNEMA LİSTESİ'!$A:$C,3,FALSE)</f>
        <v>223 18 81</v>
      </c>
    </row>
    <row r="62" spans="1:20" s="5" customFormat="1" ht="18.75" customHeight="1">
      <c r="A62" s="8">
        <v>2</v>
      </c>
      <c r="B62" s="9" t="s">
        <v>121</v>
      </c>
      <c r="C62" s="3" t="str">
        <f>IF(ISBLANK(B62)," ","0"&amp;" "&amp;S62&amp;" "&amp;T62)</f>
        <v>0 462 323 33 77 </v>
      </c>
      <c r="D62" s="21" t="s">
        <v>365</v>
      </c>
      <c r="E62" s="22"/>
      <c r="F62" s="22"/>
      <c r="G62" s="22"/>
      <c r="H62" s="22"/>
      <c r="I62" s="22"/>
      <c r="J62" s="23"/>
      <c r="S62" s="5">
        <f>VLOOKUP(B62,'[7]SİNEMA LİSTESİ'!$A:$C,2,FALSE)</f>
        <v>462</v>
      </c>
      <c r="T62" s="5" t="str">
        <f>VLOOKUP(B62,'[7]SİNEMA LİSTESİ'!$A:$C,3,FALSE)</f>
        <v>323 33 77 </v>
      </c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63">
    <mergeCell ref="D61:J61"/>
    <mergeCell ref="D62:J62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58:J58"/>
    <mergeCell ref="D44:J44"/>
    <mergeCell ref="D45:J45"/>
    <mergeCell ref="D46:J46"/>
    <mergeCell ref="D47:J47"/>
    <mergeCell ref="D48:J48"/>
    <mergeCell ref="D49:J49"/>
    <mergeCell ref="D59:J59"/>
    <mergeCell ref="D50:J50"/>
    <mergeCell ref="D51:J51"/>
    <mergeCell ref="D52:J52"/>
    <mergeCell ref="D53:J53"/>
    <mergeCell ref="D60:J60"/>
    <mergeCell ref="D54:J54"/>
    <mergeCell ref="D55:J55"/>
    <mergeCell ref="D56:J56"/>
    <mergeCell ref="D57:J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248</v>
      </c>
      <c r="B1" s="30"/>
      <c r="C1" s="31"/>
      <c r="D1" s="32" t="s">
        <v>275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57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14">
        <v>1</v>
      </c>
      <c r="B3" s="18" t="s">
        <v>58</v>
      </c>
      <c r="C3" s="3" t="str">
        <f>IF(ISBLANK(B3)," ","0"&amp;" "&amp;S3&amp;" "&amp;T3)</f>
        <v>0 322 333 33 83</v>
      </c>
      <c r="D3" s="21">
        <v>0.8958333333333334</v>
      </c>
      <c r="E3" s="22"/>
      <c r="F3" s="22"/>
      <c r="G3" s="22"/>
      <c r="H3" s="22"/>
      <c r="I3" s="22"/>
      <c r="J3" s="23"/>
      <c r="S3" s="5">
        <f>VLOOKUP(B3,'[6]SİNEMA LİSTESİ'!$A:$C,2,FALSE)</f>
        <v>322</v>
      </c>
      <c r="T3" s="5" t="str">
        <f>VLOOKUP(B3,'[6]SİNEMA LİSTESİ'!$A:$C,3,FALSE)</f>
        <v>333 33 83</v>
      </c>
    </row>
    <row r="4" spans="1:10" s="5" customFormat="1" ht="27.75">
      <c r="A4" s="7"/>
      <c r="B4" s="1" t="s">
        <v>6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10" t="s">
        <v>126</v>
      </c>
      <c r="C5" s="3" t="str">
        <f aca="true" t="shared" si="0" ref="C5:C10">IF(ISBLANK(B5)," ","0"&amp;" "&amp;S5&amp;" "&amp;T5)</f>
        <v>0 312 241 12 41</v>
      </c>
      <c r="D5" s="21" t="s">
        <v>302</v>
      </c>
      <c r="E5" s="22"/>
      <c r="F5" s="22"/>
      <c r="G5" s="22"/>
      <c r="H5" s="22"/>
      <c r="I5" s="22"/>
      <c r="J5" s="23"/>
      <c r="S5" s="5">
        <f>VLOOKUP(B5,'[6]SİNEMA LİSTESİ'!$A:$C,2,FALSE)</f>
        <v>312</v>
      </c>
      <c r="T5" s="5" t="str">
        <f>VLOOKUP(B5,'[6]SİNEMA LİSTESİ'!$A:$C,3,FALSE)</f>
        <v>241 12 41</v>
      </c>
    </row>
    <row r="6" spans="1:20" s="5" customFormat="1" ht="18.75" customHeight="1">
      <c r="A6" s="8">
        <v>2</v>
      </c>
      <c r="B6" s="9" t="s">
        <v>28</v>
      </c>
      <c r="C6" s="3" t="str">
        <f t="shared" si="0"/>
        <v>0 312 425 01 00</v>
      </c>
      <c r="D6" s="21" t="s">
        <v>243</v>
      </c>
      <c r="E6" s="22"/>
      <c r="F6" s="22"/>
      <c r="G6" s="22"/>
      <c r="H6" s="22"/>
      <c r="I6" s="22"/>
      <c r="J6" s="23"/>
      <c r="S6" s="5">
        <f>VLOOKUP(B6,'[6]SİNEMA LİSTESİ'!$A:$C,2,FALSE)</f>
        <v>312</v>
      </c>
      <c r="T6" s="5" t="str">
        <f>VLOOKUP(B6,'[6]SİNEMA LİSTESİ'!$A:$C,3,FALSE)</f>
        <v>425 01 00</v>
      </c>
    </row>
    <row r="7" spans="1:20" s="5" customFormat="1" ht="18.75" customHeight="1">
      <c r="A7" s="8">
        <v>3</v>
      </c>
      <c r="B7" s="10" t="s">
        <v>9</v>
      </c>
      <c r="C7" s="3" t="str">
        <f t="shared" si="0"/>
        <v>0 312 236 70 77</v>
      </c>
      <c r="D7" s="21" t="s">
        <v>245</v>
      </c>
      <c r="E7" s="22"/>
      <c r="F7" s="22"/>
      <c r="G7" s="22"/>
      <c r="H7" s="22"/>
      <c r="I7" s="22"/>
      <c r="J7" s="23"/>
      <c r="S7" s="5">
        <f>VLOOKUP(B7,'[6]SİNEMA LİSTESİ'!$A:$C,2,FALSE)</f>
        <v>312</v>
      </c>
      <c r="T7" s="5" t="str">
        <f>VLOOKUP(B7,'[6]SİNEMA LİSTESİ'!$A:$C,3,FALSE)</f>
        <v>236 70 77</v>
      </c>
    </row>
    <row r="8" spans="1:20" s="5" customFormat="1" ht="18.75" customHeight="1">
      <c r="A8" s="8">
        <v>4</v>
      </c>
      <c r="B8" s="10" t="s">
        <v>7</v>
      </c>
      <c r="C8" s="3" t="str">
        <f t="shared" si="0"/>
        <v>0 312 491 64 65</v>
      </c>
      <c r="D8" s="21">
        <v>0.875</v>
      </c>
      <c r="E8" s="22"/>
      <c r="F8" s="22"/>
      <c r="G8" s="22"/>
      <c r="H8" s="22"/>
      <c r="I8" s="22"/>
      <c r="J8" s="23"/>
      <c r="S8" s="5">
        <f>VLOOKUP(B8,'[6]SİNEMA LİSTESİ'!$A:$C,2,FALSE)</f>
        <v>312</v>
      </c>
      <c r="T8" s="5" t="str">
        <f>VLOOKUP(B8,'[6]SİNEMA LİSTESİ'!$A:$C,3,FALSE)</f>
        <v>491 64 65</v>
      </c>
    </row>
    <row r="9" spans="1:20" s="5" customFormat="1" ht="18.75" customHeight="1">
      <c r="A9" s="8">
        <v>5</v>
      </c>
      <c r="B9" s="9" t="s">
        <v>129</v>
      </c>
      <c r="C9" s="3" t="str">
        <f t="shared" si="0"/>
        <v>0 312 425 74 78</v>
      </c>
      <c r="D9" s="21">
        <v>0.875</v>
      </c>
      <c r="E9" s="22"/>
      <c r="F9" s="22"/>
      <c r="G9" s="22"/>
      <c r="H9" s="22"/>
      <c r="I9" s="22"/>
      <c r="J9" s="23"/>
      <c r="S9" s="5">
        <f>VLOOKUP(B9,'[6]SİNEMA LİSTESİ'!$A:$C,2,FALSE)</f>
        <v>312</v>
      </c>
      <c r="T9" s="5" t="str">
        <f>VLOOKUP(B9,'[6]SİNEMA LİSTESİ'!$A:$C,3,FALSE)</f>
        <v>425 74 78</v>
      </c>
    </row>
    <row r="10" spans="1:20" s="5" customFormat="1" ht="18.75" customHeight="1">
      <c r="A10" s="8">
        <v>6</v>
      </c>
      <c r="B10" s="9" t="s">
        <v>130</v>
      </c>
      <c r="C10" s="3" t="str">
        <f t="shared" si="0"/>
        <v>0 312 280 34 94</v>
      </c>
      <c r="D10" s="21">
        <v>0.8958333333333334</v>
      </c>
      <c r="E10" s="22"/>
      <c r="F10" s="22"/>
      <c r="G10" s="22"/>
      <c r="H10" s="22"/>
      <c r="I10" s="22"/>
      <c r="J10" s="23"/>
      <c r="S10" s="5">
        <f>VLOOKUP(B10,'[6]SİNEMA LİSTESİ'!$A:$C,2,FALSE)</f>
        <v>312</v>
      </c>
      <c r="T10" s="5" t="str">
        <f>VLOOKUP(B10,'[6]SİNEMA LİSTESİ'!$A:$C,3,FALSE)</f>
        <v>280 34 94</v>
      </c>
    </row>
    <row r="11" spans="1:10" s="5" customFormat="1" ht="27.75">
      <c r="A11" s="7"/>
      <c r="B11" s="1" t="s">
        <v>18</v>
      </c>
      <c r="C11" s="2"/>
      <c r="D11" s="24"/>
      <c r="E11" s="24"/>
      <c r="F11" s="24"/>
      <c r="G11" s="24"/>
      <c r="H11" s="24"/>
      <c r="I11" s="24"/>
      <c r="J11" s="25"/>
    </row>
    <row r="12" spans="1:20" s="5" customFormat="1" ht="18.75" customHeight="1">
      <c r="A12" s="8">
        <v>1</v>
      </c>
      <c r="B12" s="10" t="s">
        <v>133</v>
      </c>
      <c r="C12" s="3" t="str">
        <f>IF(ISBLANK(B12)," ","0"&amp;" "&amp;S12&amp;" "&amp;T12)</f>
        <v>0 242 230 14 14</v>
      </c>
      <c r="D12" s="21" t="s">
        <v>303</v>
      </c>
      <c r="E12" s="22"/>
      <c r="F12" s="22"/>
      <c r="G12" s="22"/>
      <c r="H12" s="22"/>
      <c r="I12" s="22"/>
      <c r="J12" s="23"/>
      <c r="S12" s="5">
        <f>VLOOKUP(B12,'[6]SİNEMA LİSTESİ'!$A:$C,2,FALSE)</f>
        <v>242</v>
      </c>
      <c r="T12" s="5" t="str">
        <f>VLOOKUP(B12,'[6]SİNEMA LİSTESİ'!$A:$C,3,FALSE)</f>
        <v>230 14 14</v>
      </c>
    </row>
    <row r="13" spans="1:10" s="5" customFormat="1" ht="27.75">
      <c r="A13" s="7"/>
      <c r="B13" s="1" t="s">
        <v>20</v>
      </c>
      <c r="C13" s="2"/>
      <c r="D13" s="24"/>
      <c r="E13" s="24"/>
      <c r="F13" s="24"/>
      <c r="G13" s="24"/>
      <c r="H13" s="24"/>
      <c r="I13" s="24"/>
      <c r="J13" s="25"/>
    </row>
    <row r="14" spans="1:20" s="5" customFormat="1" ht="18.75" customHeight="1">
      <c r="A14" s="8">
        <v>1</v>
      </c>
      <c r="B14" s="9" t="s">
        <v>143</v>
      </c>
      <c r="C14" s="3" t="str">
        <f aca="true" t="shared" si="1" ref="C14:C19">IF(ISBLANK(B14)," ","0"&amp;" "&amp;S14&amp;" "&amp;T14)</f>
        <v>0 224 255 30 84</v>
      </c>
      <c r="D14" s="21">
        <v>0.8854166666666666</v>
      </c>
      <c r="E14" s="22"/>
      <c r="F14" s="22"/>
      <c r="G14" s="22"/>
      <c r="H14" s="22"/>
      <c r="I14" s="22"/>
      <c r="J14" s="23"/>
      <c r="S14" s="5">
        <f>VLOOKUP(B14,'[6]SİNEMA LİSTESİ'!$A:$C,2,FALSE)</f>
        <v>224</v>
      </c>
      <c r="T14" s="5" t="str">
        <f>VLOOKUP(B14,'[6]SİNEMA LİSTESİ'!$A:$C,3,FALSE)</f>
        <v>255 30 84</v>
      </c>
    </row>
    <row r="15" spans="1:10" s="5" customFormat="1" ht="27.75">
      <c r="A15" s="7"/>
      <c r="B15" s="1" t="s">
        <v>149</v>
      </c>
      <c r="C15" s="2"/>
      <c r="D15" s="24"/>
      <c r="E15" s="24"/>
      <c r="F15" s="24"/>
      <c r="G15" s="24"/>
      <c r="H15" s="24"/>
      <c r="I15" s="24"/>
      <c r="J15" s="25"/>
    </row>
    <row r="16" spans="1:20" s="5" customFormat="1" ht="18.75" customHeight="1">
      <c r="A16" s="8">
        <v>1</v>
      </c>
      <c r="B16" s="9" t="s">
        <v>151</v>
      </c>
      <c r="C16" s="3" t="str">
        <f t="shared" si="1"/>
        <v>0 412 238 02 00</v>
      </c>
      <c r="D16" s="21" t="s">
        <v>304</v>
      </c>
      <c r="E16" s="22"/>
      <c r="F16" s="22"/>
      <c r="G16" s="22"/>
      <c r="H16" s="22"/>
      <c r="I16" s="22"/>
      <c r="J16" s="23"/>
      <c r="S16" s="5">
        <f>VLOOKUP(B16,'[6]SİNEMA LİSTESİ'!$A:$C,2,FALSE)</f>
        <v>412</v>
      </c>
      <c r="T16" s="5" t="str">
        <f>VLOOKUP(B16,'[6]SİNEMA LİSTESİ'!$A:$C,3,FALSE)</f>
        <v>238 02 00</v>
      </c>
    </row>
    <row r="17" spans="1:10" s="5" customFormat="1" ht="27.75">
      <c r="A17" s="7"/>
      <c r="B17" s="1" t="s">
        <v>13</v>
      </c>
      <c r="C17" s="2"/>
      <c r="D17" s="24"/>
      <c r="E17" s="24"/>
      <c r="F17" s="24"/>
      <c r="G17" s="24"/>
      <c r="H17" s="24"/>
      <c r="I17" s="24"/>
      <c r="J17" s="25"/>
    </row>
    <row r="18" spans="1:20" s="5" customFormat="1" ht="18.75" customHeight="1">
      <c r="A18" s="8">
        <v>1</v>
      </c>
      <c r="B18" s="9" t="s">
        <v>155</v>
      </c>
      <c r="C18" s="3" t="str">
        <f>IF(ISBLANK(B18)," ","0"&amp;" "&amp;S18&amp;" "&amp;T18)</f>
        <v>0 342 290 36 36</v>
      </c>
      <c r="D18" s="35" t="s">
        <v>305</v>
      </c>
      <c r="E18" s="36"/>
      <c r="F18" s="36"/>
      <c r="G18" s="36"/>
      <c r="H18" s="36"/>
      <c r="I18" s="36"/>
      <c r="J18" s="37"/>
      <c r="S18" s="5">
        <f>VLOOKUP(B18,'[6]SİNEMA LİSTESİ'!$A:$C,2,FALSE)</f>
        <v>342</v>
      </c>
      <c r="T18" s="5" t="str">
        <f>VLOOKUP(B18,'[6]SİNEMA LİSTESİ'!$A:$C,3,FALSE)</f>
        <v>290 36 36</v>
      </c>
    </row>
    <row r="19" spans="1:20" s="5" customFormat="1" ht="18.75" customHeight="1">
      <c r="A19" s="8">
        <v>2</v>
      </c>
      <c r="B19" s="9" t="s">
        <v>29</v>
      </c>
      <c r="C19" s="3" t="str">
        <f t="shared" si="1"/>
        <v>0 342 336 86 86</v>
      </c>
      <c r="D19" s="21">
        <v>0.8958333333333334</v>
      </c>
      <c r="E19" s="22"/>
      <c r="F19" s="22"/>
      <c r="G19" s="22"/>
      <c r="H19" s="22"/>
      <c r="I19" s="22"/>
      <c r="J19" s="23"/>
      <c r="S19" s="5">
        <f>VLOOKUP(B19,'[6]SİNEMA LİSTESİ'!$A:$C,2,FALSE)</f>
        <v>342</v>
      </c>
      <c r="T19" s="5" t="str">
        <f>VLOOKUP(B19,'[6]SİNEMA LİSTESİ'!$A:$C,3,FALSE)</f>
        <v>336 86 86</v>
      </c>
    </row>
    <row r="20" spans="1:10" s="5" customFormat="1" ht="27.75">
      <c r="A20" s="7"/>
      <c r="B20" s="1" t="s">
        <v>2</v>
      </c>
      <c r="C20" s="2"/>
      <c r="D20" s="24"/>
      <c r="E20" s="24"/>
      <c r="F20" s="24"/>
      <c r="G20" s="24"/>
      <c r="H20" s="24"/>
      <c r="I20" s="24"/>
      <c r="J20" s="25"/>
    </row>
    <row r="21" spans="1:20" s="12" customFormat="1" ht="18.75" customHeight="1">
      <c r="A21" s="8">
        <v>1</v>
      </c>
      <c r="B21" s="13" t="s">
        <v>45</v>
      </c>
      <c r="C21" s="11" t="str">
        <f aca="true" t="shared" si="2" ref="C21:C33">IF(ISBLANK(B21)," ","0"&amp;" "&amp;S21&amp;" "&amp;T21)</f>
        <v>0 212 661 84 84</v>
      </c>
      <c r="D21" s="26">
        <v>0.8854166666666666</v>
      </c>
      <c r="E21" s="27"/>
      <c r="F21" s="27"/>
      <c r="G21" s="27"/>
      <c r="H21" s="27"/>
      <c r="I21" s="27"/>
      <c r="J21" s="28"/>
      <c r="S21" s="12">
        <f>VLOOKUP(B21,'[6]SİNEMA LİSTESİ'!$A:$C,2,FALSE)</f>
        <v>212</v>
      </c>
      <c r="T21" s="12" t="str">
        <f>VLOOKUP(B21,'[6]SİNEMA LİSTESİ'!$A:$C,3,FALSE)</f>
        <v>661 84 84</v>
      </c>
    </row>
    <row r="22" spans="1:20" s="12" customFormat="1" ht="18.75" customHeight="1">
      <c r="A22" s="8">
        <v>2</v>
      </c>
      <c r="B22" s="13" t="s">
        <v>80</v>
      </c>
      <c r="C22" s="11" t="str">
        <f t="shared" si="2"/>
        <v>0 212 559 09 99</v>
      </c>
      <c r="D22" s="35" t="s">
        <v>242</v>
      </c>
      <c r="E22" s="36"/>
      <c r="F22" s="36"/>
      <c r="G22" s="36"/>
      <c r="H22" s="36"/>
      <c r="I22" s="36"/>
      <c r="J22" s="37"/>
      <c r="S22" s="12">
        <f>VLOOKUP(B22,'[6]SİNEMA LİSTESİ'!$A:$C,2,FALSE)</f>
        <v>212</v>
      </c>
      <c r="T22" s="12" t="str">
        <f>VLOOKUP(B22,'[6]SİNEMA LİSTESİ'!$A:$C,3,FALSE)</f>
        <v>559 09 99</v>
      </c>
    </row>
    <row r="23" spans="1:20" s="5" customFormat="1" ht="18.75" customHeight="1">
      <c r="A23" s="8">
        <v>3</v>
      </c>
      <c r="B23" s="10" t="s">
        <v>3</v>
      </c>
      <c r="C23" s="3" t="str">
        <f t="shared" si="2"/>
        <v>0 212 466 60 66</v>
      </c>
      <c r="D23" s="21">
        <v>0.875</v>
      </c>
      <c r="E23" s="22"/>
      <c r="F23" s="22"/>
      <c r="G23" s="22"/>
      <c r="H23" s="22"/>
      <c r="I23" s="22"/>
      <c r="J23" s="23"/>
      <c r="S23" s="5">
        <f>VLOOKUP(B23,'[6]SİNEMA LİSTESİ'!$A:$C,2,FALSE)</f>
        <v>212</v>
      </c>
      <c r="T23" s="5" t="str">
        <f>VLOOKUP(B23,'[6]SİNEMA LİSTESİ'!$A:$C,3,FALSE)</f>
        <v>466 60 66</v>
      </c>
    </row>
    <row r="24" spans="1:20" s="5" customFormat="1" ht="18.75" customHeight="1">
      <c r="A24" s="8">
        <v>4</v>
      </c>
      <c r="B24" s="10" t="s">
        <v>84</v>
      </c>
      <c r="C24" s="3" t="str">
        <f>IF(ISBLANK(B24)," ","0"&amp;" "&amp;S24&amp;" "&amp;T24)</f>
        <v>0 212 855 00 53</v>
      </c>
      <c r="D24" s="21" t="s">
        <v>244</v>
      </c>
      <c r="E24" s="22"/>
      <c r="F24" s="22"/>
      <c r="G24" s="22"/>
      <c r="H24" s="22"/>
      <c r="I24" s="22"/>
      <c r="J24" s="23"/>
      <c r="S24" s="5">
        <f>VLOOKUP(B24,'[6]SİNEMA LİSTESİ'!$A:$C,2,FALSE)</f>
        <v>212</v>
      </c>
      <c r="T24" s="5" t="str">
        <f>VLOOKUP(B24,'[6]SİNEMA LİSTESİ'!$A:$C,3,FALSE)</f>
        <v>855 00 53</v>
      </c>
    </row>
    <row r="25" spans="1:20" s="5" customFormat="1" ht="18.75" customHeight="1">
      <c r="A25" s="8">
        <v>5</v>
      </c>
      <c r="B25" s="10" t="s">
        <v>241</v>
      </c>
      <c r="C25" s="3" t="str">
        <f t="shared" si="2"/>
        <v>0 212 251 20 20</v>
      </c>
      <c r="D25" s="21" t="s">
        <v>245</v>
      </c>
      <c r="E25" s="22"/>
      <c r="F25" s="22"/>
      <c r="G25" s="22"/>
      <c r="H25" s="22"/>
      <c r="I25" s="22"/>
      <c r="J25" s="23"/>
      <c r="S25" s="5">
        <f>VLOOKUP(B25,'[6]SİNEMA LİSTESİ'!$A:$C,2,FALSE)</f>
        <v>212</v>
      </c>
      <c r="T25" s="5" t="str">
        <f>VLOOKUP(B25,'[6]SİNEMA LİSTESİ'!$A:$C,3,FALSE)</f>
        <v>251 20 20</v>
      </c>
    </row>
    <row r="26" spans="1:20" s="5" customFormat="1" ht="18.75" customHeight="1">
      <c r="A26" s="8">
        <v>6</v>
      </c>
      <c r="B26" s="10" t="s">
        <v>246</v>
      </c>
      <c r="C26" s="3" t="str">
        <f t="shared" si="2"/>
        <v>0 216 358 02 02</v>
      </c>
      <c r="D26" s="21">
        <v>0.875</v>
      </c>
      <c r="E26" s="22"/>
      <c r="F26" s="22"/>
      <c r="G26" s="22"/>
      <c r="H26" s="22"/>
      <c r="I26" s="22"/>
      <c r="J26" s="23"/>
      <c r="S26" s="5">
        <f>VLOOKUP(B26,'[6]SİNEMA LİSTESİ'!$A:$C,2,FALSE)</f>
        <v>216</v>
      </c>
      <c r="T26" s="5" t="str">
        <f>VLOOKUP(B26,'[6]SİNEMA LİSTESİ'!$A:$C,3,FALSE)</f>
        <v>358 02 02</v>
      </c>
    </row>
    <row r="27" spans="1:20" s="5" customFormat="1" ht="18.75" customHeight="1">
      <c r="A27" s="8">
        <v>7</v>
      </c>
      <c r="B27" s="10" t="s">
        <v>372</v>
      </c>
      <c r="C27" s="3" t="str">
        <f t="shared" si="2"/>
        <v>0 212 352 16 66</v>
      </c>
      <c r="D27" s="21" t="s">
        <v>373</v>
      </c>
      <c r="E27" s="22"/>
      <c r="F27" s="22"/>
      <c r="G27" s="22"/>
      <c r="H27" s="22"/>
      <c r="I27" s="22"/>
      <c r="J27" s="23"/>
      <c r="S27" s="5">
        <f>VLOOKUP(B27,'[6]SİNEMA LİSTESİ'!$A:$C,2,FALSE)</f>
        <v>212</v>
      </c>
      <c r="T27" s="5" t="str">
        <f>VLOOKUP(B27,'[6]SİNEMA LİSTESİ'!$A:$C,3,FALSE)</f>
        <v>352 16 66</v>
      </c>
    </row>
    <row r="28" spans="1:20" s="5" customFormat="1" ht="18.75" customHeight="1">
      <c r="A28" s="8">
        <v>8</v>
      </c>
      <c r="B28" s="9" t="s">
        <v>38</v>
      </c>
      <c r="C28" s="3" t="str">
        <f t="shared" si="2"/>
        <v>0 212 573 02 02 </v>
      </c>
      <c r="D28" s="21" t="s">
        <v>306</v>
      </c>
      <c r="E28" s="22"/>
      <c r="F28" s="22"/>
      <c r="G28" s="22"/>
      <c r="H28" s="22"/>
      <c r="I28" s="22"/>
      <c r="J28" s="23"/>
      <c r="S28" s="5">
        <f>VLOOKUP(B28,'[6]SİNEMA LİSTESİ'!$A:$C,2,FALSE)</f>
        <v>212</v>
      </c>
      <c r="T28" s="5" t="str">
        <f>VLOOKUP(B28,'[6]SİNEMA LİSTESİ'!$A:$C,3,FALSE)</f>
        <v>573 02 02 </v>
      </c>
    </row>
    <row r="29" spans="1:20" s="5" customFormat="1" ht="18.75" customHeight="1">
      <c r="A29" s="8">
        <v>9</v>
      </c>
      <c r="B29" s="10" t="s">
        <v>8</v>
      </c>
      <c r="C29" s="3" t="str">
        <f t="shared" si="2"/>
        <v>0 212 345 62 45</v>
      </c>
      <c r="D29" s="21">
        <v>0.9166666666666666</v>
      </c>
      <c r="E29" s="22"/>
      <c r="F29" s="22"/>
      <c r="G29" s="22"/>
      <c r="H29" s="22"/>
      <c r="I29" s="22"/>
      <c r="J29" s="23"/>
      <c r="S29" s="5">
        <f>VLOOKUP(B29,'[6]SİNEMA LİSTESİ'!$A:$C,2,FALSE)</f>
        <v>212</v>
      </c>
      <c r="T29" s="5" t="str">
        <f>VLOOKUP(B29,'[6]SİNEMA LİSTESİ'!$A:$C,3,FALSE)</f>
        <v>345 62 45</v>
      </c>
    </row>
    <row r="30" spans="1:20" s="5" customFormat="1" ht="18.75" customHeight="1">
      <c r="A30" s="8">
        <v>10</v>
      </c>
      <c r="B30" s="9" t="s">
        <v>40</v>
      </c>
      <c r="C30" s="3" t="str">
        <f t="shared" si="2"/>
        <v>0 216 658 02 48</v>
      </c>
      <c r="D30" s="21">
        <v>0.8958333333333334</v>
      </c>
      <c r="E30" s="22"/>
      <c r="F30" s="22"/>
      <c r="G30" s="22"/>
      <c r="H30" s="22"/>
      <c r="I30" s="22"/>
      <c r="J30" s="23"/>
      <c r="S30" s="5">
        <f>VLOOKUP(B30,'[6]SİNEMA LİSTESİ'!$A:$C,2,FALSE)</f>
        <v>216</v>
      </c>
      <c r="T30" s="5" t="str">
        <f>VLOOKUP(B30,'[6]SİNEMA LİSTESİ'!$A:$C,3,FALSE)</f>
        <v>658 02 48</v>
      </c>
    </row>
    <row r="31" spans="1:20" s="5" customFormat="1" ht="18.75" customHeight="1">
      <c r="A31" s="8">
        <v>11</v>
      </c>
      <c r="B31" s="10" t="s">
        <v>51</v>
      </c>
      <c r="C31" s="3" t="str">
        <f t="shared" si="2"/>
        <v>0 212 353 08 53</v>
      </c>
      <c r="D31" s="21" t="s">
        <v>307</v>
      </c>
      <c r="E31" s="22"/>
      <c r="F31" s="22"/>
      <c r="G31" s="22"/>
      <c r="H31" s="22"/>
      <c r="I31" s="22"/>
      <c r="J31" s="23"/>
      <c r="S31" s="5">
        <f>VLOOKUP(B31,'[6]SİNEMA LİSTESİ'!$A:$C,2,FALSE)</f>
        <v>212</v>
      </c>
      <c r="T31" s="5" t="str">
        <f>VLOOKUP(B31,'[6]SİNEMA LİSTESİ'!$A:$C,3,FALSE)</f>
        <v>353 08 53</v>
      </c>
    </row>
    <row r="32" spans="1:20" s="5" customFormat="1" ht="18.75" customHeight="1">
      <c r="A32" s="8">
        <v>12</v>
      </c>
      <c r="B32" s="9" t="s">
        <v>52</v>
      </c>
      <c r="C32" s="3" t="str">
        <f t="shared" si="2"/>
        <v>0 212 373 35 35</v>
      </c>
      <c r="D32" s="21" t="s">
        <v>244</v>
      </c>
      <c r="E32" s="22"/>
      <c r="F32" s="22"/>
      <c r="G32" s="22"/>
      <c r="H32" s="22"/>
      <c r="I32" s="22"/>
      <c r="J32" s="23"/>
      <c r="S32" s="5">
        <f>VLOOKUP(B32,'[6]SİNEMA LİSTESİ'!$A:$C,2,FALSE)</f>
        <v>212</v>
      </c>
      <c r="T32" s="5" t="str">
        <f>VLOOKUP(B32,'[6]SİNEMA LİSTESİ'!$A:$C,3,FALSE)</f>
        <v>373 35 35</v>
      </c>
    </row>
    <row r="33" spans="1:20" s="5" customFormat="1" ht="18.75" customHeight="1">
      <c r="A33" s="8">
        <v>13</v>
      </c>
      <c r="B33" s="9" t="s">
        <v>166</v>
      </c>
      <c r="C33" s="3" t="str">
        <f t="shared" si="2"/>
        <v>0 216 622 70 03</v>
      </c>
      <c r="D33" s="21" t="s">
        <v>308</v>
      </c>
      <c r="E33" s="22"/>
      <c r="F33" s="22"/>
      <c r="G33" s="22"/>
      <c r="H33" s="22"/>
      <c r="I33" s="22"/>
      <c r="J33" s="23"/>
      <c r="S33" s="5">
        <f>VLOOKUP(B33,'[6]SİNEMA LİSTESİ'!$A:$C,2,FALSE)</f>
        <v>216</v>
      </c>
      <c r="T33" s="5" t="str">
        <f>VLOOKUP(B33,'[6]SİNEMA LİSTESİ'!$A:$C,3,FALSE)</f>
        <v>622 70 03</v>
      </c>
    </row>
    <row r="34" spans="1:20" s="5" customFormat="1" ht="18.75" customHeight="1">
      <c r="A34" s="8">
        <v>14</v>
      </c>
      <c r="B34" s="9" t="s">
        <v>169</v>
      </c>
      <c r="C34" s="3" t="str">
        <f>IF(ISBLANK(B34)," ","0"&amp;" "&amp;S34&amp;" "&amp;T34)</f>
        <v>0 216 419 98 46</v>
      </c>
      <c r="D34" s="35" t="s">
        <v>309</v>
      </c>
      <c r="E34" s="36"/>
      <c r="F34" s="36"/>
      <c r="G34" s="36"/>
      <c r="H34" s="36"/>
      <c r="I34" s="36"/>
      <c r="J34" s="37"/>
      <c r="S34" s="5">
        <f>VLOOKUP(B34,'[6]SİNEMA LİSTESİ'!$A:$C,2,FALSE)</f>
        <v>216</v>
      </c>
      <c r="T34" s="5" t="str">
        <f>VLOOKUP(B34,'[6]SİNEMA LİSTESİ'!$A:$C,3,FALSE)</f>
        <v>419 98 46</v>
      </c>
    </row>
    <row r="35" spans="1:10" s="5" customFormat="1" ht="27.75">
      <c r="A35" s="7"/>
      <c r="B35" s="1" t="s">
        <v>98</v>
      </c>
      <c r="C35" s="2"/>
      <c r="D35" s="24"/>
      <c r="E35" s="24"/>
      <c r="F35" s="24"/>
      <c r="G35" s="24"/>
      <c r="H35" s="24"/>
      <c r="I35" s="24"/>
      <c r="J35" s="25"/>
    </row>
    <row r="36" spans="1:20" s="5" customFormat="1" ht="18.75" customHeight="1">
      <c r="A36" s="8">
        <v>1</v>
      </c>
      <c r="B36" s="9" t="s">
        <v>100</v>
      </c>
      <c r="C36" s="3" t="str">
        <f>IF(ISBLANK(B36)," ","0"&amp;" "&amp;S36&amp;" "&amp;T36)</f>
        <v>0 332 233 28 72</v>
      </c>
      <c r="D36" s="21">
        <v>0.8958333333333334</v>
      </c>
      <c r="E36" s="22"/>
      <c r="F36" s="22"/>
      <c r="G36" s="22"/>
      <c r="H36" s="22"/>
      <c r="I36" s="22"/>
      <c r="J36" s="23"/>
      <c r="S36" s="5">
        <f>VLOOKUP(B36,'[6]SİNEMA LİSTESİ'!$A:$C,2,FALSE)</f>
        <v>332</v>
      </c>
      <c r="T36" s="5" t="str">
        <f>VLOOKUP(B36,'[6]SİNEMA LİSTESİ'!$A:$C,3,FALSE)</f>
        <v>233 28 72</v>
      </c>
    </row>
    <row r="37" spans="1:20" s="5" customFormat="1" ht="18.75" customHeight="1">
      <c r="A37" s="8">
        <v>2</v>
      </c>
      <c r="B37" s="9" t="s">
        <v>184</v>
      </c>
      <c r="C37" s="3" t="str">
        <f>IF(ISBLANK(B37)," ","0"&amp;" "&amp;S37&amp;" "&amp;T37)</f>
        <v>0 332 265 62 65</v>
      </c>
      <c r="D37" s="21">
        <v>0.8958333333333334</v>
      </c>
      <c r="E37" s="22"/>
      <c r="F37" s="22"/>
      <c r="G37" s="22"/>
      <c r="H37" s="22"/>
      <c r="I37" s="22"/>
      <c r="J37" s="23"/>
      <c r="S37" s="5">
        <f>VLOOKUP(B37,'[6]SİNEMA LİSTESİ'!$A:$C,2,FALSE)</f>
        <v>332</v>
      </c>
      <c r="T37" s="5" t="str">
        <f>VLOOKUP(B37,'[6]SİNEMA LİSTESİ'!$A:$C,3,FALSE)</f>
        <v>265 62 65</v>
      </c>
    </row>
    <row r="38" spans="1:10" s="5" customFormat="1" ht="27.75">
      <c r="A38" s="7"/>
      <c r="B38" s="1" t="s">
        <v>101</v>
      </c>
      <c r="C38" s="2"/>
      <c r="D38" s="24"/>
      <c r="E38" s="24"/>
      <c r="F38" s="24"/>
      <c r="G38" s="24"/>
      <c r="H38" s="24"/>
      <c r="I38" s="24"/>
      <c r="J38" s="25"/>
    </row>
    <row r="39" spans="1:20" s="5" customFormat="1" ht="18.75" customHeight="1">
      <c r="A39" s="8">
        <v>1</v>
      </c>
      <c r="B39" s="9" t="s">
        <v>102</v>
      </c>
      <c r="C39" s="3" t="str">
        <f>IF(ISBLANK(B39)," ","0"&amp;" "&amp;S39&amp;" "&amp;T39)</f>
        <v>0 422 212 83 85</v>
      </c>
      <c r="D39" s="21">
        <v>0.8958333333333334</v>
      </c>
      <c r="E39" s="22"/>
      <c r="F39" s="22"/>
      <c r="G39" s="22"/>
      <c r="H39" s="22"/>
      <c r="I39" s="22"/>
      <c r="J39" s="23"/>
      <c r="S39" s="5">
        <f>VLOOKUP(B39,'[6]SİNEMA LİSTESİ'!$A:$C,2,FALSE)</f>
        <v>422</v>
      </c>
      <c r="T39" s="5" t="str">
        <f>VLOOKUP(B39,'[6]SİNEMA LİSTESİ'!$A:$C,3,FALSE)</f>
        <v>212 83 85</v>
      </c>
    </row>
    <row r="40" spans="1:10" s="5" customFormat="1" ht="27.75">
      <c r="A40" s="7"/>
      <c r="B40" s="1" t="s">
        <v>200</v>
      </c>
      <c r="C40" s="2"/>
      <c r="D40" s="24"/>
      <c r="E40" s="24"/>
      <c r="F40" s="24"/>
      <c r="G40" s="24"/>
      <c r="H40" s="24"/>
      <c r="I40" s="24"/>
      <c r="J40" s="25"/>
    </row>
    <row r="41" spans="1:20" s="5" customFormat="1" ht="18.75" customHeight="1">
      <c r="A41" s="8">
        <v>1</v>
      </c>
      <c r="B41" s="9" t="s">
        <v>247</v>
      </c>
      <c r="C41" s="3" t="str">
        <f>IF(ISBLANK(B41)," ","0"&amp;" "&amp;S41&amp;" "&amp;T41)</f>
        <v>0 432 210 10 70</v>
      </c>
      <c r="D41" s="21" t="s">
        <v>310</v>
      </c>
      <c r="E41" s="22"/>
      <c r="F41" s="22"/>
      <c r="G41" s="22"/>
      <c r="H41" s="22"/>
      <c r="I41" s="22"/>
      <c r="J41" s="23"/>
      <c r="S41" s="5">
        <f>VLOOKUP(B41,'[6]SİNEMA LİSTESİ'!$A:$C,2,FALSE)</f>
        <v>432</v>
      </c>
      <c r="T41" s="5" t="str">
        <f>VLOOKUP(B41,'[6]SİNEMA LİSTESİ'!$A:$C,3,FALSE)</f>
        <v>210 10 70</v>
      </c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42">
    <mergeCell ref="D36:J36"/>
    <mergeCell ref="D37:J37"/>
    <mergeCell ref="D38:J38"/>
    <mergeCell ref="D39:J39"/>
    <mergeCell ref="D40:J40"/>
    <mergeCell ref="D30:J30"/>
    <mergeCell ref="D31:J31"/>
    <mergeCell ref="D32:J32"/>
    <mergeCell ref="D33:J33"/>
    <mergeCell ref="D34:J34"/>
    <mergeCell ref="D21:J21"/>
    <mergeCell ref="D22:J22"/>
    <mergeCell ref="D23:J23"/>
    <mergeCell ref="D35:J35"/>
    <mergeCell ref="D24:J24"/>
    <mergeCell ref="D25:J25"/>
    <mergeCell ref="D26:J26"/>
    <mergeCell ref="D27:J27"/>
    <mergeCell ref="D28:J28"/>
    <mergeCell ref="D29:J29"/>
    <mergeCell ref="D15:J15"/>
    <mergeCell ref="D16:J16"/>
    <mergeCell ref="D17:J17"/>
    <mergeCell ref="D18:J18"/>
    <mergeCell ref="D19:J19"/>
    <mergeCell ref="D20:J20"/>
    <mergeCell ref="D9:J9"/>
    <mergeCell ref="D10:J10"/>
    <mergeCell ref="D11:J11"/>
    <mergeCell ref="D12:J12"/>
    <mergeCell ref="D13:J13"/>
    <mergeCell ref="D14:J14"/>
    <mergeCell ref="D41:J41"/>
    <mergeCell ref="A1:C1"/>
    <mergeCell ref="D1:J1"/>
    <mergeCell ref="D2:J2"/>
    <mergeCell ref="D3:J3"/>
    <mergeCell ref="D4:J4"/>
    <mergeCell ref="D5:J5"/>
    <mergeCell ref="D6:J6"/>
    <mergeCell ref="D7:J7"/>
    <mergeCell ref="D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7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227</v>
      </c>
      <c r="B1" s="30"/>
      <c r="C1" s="31"/>
      <c r="D1" s="32" t="s">
        <v>275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6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33</v>
      </c>
      <c r="C3" s="3" t="str">
        <f>IF(ISBLANK(B3)," ","0"&amp;" "&amp;S3&amp;" "&amp;T3)</f>
        <v>0 312 266 16 32</v>
      </c>
      <c r="D3" s="21" t="s">
        <v>311</v>
      </c>
      <c r="E3" s="22"/>
      <c r="F3" s="22"/>
      <c r="G3" s="22"/>
      <c r="H3" s="22"/>
      <c r="I3" s="22"/>
      <c r="J3" s="23"/>
      <c r="S3" s="5">
        <f>VLOOKUP(B3,'[5]SİNEMA LİSTESİ'!$A:$C,2,FALSE)</f>
        <v>312</v>
      </c>
      <c r="T3" s="5" t="str">
        <f>VLOOKUP(B3,'[5]SİNEMA LİSTESİ'!$A:$C,3,FALSE)</f>
        <v>266 16 32</v>
      </c>
    </row>
    <row r="4" spans="1:10" s="5" customFormat="1" ht="27.75">
      <c r="A4" s="7"/>
      <c r="B4" s="1" t="s">
        <v>18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10" t="s">
        <v>312</v>
      </c>
      <c r="C5" s="3" t="str">
        <f>IF(ISBLANK(B5)," ","0"&amp;" "&amp;S5&amp;" "&amp;T5)</f>
        <v>0 242 515 21 69 </v>
      </c>
      <c r="D5" s="21" t="s">
        <v>313</v>
      </c>
      <c r="E5" s="22"/>
      <c r="F5" s="22"/>
      <c r="G5" s="22"/>
      <c r="H5" s="22"/>
      <c r="I5" s="22"/>
      <c r="J5" s="23"/>
      <c r="S5" s="5">
        <f>VLOOKUP(B5,'[5]SİNEMA LİSTESİ'!$A:$C,2,FALSE)</f>
        <v>242</v>
      </c>
      <c r="T5" s="5" t="str">
        <f>VLOOKUP(B5,'[5]SİNEMA LİSTESİ'!$A:$C,3,FALSE)</f>
        <v>515 21 69 </v>
      </c>
    </row>
    <row r="6" spans="1:10" s="5" customFormat="1" ht="27.75">
      <c r="A6" s="7"/>
      <c r="B6" s="1" t="s">
        <v>149</v>
      </c>
      <c r="C6" s="2"/>
      <c r="D6" s="24"/>
      <c r="E6" s="24"/>
      <c r="F6" s="24"/>
      <c r="G6" s="24"/>
      <c r="H6" s="24"/>
      <c r="I6" s="24"/>
      <c r="J6" s="25"/>
    </row>
    <row r="7" spans="1:20" s="5" customFormat="1" ht="18.75" customHeight="1">
      <c r="A7" s="8">
        <v>1</v>
      </c>
      <c r="B7" s="9" t="s">
        <v>150</v>
      </c>
      <c r="C7" s="3" t="str">
        <f>IF(ISBLANK(B7)," ","0"&amp;" "&amp;S7&amp;" "&amp;T7)</f>
        <v>0 412 252 52 36</v>
      </c>
      <c r="D7" s="21" t="s">
        <v>12</v>
      </c>
      <c r="E7" s="22"/>
      <c r="F7" s="22"/>
      <c r="G7" s="22"/>
      <c r="H7" s="22"/>
      <c r="I7" s="22"/>
      <c r="J7" s="23"/>
      <c r="S7" s="5">
        <f>VLOOKUP(B7,'[5]SİNEMA LİSTESİ'!$A:$C,2,FALSE)</f>
        <v>412</v>
      </c>
      <c r="T7" s="5" t="str">
        <f>VLOOKUP(B7,'[5]SİNEMA LİSTESİ'!$A:$C,3,FALSE)</f>
        <v>252 52 36</v>
      </c>
    </row>
    <row r="8" spans="1:10" s="5" customFormat="1" ht="27.75">
      <c r="A8" s="7"/>
      <c r="B8" s="1" t="s">
        <v>73</v>
      </c>
      <c r="C8" s="2"/>
      <c r="D8" s="24"/>
      <c r="E8" s="24"/>
      <c r="F8" s="24"/>
      <c r="G8" s="24"/>
      <c r="H8" s="24"/>
      <c r="I8" s="24"/>
      <c r="J8" s="25"/>
    </row>
    <row r="9" spans="1:20" s="5" customFormat="1" ht="18.75" customHeight="1">
      <c r="A9" s="8">
        <v>1</v>
      </c>
      <c r="B9" s="9" t="s">
        <v>74</v>
      </c>
      <c r="C9" s="3" t="str">
        <f>IF(ISBLANK(B9)," ","0"&amp;" "&amp;S9&amp;" "&amp;T9)</f>
        <v>0 442 282 20 83</v>
      </c>
      <c r="D9" s="21" t="s">
        <v>314</v>
      </c>
      <c r="E9" s="22"/>
      <c r="F9" s="22"/>
      <c r="G9" s="22"/>
      <c r="H9" s="22"/>
      <c r="I9" s="22"/>
      <c r="J9" s="23"/>
      <c r="S9" s="5">
        <f>VLOOKUP(B9,'[5]SİNEMA LİSTESİ'!$A:$C,2,FALSE)</f>
        <v>442</v>
      </c>
      <c r="T9" s="5" t="str">
        <f>VLOOKUP(B9,'[5]SİNEMA LİSTESİ'!$A:$C,3,FALSE)</f>
        <v>282 20 83</v>
      </c>
    </row>
    <row r="10" spans="1:10" s="5" customFormat="1" ht="27.75">
      <c r="A10" s="7"/>
      <c r="B10" s="1" t="s">
        <v>76</v>
      </c>
      <c r="C10" s="2"/>
      <c r="D10" s="24"/>
      <c r="E10" s="24"/>
      <c r="F10" s="24"/>
      <c r="G10" s="24"/>
      <c r="H10" s="24"/>
      <c r="I10" s="24"/>
      <c r="J10" s="25"/>
    </row>
    <row r="11" spans="1:20" s="5" customFormat="1" ht="18.75" customHeight="1">
      <c r="A11" s="8">
        <v>1</v>
      </c>
      <c r="B11" s="9" t="s">
        <v>77</v>
      </c>
      <c r="C11" s="3" t="str">
        <f>IF(ISBLANK(B11)," ","0"&amp;" "&amp;S11&amp;" "&amp;T11)</f>
        <v>0 454 216 35 80</v>
      </c>
      <c r="D11" s="21" t="s">
        <v>255</v>
      </c>
      <c r="E11" s="22"/>
      <c r="F11" s="22"/>
      <c r="G11" s="22"/>
      <c r="H11" s="22"/>
      <c r="I11" s="22"/>
      <c r="J11" s="23"/>
      <c r="S11" s="5">
        <f>VLOOKUP(B11,'[4]SİNEMA LİSTESİ'!$A:$C,2,FALSE)</f>
        <v>454</v>
      </c>
      <c r="T11" s="5" t="str">
        <f>VLOOKUP(B11,'[4]SİNEMA LİSTESİ'!$A:$C,3,FALSE)</f>
        <v>216 35 80</v>
      </c>
    </row>
    <row r="12" spans="1:10" s="5" customFormat="1" ht="27.75">
      <c r="A12" s="7"/>
      <c r="B12" s="1" t="s">
        <v>2</v>
      </c>
      <c r="C12" s="2"/>
      <c r="D12" s="24"/>
      <c r="E12" s="24"/>
      <c r="F12" s="24"/>
      <c r="G12" s="24"/>
      <c r="H12" s="24"/>
      <c r="I12" s="24"/>
      <c r="J12" s="25"/>
    </row>
    <row r="13" spans="1:20" s="5" customFormat="1" ht="18.75" customHeight="1">
      <c r="A13" s="8">
        <v>1</v>
      </c>
      <c r="B13" s="9" t="s">
        <v>82</v>
      </c>
      <c r="C13" s="3" t="str">
        <f>IF(ISBLANK(B13)," ","0"&amp;" "&amp;S13&amp;" "&amp;T13)</f>
        <v>0 212 669 40 08</v>
      </c>
      <c r="D13" s="21" t="s">
        <v>217</v>
      </c>
      <c r="E13" s="22"/>
      <c r="F13" s="22"/>
      <c r="G13" s="22"/>
      <c r="H13" s="22"/>
      <c r="I13" s="22"/>
      <c r="J13" s="23"/>
      <c r="S13" s="5">
        <f>VLOOKUP(B13,'[5]SİNEMA LİSTESİ'!$A:$C,2,FALSE)</f>
        <v>212</v>
      </c>
      <c r="T13" s="5" t="str">
        <f>VLOOKUP(B13,'[5]SİNEMA LİSTESİ'!$A:$C,3,FALSE)</f>
        <v>669 40 08</v>
      </c>
    </row>
    <row r="14" spans="1:20" s="5" customFormat="1" ht="18.75" customHeight="1">
      <c r="A14" s="8">
        <v>2</v>
      </c>
      <c r="B14" s="9" t="s">
        <v>84</v>
      </c>
      <c r="C14" s="3" t="str">
        <f>IF(ISBLANK(B14)," ","0"&amp;" "&amp;S14&amp;" "&amp;T14)</f>
        <v>0 212 855 00 53</v>
      </c>
      <c r="D14" s="21" t="s">
        <v>99</v>
      </c>
      <c r="E14" s="22"/>
      <c r="F14" s="22"/>
      <c r="G14" s="22"/>
      <c r="H14" s="22"/>
      <c r="I14" s="22"/>
      <c r="J14" s="23"/>
      <c r="S14" s="5">
        <f>VLOOKUP(B14,'[5]SİNEMA LİSTESİ'!$A:$C,2,FALSE)</f>
        <v>212</v>
      </c>
      <c r="T14" s="5" t="str">
        <f>VLOOKUP(B14,'[5]SİNEMA LİSTESİ'!$A:$C,3,FALSE)</f>
        <v>855 00 53</v>
      </c>
    </row>
    <row r="15" spans="1:20" s="5" customFormat="1" ht="18.75" customHeight="1">
      <c r="A15" s="8">
        <v>3</v>
      </c>
      <c r="B15" s="9" t="s">
        <v>206</v>
      </c>
      <c r="C15" s="3" t="str">
        <f>IF(ISBLANK(B15)," ","0"&amp;" "&amp;S15&amp;" "&amp;T15)</f>
        <v>0 216 696 13 33</v>
      </c>
      <c r="D15" s="21" t="s">
        <v>315</v>
      </c>
      <c r="E15" s="22"/>
      <c r="F15" s="22"/>
      <c r="G15" s="22"/>
      <c r="H15" s="22"/>
      <c r="I15" s="22"/>
      <c r="J15" s="23"/>
      <c r="S15" s="5">
        <f>VLOOKUP(B15,'[5]SİNEMA LİSTESİ'!$A:$C,2,FALSE)</f>
        <v>216</v>
      </c>
      <c r="T15" s="5" t="str">
        <f>VLOOKUP(B15,'[5]SİNEMA LİSTESİ'!$A:$C,3,FALSE)</f>
        <v>696 13 33</v>
      </c>
    </row>
    <row r="16" spans="1:10" s="5" customFormat="1" ht="27.75">
      <c r="A16" s="7"/>
      <c r="B16" s="1" t="s">
        <v>103</v>
      </c>
      <c r="C16" s="2"/>
      <c r="D16" s="24"/>
      <c r="E16" s="24"/>
      <c r="F16" s="24"/>
      <c r="G16" s="24"/>
      <c r="H16" s="24"/>
      <c r="I16" s="24"/>
      <c r="J16" s="25"/>
    </row>
    <row r="17" spans="1:20" s="5" customFormat="1" ht="18.75" customHeight="1">
      <c r="A17" s="8">
        <v>1</v>
      </c>
      <c r="B17" s="9" t="s">
        <v>186</v>
      </c>
      <c r="C17" s="3" t="str">
        <f>IF(ISBLANK(B17)," ","0"&amp;" "&amp;S17&amp;" "&amp;T17)</f>
        <v>0 236 614 22 23</v>
      </c>
      <c r="D17" s="21" t="s">
        <v>316</v>
      </c>
      <c r="E17" s="22"/>
      <c r="F17" s="22"/>
      <c r="G17" s="22"/>
      <c r="H17" s="22"/>
      <c r="I17" s="22"/>
      <c r="J17" s="23"/>
      <c r="S17" s="5">
        <f>VLOOKUP(B17,'[4]SİNEMA LİSTESİ'!$A:$C,2,FALSE)</f>
        <v>236</v>
      </c>
      <c r="T17" s="5" t="str">
        <f>VLOOKUP(B17,'[4]SİNEMA LİSTESİ'!$A:$C,3,FALSE)</f>
        <v>614 22 23</v>
      </c>
    </row>
    <row r="18" spans="1:10" s="5" customFormat="1" ht="27.75">
      <c r="A18" s="7"/>
      <c r="B18" s="1" t="s">
        <v>107</v>
      </c>
      <c r="C18" s="2"/>
      <c r="D18" s="24"/>
      <c r="E18" s="24"/>
      <c r="F18" s="24"/>
      <c r="G18" s="24"/>
      <c r="H18" s="24"/>
      <c r="I18" s="24"/>
      <c r="J18" s="25"/>
    </row>
    <row r="19" spans="1:20" s="5" customFormat="1" ht="18.75" customHeight="1">
      <c r="A19" s="8">
        <v>2</v>
      </c>
      <c r="B19" s="9" t="s">
        <v>108</v>
      </c>
      <c r="C19" s="3" t="str">
        <f>IF(ISBLANK(B19)," ","0"&amp;" "&amp;S19&amp;" "&amp;T19)</f>
        <v>0 452 225 49 44</v>
      </c>
      <c r="D19" s="21" t="s">
        <v>317</v>
      </c>
      <c r="E19" s="22"/>
      <c r="F19" s="22"/>
      <c r="G19" s="22"/>
      <c r="H19" s="22"/>
      <c r="I19" s="22"/>
      <c r="J19" s="23"/>
      <c r="S19" s="5">
        <f>VLOOKUP(B19,'[5]SİNEMA LİSTESİ'!$A:$C,2,FALSE)</f>
        <v>452</v>
      </c>
      <c r="T19" s="5" t="str">
        <f>VLOOKUP(B19,'[5]SİNEMA LİSTESİ'!$A:$C,3,FALSE)</f>
        <v>225 49 44</v>
      </c>
    </row>
    <row r="20" spans="1:10" s="5" customFormat="1" ht="27.75">
      <c r="A20" s="7"/>
      <c r="B20" s="1" t="s">
        <v>111</v>
      </c>
      <c r="C20" s="2"/>
      <c r="D20" s="24"/>
      <c r="E20" s="24"/>
      <c r="F20" s="24"/>
      <c r="G20" s="24"/>
      <c r="H20" s="24"/>
      <c r="I20" s="24"/>
      <c r="J20" s="25"/>
    </row>
    <row r="21" spans="1:20" s="5" customFormat="1" ht="18.75" customHeight="1">
      <c r="A21" s="8">
        <v>1</v>
      </c>
      <c r="B21" s="10" t="s">
        <v>112</v>
      </c>
      <c r="C21" s="3" t="str">
        <f>IF(ISBLANK(B21)," ","0"&amp;" "&amp;S21&amp;" "&amp;T21)</f>
        <v>0 328 790 12 12</v>
      </c>
      <c r="D21" s="21" t="s">
        <v>99</v>
      </c>
      <c r="E21" s="22"/>
      <c r="F21" s="22"/>
      <c r="G21" s="22"/>
      <c r="H21" s="22"/>
      <c r="I21" s="22"/>
      <c r="J21" s="23"/>
      <c r="S21" s="5">
        <f>VLOOKUP(B21,'[5]SİNEMA LİSTESİ'!$A:$C,2,FALSE)</f>
        <v>328</v>
      </c>
      <c r="T21" s="5" t="str">
        <f>VLOOKUP(B21,'[5]SİNEMA LİSTESİ'!$A:$C,3,FALSE)</f>
        <v>790 12 12</v>
      </c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</sheetData>
  <sheetProtection/>
  <mergeCells count="22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9:J19"/>
    <mergeCell ref="D20:J20"/>
    <mergeCell ref="D21:J21"/>
    <mergeCell ref="D12:J12"/>
    <mergeCell ref="D13:J13"/>
    <mergeCell ref="D15:J15"/>
    <mergeCell ref="D16:J16"/>
    <mergeCell ref="D17:J17"/>
    <mergeCell ref="D18:J18"/>
    <mergeCell ref="D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88" max="9" man="1"/>
    <brk id="18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124</v>
      </c>
      <c r="B1" s="30"/>
      <c r="C1" s="31"/>
      <c r="D1" s="32" t="s">
        <v>275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57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14">
        <v>1</v>
      </c>
      <c r="B3" s="18" t="s">
        <v>58</v>
      </c>
      <c r="C3" s="3" t="str">
        <f>IF(ISBLANK(B3)," ","0"&amp;" "&amp;S3&amp;" "&amp;T3)</f>
        <v>0 322 333 33 83</v>
      </c>
      <c r="D3" s="21" t="s">
        <v>221</v>
      </c>
      <c r="E3" s="22"/>
      <c r="F3" s="22"/>
      <c r="G3" s="22"/>
      <c r="H3" s="22"/>
      <c r="I3" s="22"/>
      <c r="J3" s="23"/>
      <c r="S3" s="5">
        <f>VLOOKUP(B3,'[4]SİNEMA LİSTESİ'!$A:$C,2,FALSE)</f>
        <v>322</v>
      </c>
      <c r="T3" s="5" t="str">
        <f>VLOOKUP(B3,'[4]SİNEMA LİSTESİ'!$A:$C,3,FALSE)</f>
        <v>333 33 83</v>
      </c>
    </row>
    <row r="4" spans="1:10" s="5" customFormat="1" ht="27.75">
      <c r="A4" s="7"/>
      <c r="B4" s="1" t="s">
        <v>59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10" t="s">
        <v>60</v>
      </c>
      <c r="C5" s="3" t="str">
        <f>IF(ISBLANK(B5)," ","0"&amp;" "&amp;S5&amp;" "&amp;T5)</f>
        <v>0 264 242 15 00</v>
      </c>
      <c r="D5" s="21" t="s">
        <v>271</v>
      </c>
      <c r="E5" s="22"/>
      <c r="F5" s="22"/>
      <c r="G5" s="22"/>
      <c r="H5" s="22"/>
      <c r="I5" s="22"/>
      <c r="J5" s="23"/>
      <c r="S5" s="5">
        <f>VLOOKUP(B5,'[4]SİNEMA LİSTESİ'!$A:$C,2,FALSE)</f>
        <v>264</v>
      </c>
      <c r="T5" s="5" t="str">
        <f>VLOOKUP(B5,'[4]SİNEMA LİSTESİ'!$A:$C,3,FALSE)</f>
        <v>242 15 00</v>
      </c>
    </row>
    <row r="6" spans="1:20" s="5" customFormat="1" ht="18.75" customHeight="1">
      <c r="A6" s="8">
        <v>2</v>
      </c>
      <c r="B6" s="10" t="s">
        <v>61</v>
      </c>
      <c r="C6" s="3" t="str">
        <f>IF(ISBLANK(B6)," ","0"&amp;" "&amp;S6&amp;" "&amp;T6)</f>
        <v>0 264 222 11 11</v>
      </c>
      <c r="D6" s="21" t="s">
        <v>318</v>
      </c>
      <c r="E6" s="22"/>
      <c r="F6" s="22"/>
      <c r="G6" s="22"/>
      <c r="H6" s="22"/>
      <c r="I6" s="22"/>
      <c r="J6" s="23"/>
      <c r="S6" s="5">
        <f>VLOOKUP(B6,'[4]SİNEMA LİSTESİ'!$A:$C,2,FALSE)</f>
        <v>264</v>
      </c>
      <c r="T6" s="5" t="str">
        <f>VLOOKUP(B6,'[4]SİNEMA LİSTESİ'!$A:$C,3,FALSE)</f>
        <v>222 11 11</v>
      </c>
    </row>
    <row r="7" spans="1:10" s="5" customFormat="1" ht="27.75">
      <c r="A7" s="7"/>
      <c r="B7" s="1" t="s">
        <v>250</v>
      </c>
      <c r="C7" s="2"/>
      <c r="D7" s="44"/>
      <c r="E7" s="45"/>
      <c r="F7" s="45"/>
      <c r="G7" s="45"/>
      <c r="H7" s="45"/>
      <c r="I7" s="45"/>
      <c r="J7" s="46"/>
    </row>
    <row r="8" spans="1:20" s="5" customFormat="1" ht="18.75" customHeight="1">
      <c r="A8" s="8">
        <v>1</v>
      </c>
      <c r="B8" s="9" t="s">
        <v>230</v>
      </c>
      <c r="C8" s="3" t="str">
        <f>IF(ISBLANK(B8)," ","0"&amp;" "&amp;S8&amp;" "&amp;T8)</f>
        <v>0 358 513 14 44</v>
      </c>
      <c r="D8" s="35" t="s">
        <v>319</v>
      </c>
      <c r="E8" s="36"/>
      <c r="F8" s="36"/>
      <c r="G8" s="36"/>
      <c r="H8" s="36"/>
      <c r="I8" s="36"/>
      <c r="J8" s="37"/>
      <c r="S8" s="5">
        <f>VLOOKUP(B8,'[4]SİNEMA LİSTESİ'!$A:$C,2,FALSE)</f>
        <v>358</v>
      </c>
      <c r="T8" s="5" t="str">
        <f>VLOOKUP(B8,'[4]SİNEMA LİSTESİ'!$A:$C,3,FALSE)</f>
        <v>513 14 44</v>
      </c>
    </row>
    <row r="9" spans="1:10" s="5" customFormat="1" ht="27.75">
      <c r="A9" s="7"/>
      <c r="B9" s="1" t="s">
        <v>6</v>
      </c>
      <c r="C9" s="2"/>
      <c r="D9" s="24"/>
      <c r="E9" s="24"/>
      <c r="F9" s="24"/>
      <c r="G9" s="24"/>
      <c r="H9" s="24"/>
      <c r="I9" s="24"/>
      <c r="J9" s="25"/>
    </row>
    <row r="10" spans="1:20" s="5" customFormat="1" ht="18.75" customHeight="1">
      <c r="A10" s="8">
        <v>1</v>
      </c>
      <c r="B10" s="9" t="s">
        <v>127</v>
      </c>
      <c r="C10" s="3" t="str">
        <f>IF(ISBLANK(B10)," ","0"&amp;" "&amp;S10&amp;" "&amp;T10)</f>
        <v>0 312 212 92 96 </v>
      </c>
      <c r="D10" s="26" t="s">
        <v>320</v>
      </c>
      <c r="E10" s="27"/>
      <c r="F10" s="27"/>
      <c r="G10" s="27"/>
      <c r="H10" s="27"/>
      <c r="I10" s="27"/>
      <c r="J10" s="28"/>
      <c r="S10" s="5">
        <f>VLOOKUP(B10,'[4]SİNEMA LİSTESİ'!$A:$C,2,FALSE)</f>
        <v>312</v>
      </c>
      <c r="T10" s="5" t="str">
        <f>VLOOKUP(B10,'[4]SİNEMA LİSTESİ'!$A:$C,3,FALSE)</f>
        <v>212 92 96 </v>
      </c>
    </row>
    <row r="11" spans="1:20" s="5" customFormat="1" ht="18.75" customHeight="1">
      <c r="A11" s="8">
        <v>2</v>
      </c>
      <c r="B11" s="10" t="s">
        <v>62</v>
      </c>
      <c r="C11" s="3" t="str">
        <f aca="true" t="shared" si="0" ref="C11:C17">IF(ISBLANK(B11)," ","0"&amp;" "&amp;S11&amp;" "&amp;T11)</f>
        <v>0 312 541 14 44</v>
      </c>
      <c r="D11" s="21" t="s">
        <v>12</v>
      </c>
      <c r="E11" s="22"/>
      <c r="F11" s="22"/>
      <c r="G11" s="22"/>
      <c r="H11" s="22"/>
      <c r="I11" s="22"/>
      <c r="J11" s="23"/>
      <c r="S11" s="5">
        <f>VLOOKUP(B11,'[4]SİNEMA LİSTESİ'!$A:$C,2,FALSE)</f>
        <v>312</v>
      </c>
      <c r="T11" s="5" t="str">
        <f>VLOOKUP(B11,'[4]SİNEMA LİSTESİ'!$A:$C,3,FALSE)</f>
        <v>541 14 44</v>
      </c>
    </row>
    <row r="12" spans="1:20" s="5" customFormat="1" ht="18.75" customHeight="1">
      <c r="A12" s="8">
        <v>3</v>
      </c>
      <c r="B12" s="10" t="s">
        <v>64</v>
      </c>
      <c r="C12" s="3" t="str">
        <f t="shared" si="0"/>
        <v>0 312 325 90 60</v>
      </c>
      <c r="D12" s="21" t="s">
        <v>321</v>
      </c>
      <c r="E12" s="22"/>
      <c r="F12" s="22"/>
      <c r="G12" s="22"/>
      <c r="H12" s="22"/>
      <c r="I12" s="22"/>
      <c r="J12" s="23"/>
      <c r="S12" s="5">
        <f>VLOOKUP(B12,'[4]SİNEMA LİSTESİ'!$A:$C,2,FALSE)</f>
        <v>312</v>
      </c>
      <c r="T12" s="5" t="str">
        <f>VLOOKUP(B12,'[4]SİNEMA LİSTESİ'!$A:$C,3,FALSE)</f>
        <v>325 90 60</v>
      </c>
    </row>
    <row r="13" spans="1:20" s="5" customFormat="1" ht="18.75" customHeight="1">
      <c r="A13" s="8">
        <v>4</v>
      </c>
      <c r="B13" s="10" t="s">
        <v>65</v>
      </c>
      <c r="C13" s="3" t="str">
        <f>IF(ISBLANK(B13)," ","0"&amp;" "&amp;S13&amp;" "&amp;T13)</f>
        <v>0 312 255 66 72</v>
      </c>
      <c r="D13" s="21" t="s">
        <v>322</v>
      </c>
      <c r="E13" s="22"/>
      <c r="F13" s="22"/>
      <c r="G13" s="22"/>
      <c r="H13" s="22"/>
      <c r="I13" s="22"/>
      <c r="J13" s="23"/>
      <c r="S13" s="5">
        <f>VLOOKUP(B13,'[4]SİNEMA LİSTESİ'!$A:$C,2,FALSE)</f>
        <v>312</v>
      </c>
      <c r="T13" s="5" t="str">
        <f>VLOOKUP(B13,'[4]SİNEMA LİSTESİ'!$A:$C,3,FALSE)</f>
        <v>255 66 72</v>
      </c>
    </row>
    <row r="14" spans="1:20" s="5" customFormat="1" ht="18.75" customHeight="1">
      <c r="A14" s="8">
        <v>5</v>
      </c>
      <c r="B14" s="9" t="s">
        <v>66</v>
      </c>
      <c r="C14" s="3" t="str">
        <f t="shared" si="0"/>
        <v>0 312 578 00 22</v>
      </c>
      <c r="D14" s="35" t="s">
        <v>251</v>
      </c>
      <c r="E14" s="36"/>
      <c r="F14" s="36"/>
      <c r="G14" s="36"/>
      <c r="H14" s="36"/>
      <c r="I14" s="36"/>
      <c r="J14" s="37"/>
      <c r="S14" s="5">
        <f>VLOOKUP(B14,'[4]SİNEMA LİSTESİ'!$A:$C,2,FALSE)</f>
        <v>312</v>
      </c>
      <c r="T14" s="5" t="str">
        <f>VLOOKUP(B14,'[4]SİNEMA LİSTESİ'!$A:$C,3,FALSE)</f>
        <v>578 00 22</v>
      </c>
    </row>
    <row r="15" spans="1:20" s="5" customFormat="1" ht="18.75" customHeight="1">
      <c r="A15" s="8">
        <v>6</v>
      </c>
      <c r="B15" s="9" t="s">
        <v>128</v>
      </c>
      <c r="C15" s="3" t="str">
        <f t="shared" si="0"/>
        <v>0 312 281 12 71</v>
      </c>
      <c r="D15" s="21" t="s">
        <v>323</v>
      </c>
      <c r="E15" s="22"/>
      <c r="F15" s="22"/>
      <c r="G15" s="22"/>
      <c r="H15" s="22"/>
      <c r="I15" s="22"/>
      <c r="J15" s="23"/>
      <c r="S15" s="5">
        <f>VLOOKUP(B15,'[4]SİNEMA LİSTESİ'!$A:$C,2,FALSE)</f>
        <v>312</v>
      </c>
      <c r="T15" s="5" t="str">
        <f>VLOOKUP(B15,'[4]SİNEMA LİSTESİ'!$A:$C,3,FALSE)</f>
        <v>281 12 71</v>
      </c>
    </row>
    <row r="16" spans="1:20" s="5" customFormat="1" ht="18.75" customHeight="1">
      <c r="A16" s="8">
        <v>7</v>
      </c>
      <c r="B16" s="9" t="s">
        <v>67</v>
      </c>
      <c r="C16" s="3" t="str">
        <f t="shared" si="0"/>
        <v>0 312 554 26 26</v>
      </c>
      <c r="D16" s="21" t="s">
        <v>44</v>
      </c>
      <c r="E16" s="22"/>
      <c r="F16" s="22"/>
      <c r="G16" s="22"/>
      <c r="H16" s="22"/>
      <c r="I16" s="22"/>
      <c r="J16" s="23"/>
      <c r="S16" s="5">
        <f>VLOOKUP(B16,'[4]SİNEMA LİSTESİ'!$A:$C,2,FALSE)</f>
        <v>312</v>
      </c>
      <c r="T16" s="5" t="str">
        <f>VLOOKUP(B16,'[4]SİNEMA LİSTESİ'!$A:$C,3,FALSE)</f>
        <v>554 26 26</v>
      </c>
    </row>
    <row r="17" spans="1:20" s="5" customFormat="1" ht="18.75" customHeight="1">
      <c r="A17" s="8">
        <v>8</v>
      </c>
      <c r="B17" s="9" t="s">
        <v>374</v>
      </c>
      <c r="C17" s="3" t="str">
        <f t="shared" si="0"/>
        <v>0 312 623 45 45</v>
      </c>
      <c r="D17" s="38"/>
      <c r="E17" s="39"/>
      <c r="F17" s="39"/>
      <c r="G17" s="39"/>
      <c r="H17" s="39"/>
      <c r="I17" s="39"/>
      <c r="J17" s="40"/>
      <c r="S17" s="5">
        <f>VLOOKUP(B17,'[4]SİNEMA LİSTESİ'!$A:$C,2,FALSE)</f>
        <v>312</v>
      </c>
      <c r="T17" s="5" t="str">
        <f>VLOOKUP(B17,'[4]SİNEMA LİSTESİ'!$A:$C,3,FALSE)</f>
        <v>623 45 45</v>
      </c>
    </row>
    <row r="18" spans="1:10" s="5" customFormat="1" ht="27.75">
      <c r="A18" s="7"/>
      <c r="B18" s="1" t="s">
        <v>18</v>
      </c>
      <c r="C18" s="2"/>
      <c r="D18" s="24"/>
      <c r="E18" s="24"/>
      <c r="F18" s="24"/>
      <c r="G18" s="24"/>
      <c r="H18" s="24"/>
      <c r="I18" s="24"/>
      <c r="J18" s="25"/>
    </row>
    <row r="19" spans="1:20" s="5" customFormat="1" ht="18.75" customHeight="1">
      <c r="A19" s="8">
        <v>1</v>
      </c>
      <c r="B19" s="9" t="s">
        <v>131</v>
      </c>
      <c r="C19" s="3" t="str">
        <f>IF(ISBLANK(B19)," ","0"&amp;" "&amp;S19&amp;" "&amp;T19)</f>
        <v>0 242 513 26 71</v>
      </c>
      <c r="D19" s="21" t="s">
        <v>132</v>
      </c>
      <c r="E19" s="22"/>
      <c r="F19" s="22"/>
      <c r="G19" s="22"/>
      <c r="H19" s="22"/>
      <c r="I19" s="22"/>
      <c r="J19" s="23"/>
      <c r="S19" s="5">
        <f>VLOOKUP(B19,'[4]SİNEMA LİSTESİ'!$A:$C,2,FALSE)</f>
        <v>242</v>
      </c>
      <c r="T19" s="5" t="str">
        <f>VLOOKUP(B19,'[4]SİNEMA LİSTESİ'!$A:$C,3,FALSE)</f>
        <v>513 26 71</v>
      </c>
    </row>
    <row r="20" spans="1:20" s="5" customFormat="1" ht="18.75" customHeight="1">
      <c r="A20" s="8">
        <v>2</v>
      </c>
      <c r="B20" s="9" t="s">
        <v>42</v>
      </c>
      <c r="C20" s="3" t="str">
        <f>IF(ISBLANK(B20)," ","0"&amp;" "&amp;S20&amp;" "&amp;T20)</f>
        <v>0 242 242 41 41</v>
      </c>
      <c r="D20" s="21">
        <v>0.875</v>
      </c>
      <c r="E20" s="22"/>
      <c r="F20" s="22"/>
      <c r="G20" s="22"/>
      <c r="H20" s="22"/>
      <c r="I20" s="22"/>
      <c r="J20" s="23"/>
      <c r="S20" s="5">
        <f>VLOOKUP(B20,'[4]SİNEMA LİSTESİ'!$A:$C,2,FALSE)</f>
        <v>242</v>
      </c>
      <c r="T20" s="5" t="str">
        <f>VLOOKUP(B20,'[4]SİNEMA LİSTESİ'!$A:$C,3,FALSE)</f>
        <v>242 41 41</v>
      </c>
    </row>
    <row r="21" spans="1:20" s="5" customFormat="1" ht="18.75" customHeight="1">
      <c r="A21" s="8">
        <v>3</v>
      </c>
      <c r="B21" s="10" t="s">
        <v>133</v>
      </c>
      <c r="C21" s="3" t="str">
        <f>IF(ISBLANK(B21)," ","0"&amp;" "&amp;S21&amp;" "&amp;T21)</f>
        <v>0 242 230 14 14</v>
      </c>
      <c r="D21" s="21" t="s">
        <v>321</v>
      </c>
      <c r="E21" s="22"/>
      <c r="F21" s="22"/>
      <c r="G21" s="22"/>
      <c r="H21" s="22"/>
      <c r="I21" s="22"/>
      <c r="J21" s="23"/>
      <c r="S21" s="5">
        <f>VLOOKUP(B21,'[4]SİNEMA LİSTESİ'!$A:$C,2,FALSE)</f>
        <v>242</v>
      </c>
      <c r="T21" s="5" t="str">
        <f>VLOOKUP(B21,'[4]SİNEMA LİSTESİ'!$A:$C,3,FALSE)</f>
        <v>230 14 14</v>
      </c>
    </row>
    <row r="22" spans="1:20" s="5" customFormat="1" ht="18.75" customHeight="1">
      <c r="A22" s="8">
        <v>4</v>
      </c>
      <c r="B22" s="9" t="s">
        <v>68</v>
      </c>
      <c r="C22" s="3" t="str">
        <f>IF(ISBLANK(B22)," ","0"&amp;" "&amp;S22&amp;" "&amp;T22)</f>
        <v>0 242 743 05 24</v>
      </c>
      <c r="D22" s="38" t="s">
        <v>252</v>
      </c>
      <c r="E22" s="39"/>
      <c r="F22" s="39"/>
      <c r="G22" s="39"/>
      <c r="H22" s="39"/>
      <c r="I22" s="39"/>
      <c r="J22" s="40"/>
      <c r="S22" s="5">
        <f>VLOOKUP(B22,'[4]SİNEMA LİSTESİ'!$A:$C,2,FALSE)</f>
        <v>242</v>
      </c>
      <c r="T22" s="5" t="str">
        <f>VLOOKUP(B22,'[4]SİNEMA LİSTESİ'!$A:$C,3,FALSE)</f>
        <v>743 05 24</v>
      </c>
    </row>
    <row r="23" spans="1:20" s="5" customFormat="1" ht="18.75" customHeight="1">
      <c r="A23" s="8">
        <v>5</v>
      </c>
      <c r="B23" s="9" t="s">
        <v>69</v>
      </c>
      <c r="C23" s="3" t="str">
        <f>IF(ISBLANK(B23)," ","0"&amp;" "&amp;S23&amp;" "&amp;T23)</f>
        <v>0 242 312 62 96</v>
      </c>
      <c r="D23" s="21" t="s">
        <v>224</v>
      </c>
      <c r="E23" s="22"/>
      <c r="F23" s="22"/>
      <c r="G23" s="22"/>
      <c r="H23" s="22"/>
      <c r="I23" s="22"/>
      <c r="J23" s="23"/>
      <c r="S23" s="5">
        <f>VLOOKUP(B23,'[4]SİNEMA LİSTESİ'!$A:$C,2,FALSE)</f>
        <v>242</v>
      </c>
      <c r="T23" s="5" t="str">
        <f>VLOOKUP(B23,'[4]SİNEMA LİSTESİ'!$A:$C,3,FALSE)</f>
        <v>312 62 96</v>
      </c>
    </row>
    <row r="24" spans="1:10" s="5" customFormat="1" ht="27.75">
      <c r="A24" s="7"/>
      <c r="B24" s="1" t="s">
        <v>215</v>
      </c>
      <c r="C24" s="2"/>
      <c r="D24" s="24"/>
      <c r="E24" s="24"/>
      <c r="F24" s="24"/>
      <c r="G24" s="24"/>
      <c r="H24" s="24"/>
      <c r="I24" s="24"/>
      <c r="J24" s="25"/>
    </row>
    <row r="25" spans="1:20" s="5" customFormat="1" ht="18.75" customHeight="1">
      <c r="A25" s="8">
        <v>1</v>
      </c>
      <c r="B25" s="9" t="s">
        <v>216</v>
      </c>
      <c r="C25" s="3" t="str">
        <f>IF(ISBLANK(B25)," ","0"&amp;" "&amp;S25&amp;" "&amp;T25)</f>
        <v>0 466 312 41 05</v>
      </c>
      <c r="D25" s="38" t="s">
        <v>205</v>
      </c>
      <c r="E25" s="39"/>
      <c r="F25" s="39"/>
      <c r="G25" s="39"/>
      <c r="H25" s="39"/>
      <c r="I25" s="39"/>
      <c r="J25" s="40"/>
      <c r="S25" s="5">
        <f>VLOOKUP(B25,'[4]SİNEMA LİSTESİ'!$A:$C,2,FALSE)</f>
        <v>466</v>
      </c>
      <c r="T25" s="5" t="str">
        <f>VLOOKUP(B25,'[4]SİNEMA LİSTESİ'!$A:$C,3,FALSE)</f>
        <v>312 41 05</v>
      </c>
    </row>
    <row r="26" spans="1:10" s="5" customFormat="1" ht="27.75">
      <c r="A26" s="7"/>
      <c r="B26" s="1" t="s">
        <v>134</v>
      </c>
      <c r="C26" s="2"/>
      <c r="D26" s="24"/>
      <c r="E26" s="24"/>
      <c r="F26" s="24"/>
      <c r="G26" s="24"/>
      <c r="H26" s="24"/>
      <c r="I26" s="24"/>
      <c r="J26" s="25"/>
    </row>
    <row r="27" spans="1:20" s="5" customFormat="1" ht="18.75" customHeight="1">
      <c r="A27" s="8">
        <v>1</v>
      </c>
      <c r="B27" s="9" t="s">
        <v>135</v>
      </c>
      <c r="C27" s="3" t="str">
        <f>IF(ISBLANK(B27)," ","0"&amp;" "&amp;S27&amp;" "&amp;T27)</f>
        <v>0 256 313 18 88</v>
      </c>
      <c r="D27" s="21" t="s">
        <v>324</v>
      </c>
      <c r="E27" s="22"/>
      <c r="F27" s="22"/>
      <c r="G27" s="22"/>
      <c r="H27" s="22"/>
      <c r="I27" s="22"/>
      <c r="J27" s="23"/>
      <c r="S27" s="5">
        <f>VLOOKUP(B27,'[4]SİNEMA LİSTESİ'!$A:$C,2,FALSE)</f>
        <v>256</v>
      </c>
      <c r="T27" s="5" t="str">
        <f>VLOOKUP(B27,'[4]SİNEMA LİSTESİ'!$A:$C,3,FALSE)</f>
        <v>313 18 88</v>
      </c>
    </row>
    <row r="28" spans="1:10" s="5" customFormat="1" ht="27.75">
      <c r="A28" s="7"/>
      <c r="B28" s="1" t="s">
        <v>34</v>
      </c>
      <c r="C28" s="2"/>
      <c r="D28" s="24"/>
      <c r="E28" s="24"/>
      <c r="F28" s="24"/>
      <c r="G28" s="24"/>
      <c r="H28" s="24"/>
      <c r="I28" s="24"/>
      <c r="J28" s="25"/>
    </row>
    <row r="29" spans="1:20" s="5" customFormat="1" ht="18.75" customHeight="1">
      <c r="A29" s="14">
        <v>2</v>
      </c>
      <c r="B29" s="9" t="s">
        <v>136</v>
      </c>
      <c r="C29" s="3" t="str">
        <f>IF(ISBLANK(B29)," ","0"&amp;" "&amp;S29&amp;" "&amp;T29)</f>
        <v>0 488 290 14 07</v>
      </c>
      <c r="D29" s="21" t="s">
        <v>325</v>
      </c>
      <c r="E29" s="22"/>
      <c r="F29" s="22"/>
      <c r="G29" s="22"/>
      <c r="H29" s="22"/>
      <c r="I29" s="22"/>
      <c r="J29" s="23"/>
      <c r="S29" s="5">
        <f>VLOOKUP(B29,'[4]SİNEMA LİSTESİ'!$A:$C,2,FALSE)</f>
        <v>488</v>
      </c>
      <c r="T29" s="5" t="str">
        <f>VLOOKUP(B29,'[4]SİNEMA LİSTESİ'!$A:$C,3,FALSE)</f>
        <v>290 14 07</v>
      </c>
    </row>
    <row r="30" spans="1:10" s="5" customFormat="1" ht="27.75">
      <c r="A30" s="7"/>
      <c r="B30" s="1" t="s">
        <v>137</v>
      </c>
      <c r="C30" s="2"/>
      <c r="D30" s="24"/>
      <c r="E30" s="24"/>
      <c r="F30" s="24"/>
      <c r="G30" s="24"/>
      <c r="H30" s="24"/>
      <c r="I30" s="24"/>
      <c r="J30" s="25"/>
    </row>
    <row r="31" spans="1:20" s="5" customFormat="1" ht="18.75" customHeight="1">
      <c r="A31" s="14">
        <v>1</v>
      </c>
      <c r="B31" s="9" t="s">
        <v>138</v>
      </c>
      <c r="C31" s="3" t="str">
        <f>IF(ISBLANK(B31)," ","0"&amp;" "&amp;S31&amp;" "&amp;T31)</f>
        <v>0 228 213 01 31</v>
      </c>
      <c r="D31" s="21" t="s">
        <v>210</v>
      </c>
      <c r="E31" s="22"/>
      <c r="F31" s="22"/>
      <c r="G31" s="22"/>
      <c r="H31" s="22"/>
      <c r="I31" s="22"/>
      <c r="J31" s="23"/>
      <c r="S31" s="5">
        <f>VLOOKUP(B31,'[4]SİNEMA LİSTESİ'!$A:$C,2,FALSE)</f>
        <v>228</v>
      </c>
      <c r="T31" s="5" t="str">
        <f>VLOOKUP(B31,'[4]SİNEMA LİSTESİ'!$A:$C,3,FALSE)</f>
        <v>213 01 31</v>
      </c>
    </row>
    <row r="32" spans="1:10" s="5" customFormat="1" ht="27.75">
      <c r="A32" s="7"/>
      <c r="B32" s="1" t="s">
        <v>139</v>
      </c>
      <c r="C32" s="2"/>
      <c r="D32" s="24"/>
      <c r="E32" s="24"/>
      <c r="F32" s="24"/>
      <c r="G32" s="24"/>
      <c r="H32" s="24"/>
      <c r="I32" s="24"/>
      <c r="J32" s="25"/>
    </row>
    <row r="33" spans="1:20" s="5" customFormat="1" ht="18.75" customHeight="1">
      <c r="A33" s="14">
        <v>1</v>
      </c>
      <c r="B33" s="9" t="s">
        <v>140</v>
      </c>
      <c r="C33" s="3" t="str">
        <f>IF(ISBLANK(B33)," ","0"&amp;" "&amp;S33&amp;" "&amp;T33)</f>
        <v>0 374 210 40 20</v>
      </c>
      <c r="D33" s="21" t="s">
        <v>253</v>
      </c>
      <c r="E33" s="22"/>
      <c r="F33" s="22"/>
      <c r="G33" s="22"/>
      <c r="H33" s="22"/>
      <c r="I33" s="22"/>
      <c r="J33" s="23"/>
      <c r="S33" s="5">
        <f>VLOOKUP(B33,'[4]SİNEMA LİSTESİ'!$A:$C,2,FALSE)</f>
        <v>374</v>
      </c>
      <c r="T33" s="5" t="str">
        <f>VLOOKUP(B33,'[4]SİNEMA LİSTESİ'!$A:$C,3,FALSE)</f>
        <v>210 40 20</v>
      </c>
    </row>
    <row r="34" spans="1:10" s="5" customFormat="1" ht="27.75">
      <c r="A34" s="7"/>
      <c r="B34" s="1" t="s">
        <v>141</v>
      </c>
      <c r="C34" s="2"/>
      <c r="D34" s="24"/>
      <c r="E34" s="24"/>
      <c r="F34" s="24"/>
      <c r="G34" s="24"/>
      <c r="H34" s="24"/>
      <c r="I34" s="24"/>
      <c r="J34" s="25"/>
    </row>
    <row r="35" spans="1:20" s="5" customFormat="1" ht="18.75" customHeight="1">
      <c r="A35" s="14">
        <v>1</v>
      </c>
      <c r="B35" s="9" t="s">
        <v>254</v>
      </c>
      <c r="C35" s="3" t="str">
        <f>IF(ISBLANK(B35)," ","0"&amp;" "&amp;S35&amp;" "&amp;T35)</f>
        <v>0 248 233 19 66</v>
      </c>
      <c r="D35" s="21" t="s">
        <v>326</v>
      </c>
      <c r="E35" s="22"/>
      <c r="F35" s="22"/>
      <c r="G35" s="22"/>
      <c r="H35" s="22"/>
      <c r="I35" s="22"/>
      <c r="J35" s="23"/>
      <c r="S35" s="5">
        <f>VLOOKUP(B35,'[4]SİNEMA LİSTESİ'!$A:$C,2,FALSE)</f>
        <v>248</v>
      </c>
      <c r="T35" s="5" t="str">
        <f>VLOOKUP(B35,'[4]SİNEMA LİSTESİ'!$A:$C,3,FALSE)</f>
        <v>233 19 66</v>
      </c>
    </row>
    <row r="36" spans="1:10" s="5" customFormat="1" ht="27.75">
      <c r="A36" s="7"/>
      <c r="B36" s="1" t="s">
        <v>20</v>
      </c>
      <c r="C36" s="2"/>
      <c r="D36" s="24"/>
      <c r="E36" s="24"/>
      <c r="F36" s="24"/>
      <c r="G36" s="24"/>
      <c r="H36" s="24"/>
      <c r="I36" s="24"/>
      <c r="J36" s="25"/>
    </row>
    <row r="37" spans="1:20" s="5" customFormat="1" ht="18.75" customHeight="1">
      <c r="A37" s="8">
        <v>1</v>
      </c>
      <c r="B37" s="9" t="s">
        <v>70</v>
      </c>
      <c r="C37" s="3" t="str">
        <f>IF(ISBLANK(B37)," ","0"&amp;" "&amp;S37&amp;" "&amp;T37)</f>
        <v>0 224 261 57 67-68</v>
      </c>
      <c r="D37" s="21" t="s">
        <v>327</v>
      </c>
      <c r="E37" s="22"/>
      <c r="F37" s="22"/>
      <c r="G37" s="22"/>
      <c r="H37" s="22"/>
      <c r="I37" s="22"/>
      <c r="J37" s="23"/>
      <c r="S37" s="5">
        <f>VLOOKUP(B37,'[4]SİNEMA LİSTESİ'!$A:$C,2,FALSE)</f>
        <v>224</v>
      </c>
      <c r="T37" s="5" t="str">
        <f>VLOOKUP(B37,'[4]SİNEMA LİSTESİ'!$A:$C,3,FALSE)</f>
        <v>261 57 67-68</v>
      </c>
    </row>
    <row r="38" spans="1:20" s="5" customFormat="1" ht="18.75" customHeight="1">
      <c r="A38" s="8">
        <v>2</v>
      </c>
      <c r="B38" s="10" t="s">
        <v>35</v>
      </c>
      <c r="C38" s="3" t="str">
        <f>IF(ISBLANK(B38)," ","0"&amp;" "&amp;S38&amp;" "&amp;T38)</f>
        <v>0 224 452 83 00</v>
      </c>
      <c r="D38" s="21" t="s">
        <v>328</v>
      </c>
      <c r="E38" s="22"/>
      <c r="F38" s="22"/>
      <c r="G38" s="22"/>
      <c r="H38" s="22"/>
      <c r="I38" s="22"/>
      <c r="J38" s="23"/>
      <c r="S38" s="5">
        <f>VLOOKUP(B38,'[4]SİNEMA LİSTESİ'!$A:$C,2,FALSE)</f>
        <v>224</v>
      </c>
      <c r="T38" s="5" t="str">
        <f>VLOOKUP(B38,'[4]SİNEMA LİSTESİ'!$A:$C,3,FALSE)</f>
        <v>452 83 00</v>
      </c>
    </row>
    <row r="39" spans="1:20" s="5" customFormat="1" ht="18.75" customHeight="1">
      <c r="A39" s="8">
        <v>3</v>
      </c>
      <c r="B39" s="9" t="s">
        <v>256</v>
      </c>
      <c r="C39" s="3" t="str">
        <f>IF(ISBLANK(B39)," ","0"&amp;" "&amp;S39&amp;" "&amp;T39)</f>
        <v>0 224 513 33 21</v>
      </c>
      <c r="D39" s="38" t="s">
        <v>125</v>
      </c>
      <c r="E39" s="39"/>
      <c r="F39" s="39"/>
      <c r="G39" s="39"/>
      <c r="H39" s="39"/>
      <c r="I39" s="39"/>
      <c r="J39" s="40"/>
      <c r="S39" s="5">
        <f>VLOOKUP(B39,'[4]SİNEMA LİSTESİ'!$A:$C,2,FALSE)</f>
        <v>224</v>
      </c>
      <c r="T39" s="5" t="str">
        <f>VLOOKUP(B39,'[4]SİNEMA LİSTESİ'!$A:$C,3,FALSE)</f>
        <v>513 33 21</v>
      </c>
    </row>
    <row r="40" spans="1:20" s="5" customFormat="1" ht="18.75" customHeight="1">
      <c r="A40" s="8">
        <v>4</v>
      </c>
      <c r="B40" s="9" t="s">
        <v>143</v>
      </c>
      <c r="C40" s="3" t="str">
        <f>IF(ISBLANK(B40)," ","0"&amp;" "&amp;S40&amp;" "&amp;T40)</f>
        <v>0 224 255 30 84</v>
      </c>
      <c r="D40" s="21" t="s">
        <v>327</v>
      </c>
      <c r="E40" s="22"/>
      <c r="F40" s="22"/>
      <c r="G40" s="22"/>
      <c r="H40" s="22"/>
      <c r="I40" s="22"/>
      <c r="J40" s="23"/>
      <c r="S40" s="5">
        <f>VLOOKUP(B40,'[4]SİNEMA LİSTESİ'!$A:$C,2,FALSE)</f>
        <v>224</v>
      </c>
      <c r="T40" s="5" t="str">
        <f>VLOOKUP(B40,'[4]SİNEMA LİSTESİ'!$A:$C,3,FALSE)</f>
        <v>255 30 84</v>
      </c>
    </row>
    <row r="41" spans="1:20" s="5" customFormat="1" ht="18.75" customHeight="1">
      <c r="A41" s="8">
        <v>5</v>
      </c>
      <c r="B41" s="9" t="s">
        <v>71</v>
      </c>
      <c r="C41" s="3" t="str">
        <f>IF(ISBLANK(B41)," ","0"&amp;" "&amp;S41&amp;" "&amp;T41)</f>
        <v>0 224 243 73 43</v>
      </c>
      <c r="D41" s="21" t="s">
        <v>257</v>
      </c>
      <c r="E41" s="22"/>
      <c r="F41" s="22"/>
      <c r="G41" s="22"/>
      <c r="H41" s="22"/>
      <c r="I41" s="22"/>
      <c r="J41" s="23"/>
      <c r="S41" s="5">
        <f>VLOOKUP(B41,'[4]SİNEMA LİSTESİ'!$A:$C,2,FALSE)</f>
        <v>224</v>
      </c>
      <c r="T41" s="5" t="str">
        <f>VLOOKUP(B41,'[4]SİNEMA LİSTESİ'!$A:$C,3,FALSE)</f>
        <v>243 73 43</v>
      </c>
    </row>
    <row r="42" spans="1:10" s="5" customFormat="1" ht="27.75">
      <c r="A42" s="7"/>
      <c r="B42" s="1" t="s">
        <v>144</v>
      </c>
      <c r="C42" s="2"/>
      <c r="D42" s="24"/>
      <c r="E42" s="24"/>
      <c r="F42" s="24"/>
      <c r="G42" s="24"/>
      <c r="H42" s="24"/>
      <c r="I42" s="24"/>
      <c r="J42" s="25"/>
    </row>
    <row r="43" spans="1:20" s="5" customFormat="1" ht="18.75" customHeight="1">
      <c r="A43" s="8">
        <v>1</v>
      </c>
      <c r="B43" s="10" t="s">
        <v>258</v>
      </c>
      <c r="C43" s="3" t="str">
        <f>IF(ISBLANK(B43)," ","0"&amp;" "&amp;S43&amp;" "&amp;T43)</f>
        <v>0 286 416 44 44</v>
      </c>
      <c r="D43" s="41" t="s">
        <v>142</v>
      </c>
      <c r="E43" s="42"/>
      <c r="F43" s="42"/>
      <c r="G43" s="42"/>
      <c r="H43" s="42"/>
      <c r="I43" s="42"/>
      <c r="J43" s="43"/>
      <c r="S43" s="5">
        <f>VLOOKUP(B43,'[4]SİNEMA LİSTESİ'!$A:$C,2,FALSE)</f>
        <v>286</v>
      </c>
      <c r="T43" s="5" t="str">
        <f>VLOOKUP(B43,'[4]SİNEMA LİSTESİ'!$A:$C,3,FALSE)</f>
        <v>416 44 44</v>
      </c>
    </row>
    <row r="44" spans="1:10" s="5" customFormat="1" ht="27.75">
      <c r="A44" s="7"/>
      <c r="B44" s="1" t="s">
        <v>21</v>
      </c>
      <c r="C44" s="2"/>
      <c r="D44" s="24"/>
      <c r="E44" s="24"/>
      <c r="F44" s="24"/>
      <c r="G44" s="24"/>
      <c r="H44" s="24"/>
      <c r="I44" s="24"/>
      <c r="J44" s="25"/>
    </row>
    <row r="45" spans="1:20" s="5" customFormat="1" ht="18.75" customHeight="1">
      <c r="A45" s="8">
        <v>1</v>
      </c>
      <c r="B45" s="9" t="s">
        <v>145</v>
      </c>
      <c r="C45" s="3" t="str">
        <f>IF(ISBLANK(B45)," ","0"&amp;" "&amp;S45&amp;" "&amp;T45)</f>
        <v>0 364 221 39 04</v>
      </c>
      <c r="D45" s="38" t="s">
        <v>12</v>
      </c>
      <c r="E45" s="39"/>
      <c r="F45" s="39"/>
      <c r="G45" s="39"/>
      <c r="H45" s="39"/>
      <c r="I45" s="39"/>
      <c r="J45" s="40"/>
      <c r="S45" s="5">
        <f>VLOOKUP(B45,'[4]SİNEMA LİSTESİ'!$A:$C,2,FALSE)</f>
        <v>364</v>
      </c>
      <c r="T45" s="5" t="str">
        <f>VLOOKUP(B45,'[4]SİNEMA LİSTESİ'!$A:$C,3,FALSE)</f>
        <v>221 39 04</v>
      </c>
    </row>
    <row r="46" spans="1:10" s="5" customFormat="1" ht="27.75">
      <c r="A46" s="7"/>
      <c r="B46" s="1" t="s">
        <v>149</v>
      </c>
      <c r="C46" s="2"/>
      <c r="D46" s="24"/>
      <c r="E46" s="24"/>
      <c r="F46" s="24"/>
      <c r="G46" s="24"/>
      <c r="H46" s="24"/>
      <c r="I46" s="24"/>
      <c r="J46" s="25"/>
    </row>
    <row r="47" spans="1:20" s="5" customFormat="1" ht="18.75" customHeight="1">
      <c r="A47" s="8">
        <v>1</v>
      </c>
      <c r="B47" s="9" t="s">
        <v>150</v>
      </c>
      <c r="C47" s="3" t="str">
        <f>IF(ISBLANK(B47)," ","0"&amp;" "&amp;S47&amp;" "&amp;T47)</f>
        <v>0 412 252 52 36</v>
      </c>
      <c r="D47" s="21" t="s">
        <v>325</v>
      </c>
      <c r="E47" s="22"/>
      <c r="F47" s="22"/>
      <c r="G47" s="22"/>
      <c r="H47" s="22"/>
      <c r="I47" s="22"/>
      <c r="J47" s="23"/>
      <c r="S47" s="5">
        <f>VLOOKUP(B47,'[4]SİNEMA LİSTESİ'!$A:$C,2,FALSE)</f>
        <v>412</v>
      </c>
      <c r="T47" s="5" t="str">
        <f>VLOOKUP(B47,'[4]SİNEMA LİSTESİ'!$A:$C,3,FALSE)</f>
        <v>252 52 36</v>
      </c>
    </row>
    <row r="48" spans="1:10" s="5" customFormat="1" ht="27.75">
      <c r="A48" s="7"/>
      <c r="B48" s="1" t="s">
        <v>72</v>
      </c>
      <c r="C48" s="2"/>
      <c r="D48" s="24"/>
      <c r="E48" s="24"/>
      <c r="F48" s="24"/>
      <c r="G48" s="24"/>
      <c r="H48" s="24"/>
      <c r="I48" s="24"/>
      <c r="J48" s="25"/>
    </row>
    <row r="49" spans="1:20" s="5" customFormat="1" ht="18.75" customHeight="1">
      <c r="A49" s="8">
        <v>1</v>
      </c>
      <c r="B49" s="9" t="s">
        <v>152</v>
      </c>
      <c r="C49" s="3" t="str">
        <f>IF(ISBLANK(B49)," ","0"&amp;" "&amp;S49&amp;" "&amp;T49)</f>
        <v>0 284 236 40 01</v>
      </c>
      <c r="D49" s="21" t="s">
        <v>120</v>
      </c>
      <c r="E49" s="22"/>
      <c r="F49" s="22"/>
      <c r="G49" s="22"/>
      <c r="H49" s="22"/>
      <c r="I49" s="22"/>
      <c r="J49" s="23"/>
      <c r="S49" s="5">
        <f>VLOOKUP(B49,'[4]SİNEMA LİSTESİ'!$A:$C,2,FALSE)</f>
        <v>284</v>
      </c>
      <c r="T49" s="5" t="str">
        <f>VLOOKUP(B49,'[4]SİNEMA LİSTESİ'!$A:$C,3,FALSE)</f>
        <v>236 40 01</v>
      </c>
    </row>
    <row r="50" spans="1:10" s="5" customFormat="1" ht="27.75">
      <c r="A50" s="7"/>
      <c r="B50" s="1" t="s">
        <v>73</v>
      </c>
      <c r="C50" s="2"/>
      <c r="D50" s="24"/>
      <c r="E50" s="24"/>
      <c r="F50" s="24"/>
      <c r="G50" s="24"/>
      <c r="H50" s="24"/>
      <c r="I50" s="24"/>
      <c r="J50" s="25"/>
    </row>
    <row r="51" spans="1:20" s="5" customFormat="1" ht="18.75" customHeight="1">
      <c r="A51" s="8">
        <v>1</v>
      </c>
      <c r="B51" s="9" t="s">
        <v>153</v>
      </c>
      <c r="C51" s="3" t="str">
        <f>IF(ISBLANK(B51)," ","0"&amp;" "&amp;S51&amp;" "&amp;T51)</f>
        <v>0 442 231 31 31</v>
      </c>
      <c r="D51" s="21" t="s">
        <v>259</v>
      </c>
      <c r="E51" s="22"/>
      <c r="F51" s="22"/>
      <c r="G51" s="22"/>
      <c r="H51" s="22"/>
      <c r="I51" s="22"/>
      <c r="J51" s="23"/>
      <c r="S51" s="5">
        <f>VLOOKUP(B51,'[4]SİNEMA LİSTESİ'!$A:$C,2,FALSE)</f>
        <v>442</v>
      </c>
      <c r="T51" s="5" t="str">
        <f>VLOOKUP(B51,'[4]SİNEMA LİSTESİ'!$A:$C,3,FALSE)</f>
        <v>231 31 31</v>
      </c>
    </row>
    <row r="52" spans="1:20" s="5" customFormat="1" ht="18.75" customHeight="1">
      <c r="A52" s="8">
        <v>2</v>
      </c>
      <c r="B52" s="10" t="s">
        <v>154</v>
      </c>
      <c r="C52" s="3" t="str">
        <f>IF(ISBLANK(B52)," ","0"&amp;" "&amp;S52&amp;" "&amp;T52)</f>
        <v>0 442 316 63 63</v>
      </c>
      <c r="D52" s="21" t="s">
        <v>271</v>
      </c>
      <c r="E52" s="22"/>
      <c r="F52" s="22"/>
      <c r="G52" s="22"/>
      <c r="H52" s="22"/>
      <c r="I52" s="22"/>
      <c r="J52" s="23"/>
      <c r="S52" s="5">
        <f>VLOOKUP(B52,'[4]SİNEMA LİSTESİ'!$A:$C,2,FALSE)</f>
        <v>442</v>
      </c>
      <c r="T52" s="5" t="str">
        <f>VLOOKUP(B52,'[4]SİNEMA LİSTESİ'!$A:$C,3,FALSE)</f>
        <v>316 63 63</v>
      </c>
    </row>
    <row r="53" spans="1:10" s="5" customFormat="1" ht="27.75">
      <c r="A53" s="7"/>
      <c r="B53" s="1" t="s">
        <v>22</v>
      </c>
      <c r="C53" s="2"/>
      <c r="D53" s="24"/>
      <c r="E53" s="24"/>
      <c r="F53" s="24"/>
      <c r="G53" s="24"/>
      <c r="H53" s="24"/>
      <c r="I53" s="24"/>
      <c r="J53" s="25"/>
    </row>
    <row r="54" spans="1:20" s="5" customFormat="1" ht="18.75" customHeight="1">
      <c r="A54" s="8">
        <v>1</v>
      </c>
      <c r="B54" s="9" t="s">
        <v>75</v>
      </c>
      <c r="C54" s="3" t="str">
        <f>IF(ISBLANK(B54)," ","0"&amp;" "&amp;S54&amp;" "&amp;T54)</f>
        <v>0 222 231 42 92</v>
      </c>
      <c r="D54" s="21" t="s">
        <v>260</v>
      </c>
      <c r="E54" s="22"/>
      <c r="F54" s="22"/>
      <c r="G54" s="22"/>
      <c r="H54" s="22"/>
      <c r="I54" s="22"/>
      <c r="J54" s="23"/>
      <c r="S54" s="5">
        <f>VLOOKUP(B54,'[4]SİNEMA LİSTESİ'!$A:$C,2,FALSE)</f>
        <v>222</v>
      </c>
      <c r="T54" s="5" t="str">
        <f>VLOOKUP(B54,'[4]SİNEMA LİSTESİ'!$A:$C,3,FALSE)</f>
        <v>231 42 92</v>
      </c>
    </row>
    <row r="55" spans="1:10" s="5" customFormat="1" ht="27.75">
      <c r="A55" s="7"/>
      <c r="B55" s="1" t="s">
        <v>13</v>
      </c>
      <c r="C55" s="2"/>
      <c r="D55" s="24"/>
      <c r="E55" s="24"/>
      <c r="F55" s="24"/>
      <c r="G55" s="24"/>
      <c r="H55" s="24"/>
      <c r="I55" s="24"/>
      <c r="J55" s="25"/>
    </row>
    <row r="56" spans="1:20" s="5" customFormat="1" ht="18.75" customHeight="1">
      <c r="A56" s="8">
        <v>1</v>
      </c>
      <c r="B56" s="9" t="s">
        <v>17</v>
      </c>
      <c r="C56" s="3" t="str">
        <f>IF(ISBLANK(B56)," ","0"&amp;" "&amp;S56&amp;" "&amp;T56)</f>
        <v>0 342 501 15 51</v>
      </c>
      <c r="D56" s="21" t="s">
        <v>79</v>
      </c>
      <c r="E56" s="22"/>
      <c r="F56" s="22"/>
      <c r="G56" s="22"/>
      <c r="H56" s="22"/>
      <c r="I56" s="22"/>
      <c r="J56" s="23"/>
      <c r="S56" s="5">
        <f>VLOOKUP(B56,'[4]SİNEMA LİSTESİ'!$A:$C,2,FALSE)</f>
        <v>342</v>
      </c>
      <c r="T56" s="5" t="str">
        <f>VLOOKUP(B56,'[4]SİNEMA LİSTESİ'!$A:$C,3,FALSE)</f>
        <v>501 15 51</v>
      </c>
    </row>
    <row r="57" spans="1:10" s="5" customFormat="1" ht="27.75">
      <c r="A57" s="7"/>
      <c r="B57" s="1" t="s">
        <v>76</v>
      </c>
      <c r="C57" s="2"/>
      <c r="D57" s="24"/>
      <c r="E57" s="24"/>
      <c r="F57" s="24"/>
      <c r="G57" s="24"/>
      <c r="H57" s="24"/>
      <c r="I57" s="24"/>
      <c r="J57" s="25"/>
    </row>
    <row r="58" spans="1:20" s="5" customFormat="1" ht="18.75" customHeight="1">
      <c r="A58" s="8">
        <v>1</v>
      </c>
      <c r="B58" s="9" t="s">
        <v>77</v>
      </c>
      <c r="C58" s="3" t="str">
        <f>IF(ISBLANK(B58)," ","0"&amp;" "&amp;S58&amp;" "&amp;T58)</f>
        <v>0 454 216 35 80</v>
      </c>
      <c r="D58" s="21" t="s">
        <v>329</v>
      </c>
      <c r="E58" s="22"/>
      <c r="F58" s="22"/>
      <c r="G58" s="22"/>
      <c r="H58" s="22"/>
      <c r="I58" s="22"/>
      <c r="J58" s="23"/>
      <c r="S58" s="5">
        <f>VLOOKUP(B58,'[4]SİNEMA LİSTESİ'!$A:$C,2,FALSE)</f>
        <v>454</v>
      </c>
      <c r="T58" s="5" t="str">
        <f>VLOOKUP(B58,'[4]SİNEMA LİSTESİ'!$A:$C,3,FALSE)</f>
        <v>216 35 80</v>
      </c>
    </row>
    <row r="59" spans="1:10" s="5" customFormat="1" ht="27.75">
      <c r="A59" s="7"/>
      <c r="B59" s="1" t="s">
        <v>30</v>
      </c>
      <c r="C59" s="2"/>
      <c r="D59" s="24"/>
      <c r="E59" s="24"/>
      <c r="F59" s="24"/>
      <c r="G59" s="24"/>
      <c r="H59" s="24"/>
      <c r="I59" s="24"/>
      <c r="J59" s="25"/>
    </row>
    <row r="60" spans="1:20" s="5" customFormat="1" ht="18.75" customHeight="1">
      <c r="A60" s="8">
        <v>1</v>
      </c>
      <c r="B60" s="9" t="s">
        <v>156</v>
      </c>
      <c r="C60" s="3" t="str">
        <f aca="true" t="shared" si="1" ref="C60:C105">IF(ISBLANK(B60)," ","0"&amp;" "&amp;S60&amp;" "&amp;T60)</f>
        <v>0 326 216 30 09</v>
      </c>
      <c r="D60" s="38" t="s">
        <v>212</v>
      </c>
      <c r="E60" s="39"/>
      <c r="F60" s="39"/>
      <c r="G60" s="39"/>
      <c r="H60" s="39"/>
      <c r="I60" s="39"/>
      <c r="J60" s="40"/>
      <c r="S60" s="5">
        <f>VLOOKUP(B60,'[4]SİNEMA LİSTESİ'!$A:$C,2,FALSE)</f>
        <v>326</v>
      </c>
      <c r="T60" s="5" t="str">
        <f>VLOOKUP(B60,'[4]SİNEMA LİSTESİ'!$A:$C,3,FALSE)</f>
        <v>216 30 09</v>
      </c>
    </row>
    <row r="61" spans="1:20" s="5" customFormat="1" ht="18.75" customHeight="1">
      <c r="A61" s="8">
        <v>2</v>
      </c>
      <c r="B61" s="9" t="s">
        <v>157</v>
      </c>
      <c r="C61" s="3" t="str">
        <f t="shared" si="1"/>
        <v>0 326 619 21 21</v>
      </c>
      <c r="D61" s="21" t="s">
        <v>48</v>
      </c>
      <c r="E61" s="22"/>
      <c r="F61" s="22"/>
      <c r="G61" s="22"/>
      <c r="H61" s="22"/>
      <c r="I61" s="22"/>
      <c r="J61" s="23"/>
      <c r="S61" s="5">
        <f>VLOOKUP(B61,'[4]SİNEMA LİSTESİ'!$A:$C,2,FALSE)</f>
        <v>326</v>
      </c>
      <c r="T61" s="5" t="str">
        <f>VLOOKUP(B61,'[4]SİNEMA LİSTESİ'!$A:$C,3,FALSE)</f>
        <v>619 21 21</v>
      </c>
    </row>
    <row r="62" spans="1:10" s="5" customFormat="1" ht="27.75">
      <c r="A62" s="7"/>
      <c r="B62" s="1" t="s">
        <v>158</v>
      </c>
      <c r="C62" s="2"/>
      <c r="D62" s="24"/>
      <c r="E62" s="24"/>
      <c r="F62" s="24"/>
      <c r="G62" s="24"/>
      <c r="H62" s="24"/>
      <c r="I62" s="24"/>
      <c r="J62" s="25"/>
    </row>
    <row r="63" spans="1:20" s="5" customFormat="1" ht="18.75" customHeight="1">
      <c r="A63" s="8">
        <v>1</v>
      </c>
      <c r="B63" s="9" t="s">
        <v>213</v>
      </c>
      <c r="C63" s="3" t="str">
        <f t="shared" si="1"/>
        <v>0 246 228 26 88</v>
      </c>
      <c r="D63" s="38" t="s">
        <v>261</v>
      </c>
      <c r="E63" s="39"/>
      <c r="F63" s="39"/>
      <c r="G63" s="39"/>
      <c r="H63" s="39"/>
      <c r="I63" s="39"/>
      <c r="J63" s="40"/>
      <c r="S63" s="5">
        <f>VLOOKUP(B63,'[4]SİNEMA LİSTESİ'!$A:$C,2,FALSE)</f>
        <v>246</v>
      </c>
      <c r="T63" s="5" t="str">
        <f>VLOOKUP(B63,'[4]SİNEMA LİSTESİ'!$A:$C,3,FALSE)</f>
        <v>228 26 88</v>
      </c>
    </row>
    <row r="64" spans="1:10" s="5" customFormat="1" ht="27.75">
      <c r="A64" s="7"/>
      <c r="B64" s="1" t="s">
        <v>2</v>
      </c>
      <c r="C64" s="2"/>
      <c r="D64" s="24"/>
      <c r="E64" s="24"/>
      <c r="F64" s="24"/>
      <c r="G64" s="24"/>
      <c r="H64" s="24"/>
      <c r="I64" s="24"/>
      <c r="J64" s="25"/>
    </row>
    <row r="65" spans="1:20" s="12" customFormat="1" ht="18.75" customHeight="1">
      <c r="A65" s="8">
        <v>1</v>
      </c>
      <c r="B65" s="13" t="s">
        <v>80</v>
      </c>
      <c r="C65" s="11" t="str">
        <f t="shared" si="1"/>
        <v>0 212 559 09 99</v>
      </c>
      <c r="D65" s="21" t="s">
        <v>43</v>
      </c>
      <c r="E65" s="22"/>
      <c r="F65" s="22"/>
      <c r="G65" s="22"/>
      <c r="H65" s="22"/>
      <c r="I65" s="22"/>
      <c r="J65" s="23"/>
      <c r="S65" s="12">
        <f>VLOOKUP(B65,'[4]SİNEMA LİSTESİ'!$A:$C,2,FALSE)</f>
        <v>212</v>
      </c>
      <c r="T65" s="12" t="str">
        <f>VLOOKUP(B65,'[4]SİNEMA LİSTESİ'!$A:$C,3,FALSE)</f>
        <v>559 09 99</v>
      </c>
    </row>
    <row r="66" spans="1:20" s="5" customFormat="1" ht="18.75" customHeight="1">
      <c r="A66" s="8">
        <v>2</v>
      </c>
      <c r="B66" s="10" t="s">
        <v>202</v>
      </c>
      <c r="C66" s="3" t="str">
        <f t="shared" si="1"/>
        <v>0 212 436 08 08</v>
      </c>
      <c r="D66" s="21" t="s">
        <v>203</v>
      </c>
      <c r="E66" s="22"/>
      <c r="F66" s="22"/>
      <c r="G66" s="22"/>
      <c r="H66" s="22"/>
      <c r="I66" s="22"/>
      <c r="J66" s="23"/>
      <c r="S66" s="5">
        <f>VLOOKUP(B66,'[4]SİNEMA LİSTESİ'!$A:$C,2,FALSE)</f>
        <v>212</v>
      </c>
      <c r="T66" s="5" t="str">
        <f>VLOOKUP(B66,'[4]SİNEMA LİSTESİ'!$A:$C,3,FALSE)</f>
        <v>436 08 08</v>
      </c>
    </row>
    <row r="67" spans="1:20" s="5" customFormat="1" ht="18.75" customHeight="1">
      <c r="A67" s="8">
        <v>3</v>
      </c>
      <c r="B67" s="9" t="s">
        <v>81</v>
      </c>
      <c r="C67" s="3" t="str">
        <f t="shared" si="1"/>
        <v>0 212 441 49 75</v>
      </c>
      <c r="D67" s="21" t="s">
        <v>148</v>
      </c>
      <c r="E67" s="22"/>
      <c r="F67" s="22"/>
      <c r="G67" s="22"/>
      <c r="H67" s="22"/>
      <c r="I67" s="22"/>
      <c r="J67" s="23"/>
      <c r="S67" s="5">
        <f>VLOOKUP(B67,'[4]SİNEMA LİSTESİ'!$A:$C,2,FALSE)</f>
        <v>212</v>
      </c>
      <c r="T67" s="5" t="str">
        <f>VLOOKUP(B67,'[4]SİNEMA LİSTESİ'!$A:$C,3,FALSE)</f>
        <v>441 49 75</v>
      </c>
    </row>
    <row r="68" spans="1:20" s="5" customFormat="1" ht="18.75" customHeight="1">
      <c r="A68" s="8">
        <v>4</v>
      </c>
      <c r="B68" s="10" t="s">
        <v>36</v>
      </c>
      <c r="C68" s="3" t="str">
        <f t="shared" si="1"/>
        <v>0 212 559 49 49</v>
      </c>
      <c r="D68" s="21" t="s">
        <v>79</v>
      </c>
      <c r="E68" s="22"/>
      <c r="F68" s="22"/>
      <c r="G68" s="22"/>
      <c r="H68" s="22"/>
      <c r="I68" s="22"/>
      <c r="J68" s="23"/>
      <c r="S68" s="5">
        <f>VLOOKUP(B68,'[4]SİNEMA LİSTESİ'!$A:$C,2,FALSE)</f>
        <v>212</v>
      </c>
      <c r="T68" s="5" t="str">
        <f>VLOOKUP(B68,'[4]SİNEMA LİSTESİ'!$A:$C,3,FALSE)</f>
        <v>559 49 49</v>
      </c>
    </row>
    <row r="69" spans="1:20" s="5" customFormat="1" ht="18.75" customHeight="1">
      <c r="A69" s="8">
        <v>5</v>
      </c>
      <c r="B69" s="9" t="s">
        <v>83</v>
      </c>
      <c r="C69" s="3" t="str">
        <f t="shared" si="1"/>
        <v>0 212 613 14 77</v>
      </c>
      <c r="D69" s="21" t="s">
        <v>330</v>
      </c>
      <c r="E69" s="22"/>
      <c r="F69" s="22"/>
      <c r="G69" s="22"/>
      <c r="H69" s="22"/>
      <c r="I69" s="22"/>
      <c r="J69" s="23"/>
      <c r="S69" s="5">
        <f>VLOOKUP(B69,'[4]SİNEMA LİSTESİ'!$A:$C,2,FALSE)</f>
        <v>212</v>
      </c>
      <c r="T69" s="5" t="str">
        <f>VLOOKUP(B69,'[4]SİNEMA LİSTESİ'!$A:$C,3,FALSE)</f>
        <v>613 14 77</v>
      </c>
    </row>
    <row r="70" spans="1:20" s="5" customFormat="1" ht="18.75" customHeight="1">
      <c r="A70" s="8">
        <v>6</v>
      </c>
      <c r="B70" s="10" t="s">
        <v>10</v>
      </c>
      <c r="C70" s="3" t="str">
        <f t="shared" si="1"/>
        <v>0 212 640 66 33</v>
      </c>
      <c r="D70" s="21" t="s">
        <v>331</v>
      </c>
      <c r="E70" s="22"/>
      <c r="F70" s="22"/>
      <c r="G70" s="22"/>
      <c r="H70" s="22"/>
      <c r="I70" s="22"/>
      <c r="J70" s="23"/>
      <c r="S70" s="5">
        <f>VLOOKUP(B70,'[4]SİNEMA LİSTESİ'!$A:$C,2,FALSE)</f>
        <v>212</v>
      </c>
      <c r="T70" s="5" t="str">
        <f>VLOOKUP(B70,'[4]SİNEMA LİSTESİ'!$A:$C,3,FALSE)</f>
        <v>640 66 33</v>
      </c>
    </row>
    <row r="71" spans="1:20" s="5" customFormat="1" ht="18.75" customHeight="1">
      <c r="A71" s="8">
        <v>7</v>
      </c>
      <c r="B71" s="9" t="s">
        <v>218</v>
      </c>
      <c r="C71" s="3" t="str">
        <f t="shared" si="1"/>
        <v>0 212 789 44 88</v>
      </c>
      <c r="D71" s="21" t="s">
        <v>89</v>
      </c>
      <c r="E71" s="22"/>
      <c r="F71" s="22"/>
      <c r="G71" s="22"/>
      <c r="H71" s="22"/>
      <c r="I71" s="22"/>
      <c r="J71" s="23"/>
      <c r="S71" s="5">
        <f>VLOOKUP(B71,'[4]SİNEMA LİSTESİ'!$A:$C,2,FALSE)</f>
        <v>212</v>
      </c>
      <c r="T71" s="5" t="str">
        <f>VLOOKUP(B71,'[4]SİNEMA LİSTESİ'!$A:$C,3,FALSE)</f>
        <v>789 44 88</v>
      </c>
    </row>
    <row r="72" spans="1:20" s="5" customFormat="1" ht="18.75" customHeight="1">
      <c r="A72" s="8">
        <v>8</v>
      </c>
      <c r="B72" s="9" t="s">
        <v>332</v>
      </c>
      <c r="C72" s="3" t="str">
        <f>IF(ISBLANK(B72)," ","0"&amp;" "&amp;S72&amp;" "&amp;T72)</f>
        <v>0 232 421 42 61</v>
      </c>
      <c r="D72" s="21" t="s">
        <v>333</v>
      </c>
      <c r="E72" s="22"/>
      <c r="F72" s="22"/>
      <c r="G72" s="22"/>
      <c r="H72" s="22"/>
      <c r="I72" s="22"/>
      <c r="J72" s="23"/>
      <c r="S72" s="5">
        <f>VLOOKUP(B72,'[4]SİNEMA LİSTESİ'!$A:$C,2,FALSE)</f>
        <v>232</v>
      </c>
      <c r="T72" s="5" t="str">
        <f>VLOOKUP(B72,'[4]SİNEMA LİSTESİ'!$A:$C,3,FALSE)</f>
        <v>421 42 61</v>
      </c>
    </row>
    <row r="73" spans="1:20" s="5" customFormat="1" ht="18.75" customHeight="1">
      <c r="A73" s="8">
        <v>9</v>
      </c>
      <c r="B73" s="9" t="s">
        <v>16</v>
      </c>
      <c r="C73" s="3" t="str">
        <f t="shared" si="1"/>
        <v>0 212 852 67 20</v>
      </c>
      <c r="D73" s="21" t="s">
        <v>113</v>
      </c>
      <c r="E73" s="22"/>
      <c r="F73" s="22"/>
      <c r="G73" s="22"/>
      <c r="H73" s="22"/>
      <c r="I73" s="22"/>
      <c r="J73" s="23"/>
      <c r="S73" s="5">
        <f>VLOOKUP(B73,'[4]SİNEMA LİSTESİ'!$A:$C,2,FALSE)</f>
        <v>212</v>
      </c>
      <c r="T73" s="5" t="str">
        <f>VLOOKUP(B73,'[4]SİNEMA LİSTESİ'!$A:$C,3,FALSE)</f>
        <v>852 67 20</v>
      </c>
    </row>
    <row r="74" spans="1:20" s="5" customFormat="1" ht="18.75" customHeight="1">
      <c r="A74" s="8">
        <v>10</v>
      </c>
      <c r="B74" s="9" t="s">
        <v>85</v>
      </c>
      <c r="C74" s="3" t="str">
        <f>IF(ISBLANK(B74)," ","0"&amp;" "&amp;S74&amp;" "&amp;T74)</f>
        <v>0 212 777 88 07</v>
      </c>
      <c r="D74" s="21" t="s">
        <v>334</v>
      </c>
      <c r="E74" s="22"/>
      <c r="F74" s="22"/>
      <c r="G74" s="22"/>
      <c r="H74" s="22"/>
      <c r="I74" s="22"/>
      <c r="J74" s="23"/>
      <c r="S74" s="5">
        <f>VLOOKUP(B74,'[4]SİNEMA LİSTESİ'!$A:$C,2,FALSE)</f>
        <v>212</v>
      </c>
      <c r="T74" s="5" t="str">
        <f>VLOOKUP(B74,'[4]SİNEMA LİSTESİ'!$A:$C,3,FALSE)</f>
        <v>777 88 07</v>
      </c>
    </row>
    <row r="75" spans="1:20" s="5" customFormat="1" ht="18.75" customHeight="1">
      <c r="A75" s="8">
        <v>11</v>
      </c>
      <c r="B75" s="10" t="s">
        <v>159</v>
      </c>
      <c r="C75" s="3" t="str">
        <f t="shared" si="1"/>
        <v>0 212 523 10 88</v>
      </c>
      <c r="D75" s="21">
        <v>0.90625</v>
      </c>
      <c r="E75" s="22"/>
      <c r="F75" s="22"/>
      <c r="G75" s="22"/>
      <c r="H75" s="22"/>
      <c r="I75" s="22"/>
      <c r="J75" s="23"/>
      <c r="S75" s="5">
        <f>VLOOKUP(B75,'[4]SİNEMA LİSTESİ'!$A:$C,2,FALSE)</f>
        <v>212</v>
      </c>
      <c r="T75" s="5" t="str">
        <f>VLOOKUP(B75,'[4]SİNEMA LİSTESİ'!$A:$C,3,FALSE)</f>
        <v>523 10 88</v>
      </c>
    </row>
    <row r="76" spans="1:20" s="5" customFormat="1" ht="18.75" customHeight="1">
      <c r="A76" s="8">
        <v>12</v>
      </c>
      <c r="B76" s="9" t="s">
        <v>160</v>
      </c>
      <c r="C76" s="3" t="str">
        <f t="shared" si="1"/>
        <v>0 212 662 98 40</v>
      </c>
      <c r="D76" s="21" t="s">
        <v>87</v>
      </c>
      <c r="E76" s="22"/>
      <c r="F76" s="22"/>
      <c r="G76" s="22"/>
      <c r="H76" s="22"/>
      <c r="I76" s="22"/>
      <c r="J76" s="23"/>
      <c r="S76" s="5">
        <f>VLOOKUP(B76,'[4]SİNEMA LİSTESİ'!$A:$C,2,FALSE)</f>
        <v>212</v>
      </c>
      <c r="T76" s="5" t="str">
        <f>VLOOKUP(B76,'[4]SİNEMA LİSTESİ'!$A:$C,3,FALSE)</f>
        <v>662 98 40</v>
      </c>
    </row>
    <row r="77" spans="1:20" s="5" customFormat="1" ht="18.75" customHeight="1">
      <c r="A77" s="8">
        <v>13</v>
      </c>
      <c r="B77" s="9" t="s">
        <v>161</v>
      </c>
      <c r="C77" s="3" t="str">
        <f t="shared" si="1"/>
        <v>0 216 336 06 22</v>
      </c>
      <c r="D77" s="21" t="s">
        <v>325</v>
      </c>
      <c r="E77" s="22"/>
      <c r="F77" s="22"/>
      <c r="G77" s="22"/>
      <c r="H77" s="22"/>
      <c r="I77" s="22"/>
      <c r="J77" s="23"/>
      <c r="S77" s="5">
        <f>VLOOKUP(B77,'[4]SİNEMA LİSTESİ'!$A:$C,2,FALSE)</f>
        <v>216</v>
      </c>
      <c r="T77" s="5" t="str">
        <f>VLOOKUP(B77,'[4]SİNEMA LİSTESİ'!$A:$C,3,FALSE)</f>
        <v>336 06 22</v>
      </c>
    </row>
    <row r="78" spans="1:20" s="5" customFormat="1" ht="18.75" customHeight="1">
      <c r="A78" s="8">
        <v>14</v>
      </c>
      <c r="B78" s="10" t="s">
        <v>162</v>
      </c>
      <c r="C78" s="3" t="str">
        <f t="shared" si="1"/>
        <v>0 216 339 85 85</v>
      </c>
      <c r="D78" s="21" t="s">
        <v>335</v>
      </c>
      <c r="E78" s="22"/>
      <c r="F78" s="22"/>
      <c r="G78" s="22"/>
      <c r="H78" s="22"/>
      <c r="I78" s="22"/>
      <c r="J78" s="23"/>
      <c r="S78" s="5">
        <f>VLOOKUP(B78,'[4]SİNEMA LİSTESİ'!$A:$C,2,FALSE)</f>
        <v>216</v>
      </c>
      <c r="T78" s="5" t="str">
        <f>VLOOKUP(B78,'[4]SİNEMA LİSTESİ'!$A:$C,3,FALSE)</f>
        <v>339 85 85</v>
      </c>
    </row>
    <row r="79" spans="1:20" s="5" customFormat="1" ht="18.75" customHeight="1">
      <c r="A79" s="8">
        <v>15</v>
      </c>
      <c r="B79" s="10" t="s">
        <v>231</v>
      </c>
      <c r="C79" s="3" t="str">
        <f>IF(ISBLANK(B79)," ","0"&amp;" "&amp;S79&amp;" "&amp;T79)</f>
        <v>0 216 306 90 07</v>
      </c>
      <c r="D79" s="38"/>
      <c r="E79" s="39"/>
      <c r="F79" s="39"/>
      <c r="G79" s="39"/>
      <c r="H79" s="39"/>
      <c r="I79" s="39"/>
      <c r="J79" s="40"/>
      <c r="S79" s="5">
        <f>VLOOKUP(B79,'[4]SİNEMA LİSTESİ'!$A:$C,2,FALSE)</f>
        <v>216</v>
      </c>
      <c r="T79" s="5" t="str">
        <f>VLOOKUP(B79,'[4]SİNEMA LİSTESİ'!$A:$C,3,FALSE)</f>
        <v>306 90 07</v>
      </c>
    </row>
    <row r="80" spans="1:20" s="5" customFormat="1" ht="18.75" customHeight="1">
      <c r="A80" s="8">
        <v>16</v>
      </c>
      <c r="B80" s="10" t="s">
        <v>336</v>
      </c>
      <c r="C80" s="3" t="str">
        <f>IF(ISBLANK(B80)," ","0"&amp;" "&amp;S80&amp;" "&amp;T80)</f>
        <v>0 212 322 31 04</v>
      </c>
      <c r="D80" s="21" t="s">
        <v>95</v>
      </c>
      <c r="E80" s="22"/>
      <c r="F80" s="22"/>
      <c r="G80" s="22"/>
      <c r="H80" s="22"/>
      <c r="I80" s="22"/>
      <c r="J80" s="23"/>
      <c r="S80" s="5">
        <f>VLOOKUP(B80,'[4]SİNEMA LİSTESİ'!$A:$C,2,FALSE)</f>
        <v>212</v>
      </c>
      <c r="T80" s="5" t="str">
        <f>VLOOKUP(B80,'[4]SİNEMA LİSTESİ'!$A:$C,3,FALSE)</f>
        <v>322 31 04</v>
      </c>
    </row>
    <row r="81" spans="1:20" s="5" customFormat="1" ht="18.75" customHeight="1">
      <c r="A81" s="8">
        <v>17</v>
      </c>
      <c r="B81" s="10" t="s">
        <v>337</v>
      </c>
      <c r="C81" s="3" t="str">
        <f>IF(ISBLANK(B81)," ","0"&amp;" "&amp;S81&amp;" "&amp;T81)</f>
        <v>0 216 685 11 03</v>
      </c>
      <c r="D81" s="21" t="s">
        <v>338</v>
      </c>
      <c r="E81" s="22"/>
      <c r="F81" s="22"/>
      <c r="G81" s="22"/>
      <c r="H81" s="22"/>
      <c r="I81" s="22"/>
      <c r="J81" s="23"/>
      <c r="S81" s="5">
        <f>VLOOKUP(B81,'[4]SİNEMA LİSTESİ'!$A:$C,2,FALSE)</f>
        <v>216</v>
      </c>
      <c r="T81" s="5" t="str">
        <f>VLOOKUP(B81,'[4]SİNEMA LİSTESİ'!$A:$C,3,FALSE)</f>
        <v>685 11 03</v>
      </c>
    </row>
    <row r="82" spans="1:20" s="5" customFormat="1" ht="18.75" customHeight="1">
      <c r="A82" s="8">
        <v>18</v>
      </c>
      <c r="B82" s="10" t="s">
        <v>164</v>
      </c>
      <c r="C82" s="3" t="str">
        <f t="shared" si="1"/>
        <v>0 212 212 56 12</v>
      </c>
      <c r="D82" s="21" t="s">
        <v>262</v>
      </c>
      <c r="E82" s="22"/>
      <c r="F82" s="22"/>
      <c r="G82" s="22"/>
      <c r="H82" s="22"/>
      <c r="I82" s="22"/>
      <c r="J82" s="23"/>
      <c r="S82" s="5">
        <f>VLOOKUP(B82,'[4]SİNEMA LİSTESİ'!$A:$C,2,FALSE)</f>
        <v>212</v>
      </c>
      <c r="T82" s="5" t="str">
        <f>VLOOKUP(B82,'[4]SİNEMA LİSTESİ'!$A:$C,3,FALSE)</f>
        <v>212 56 12</v>
      </c>
    </row>
    <row r="83" spans="1:20" s="5" customFormat="1" ht="18.75" customHeight="1">
      <c r="A83" s="8">
        <v>19</v>
      </c>
      <c r="B83" s="10" t="s">
        <v>11</v>
      </c>
      <c r="C83" s="3" t="str">
        <f t="shared" si="1"/>
        <v>0 212 380 15 15</v>
      </c>
      <c r="D83" s="21" t="s">
        <v>328</v>
      </c>
      <c r="E83" s="22"/>
      <c r="F83" s="22"/>
      <c r="G83" s="22"/>
      <c r="H83" s="22"/>
      <c r="I83" s="22"/>
      <c r="J83" s="23"/>
      <c r="S83" s="5">
        <f>VLOOKUP(B83,'[4]SİNEMA LİSTESİ'!$A:$C,2,FALSE)</f>
        <v>212</v>
      </c>
      <c r="T83" s="5" t="str">
        <f>VLOOKUP(B83,'[4]SİNEMA LİSTESİ'!$A:$C,3,FALSE)</f>
        <v>380 15 15</v>
      </c>
    </row>
    <row r="84" spans="1:20" s="5" customFormat="1" ht="18.75" customHeight="1">
      <c r="A84" s="8">
        <v>20</v>
      </c>
      <c r="B84" s="10" t="s">
        <v>88</v>
      </c>
      <c r="C84" s="3" t="str">
        <f t="shared" si="1"/>
        <v>0 216 670 21 31</v>
      </c>
      <c r="D84" s="21">
        <v>0.8888888888888888</v>
      </c>
      <c r="E84" s="22"/>
      <c r="F84" s="22"/>
      <c r="G84" s="22"/>
      <c r="H84" s="22"/>
      <c r="I84" s="22"/>
      <c r="J84" s="23"/>
      <c r="S84" s="5">
        <f>VLOOKUP(B84,'[4]SİNEMA LİSTESİ'!$A:$C,2,FALSE)</f>
        <v>216</v>
      </c>
      <c r="T84" s="5" t="str">
        <f>VLOOKUP(B84,'[4]SİNEMA LİSTESİ'!$A:$C,3,FALSE)</f>
        <v>670 21 31</v>
      </c>
    </row>
    <row r="85" spans="1:20" s="5" customFormat="1" ht="18.75" customHeight="1">
      <c r="A85" s="8">
        <v>21</v>
      </c>
      <c r="B85" s="9" t="s">
        <v>165</v>
      </c>
      <c r="C85" s="3" t="str">
        <f t="shared" si="1"/>
        <v>0 216 354 13 88</v>
      </c>
      <c r="D85" s="21" t="s">
        <v>89</v>
      </c>
      <c r="E85" s="22"/>
      <c r="F85" s="22"/>
      <c r="G85" s="22"/>
      <c r="H85" s="22"/>
      <c r="I85" s="22"/>
      <c r="J85" s="23"/>
      <c r="S85" s="5">
        <f>VLOOKUP(B85,'[4]SİNEMA LİSTESİ'!$A:$C,2,FALSE)</f>
        <v>216</v>
      </c>
      <c r="T85" s="5" t="str">
        <f>VLOOKUP(B85,'[4]SİNEMA LİSTESİ'!$A:$C,3,FALSE)</f>
        <v>354 13 88</v>
      </c>
    </row>
    <row r="86" spans="1:20" s="5" customFormat="1" ht="18.75" customHeight="1">
      <c r="A86" s="8">
        <v>22</v>
      </c>
      <c r="B86" s="9" t="s">
        <v>167</v>
      </c>
      <c r="C86" s="3" t="str">
        <f t="shared" si="1"/>
        <v>0 216 698 12 00</v>
      </c>
      <c r="D86" s="21" t="s">
        <v>89</v>
      </c>
      <c r="E86" s="22"/>
      <c r="F86" s="22"/>
      <c r="G86" s="22"/>
      <c r="H86" s="22"/>
      <c r="I86" s="22"/>
      <c r="J86" s="23"/>
      <c r="S86" s="5">
        <f>VLOOKUP(B86,'[4]SİNEMA LİSTESİ'!$A:$C,2,FALSE)</f>
        <v>216</v>
      </c>
      <c r="T86" s="5" t="str">
        <f>VLOOKUP(B86,'[4]SİNEMA LİSTESİ'!$A:$C,3,FALSE)</f>
        <v>698 12 00</v>
      </c>
    </row>
    <row r="87" spans="1:20" s="5" customFormat="1" ht="18.75" customHeight="1">
      <c r="A87" s="8">
        <v>23</v>
      </c>
      <c r="B87" s="9" t="s">
        <v>90</v>
      </c>
      <c r="C87" s="3" t="str">
        <f t="shared" si="1"/>
        <v>0 216 380 90 61</v>
      </c>
      <c r="D87" s="21" t="s">
        <v>168</v>
      </c>
      <c r="E87" s="22"/>
      <c r="F87" s="22"/>
      <c r="G87" s="22"/>
      <c r="H87" s="22"/>
      <c r="I87" s="22"/>
      <c r="J87" s="23"/>
      <c r="S87" s="5">
        <f>VLOOKUP(B87,'[4]SİNEMA LİSTESİ'!$A:$C,2,FALSE)</f>
        <v>216</v>
      </c>
      <c r="T87" s="5" t="str">
        <f>VLOOKUP(B87,'[4]SİNEMA LİSTESİ'!$A:$C,3,FALSE)</f>
        <v>380 90 61</v>
      </c>
    </row>
    <row r="88" spans="1:20" s="5" customFormat="1" ht="18.75" customHeight="1">
      <c r="A88" s="8">
        <v>24</v>
      </c>
      <c r="B88" s="9" t="s">
        <v>47</v>
      </c>
      <c r="C88" s="3" t="str">
        <f t="shared" si="1"/>
        <v>0 212 216 21 71</v>
      </c>
      <c r="D88" s="21" t="s">
        <v>79</v>
      </c>
      <c r="E88" s="22"/>
      <c r="F88" s="22"/>
      <c r="G88" s="22"/>
      <c r="H88" s="22"/>
      <c r="I88" s="22"/>
      <c r="J88" s="23"/>
      <c r="S88" s="5">
        <f>VLOOKUP(B88,'[4]SİNEMA LİSTESİ'!$A:$C,2,FALSE)</f>
        <v>212</v>
      </c>
      <c r="T88" s="5" t="str">
        <f>VLOOKUP(B88,'[4]SİNEMA LİSTESİ'!$A:$C,3,FALSE)</f>
        <v>216 21 71</v>
      </c>
    </row>
    <row r="89" spans="1:10" s="5" customFormat="1" ht="27.75">
      <c r="A89" s="7"/>
      <c r="B89" s="1" t="s">
        <v>5</v>
      </c>
      <c r="C89" s="2"/>
      <c r="D89" s="24"/>
      <c r="E89" s="24"/>
      <c r="F89" s="24"/>
      <c r="G89" s="24"/>
      <c r="H89" s="24"/>
      <c r="I89" s="24"/>
      <c r="J89" s="25"/>
    </row>
    <row r="90" spans="1:20" s="5" customFormat="1" ht="18.75" customHeight="1">
      <c r="A90" s="8">
        <v>1</v>
      </c>
      <c r="B90" s="9" t="s">
        <v>170</v>
      </c>
      <c r="C90" s="3" t="str">
        <f t="shared" si="1"/>
        <v>0 232 445 87 76 </v>
      </c>
      <c r="D90" s="21" t="s">
        <v>263</v>
      </c>
      <c r="E90" s="22"/>
      <c r="F90" s="22"/>
      <c r="G90" s="22"/>
      <c r="H90" s="22"/>
      <c r="I90" s="22"/>
      <c r="J90" s="23"/>
      <c r="S90" s="5">
        <f>VLOOKUP(B90,'[4]SİNEMA LİSTESİ'!$A:$C,2,FALSE)</f>
        <v>232</v>
      </c>
      <c r="T90" s="5" t="str">
        <f>VLOOKUP(B90,'[4]SİNEMA LİSTESİ'!$A:$C,3,FALSE)</f>
        <v>445 87 76 </v>
      </c>
    </row>
    <row r="91" spans="1:20" s="5" customFormat="1" ht="18.75" customHeight="1">
      <c r="A91" s="8">
        <v>2</v>
      </c>
      <c r="B91" s="9" t="s">
        <v>91</v>
      </c>
      <c r="C91" s="3" t="str">
        <f t="shared" si="1"/>
        <v>0 232 277 48 00 </v>
      </c>
      <c r="D91" s="21" t="s">
        <v>48</v>
      </c>
      <c r="E91" s="22"/>
      <c r="F91" s="22"/>
      <c r="G91" s="22"/>
      <c r="H91" s="22"/>
      <c r="I91" s="22"/>
      <c r="J91" s="23"/>
      <c r="S91" s="5">
        <f>VLOOKUP(B91,'[4]SİNEMA LİSTESİ'!$A:$C,2,FALSE)</f>
        <v>232</v>
      </c>
      <c r="T91" s="5" t="str">
        <f>VLOOKUP(B91,'[4]SİNEMA LİSTESİ'!$A:$C,3,FALSE)</f>
        <v>277 48 00 </v>
      </c>
    </row>
    <row r="92" spans="1:20" s="5" customFormat="1" ht="18.75" customHeight="1">
      <c r="A92" s="8">
        <v>3</v>
      </c>
      <c r="B92" s="9" t="s">
        <v>171</v>
      </c>
      <c r="C92" s="3" t="str">
        <f t="shared" si="1"/>
        <v>0 232 667 22 40</v>
      </c>
      <c r="D92" s="21" t="s">
        <v>339</v>
      </c>
      <c r="E92" s="22"/>
      <c r="F92" s="22"/>
      <c r="G92" s="22"/>
      <c r="H92" s="22"/>
      <c r="I92" s="22"/>
      <c r="J92" s="23"/>
      <c r="S92" s="5">
        <f>VLOOKUP(B92,'[4]SİNEMA LİSTESİ'!$A:$C,2,FALSE)</f>
        <v>232</v>
      </c>
      <c r="T92" s="5" t="str">
        <f>VLOOKUP(B92,'[4]SİNEMA LİSTESİ'!$A:$C,3,FALSE)</f>
        <v>667 22 40</v>
      </c>
    </row>
    <row r="93" spans="1:20" s="5" customFormat="1" ht="18.75" customHeight="1">
      <c r="A93" s="8">
        <v>4</v>
      </c>
      <c r="B93" s="9" t="s">
        <v>340</v>
      </c>
      <c r="C93" s="3" t="str">
        <f t="shared" si="1"/>
        <v>0 232 440 93 93</v>
      </c>
      <c r="D93" s="38" t="s">
        <v>228</v>
      </c>
      <c r="E93" s="39"/>
      <c r="F93" s="39"/>
      <c r="G93" s="39"/>
      <c r="H93" s="39"/>
      <c r="I93" s="39"/>
      <c r="J93" s="40"/>
      <c r="S93" s="5">
        <f>VLOOKUP(B93,'[4]SİNEMA LİSTESİ'!$A:$C,2,FALSE)</f>
        <v>232</v>
      </c>
      <c r="T93" s="5" t="str">
        <f>VLOOKUP(B93,'[4]SİNEMA LİSTESİ'!$A:$C,3,FALSE)</f>
        <v>440 93 93</v>
      </c>
    </row>
    <row r="94" spans="1:20" s="5" customFormat="1" ht="18.75" customHeight="1">
      <c r="A94" s="8">
        <v>5</v>
      </c>
      <c r="B94" s="10" t="s">
        <v>53</v>
      </c>
      <c r="C94" s="3" t="str">
        <f t="shared" si="1"/>
        <v>0 232 373 03 50</v>
      </c>
      <c r="D94" s="21" t="s">
        <v>48</v>
      </c>
      <c r="E94" s="22"/>
      <c r="F94" s="22"/>
      <c r="G94" s="22"/>
      <c r="H94" s="22"/>
      <c r="I94" s="22"/>
      <c r="J94" s="23"/>
      <c r="S94" s="5">
        <f>VLOOKUP(B94,'[4]SİNEMA LİSTESİ'!$A:$C,2,FALSE)</f>
        <v>232</v>
      </c>
      <c r="T94" s="5" t="str">
        <f>VLOOKUP(B94,'[4]SİNEMA LİSTESİ'!$A:$C,3,FALSE)</f>
        <v>373 03 50</v>
      </c>
    </row>
    <row r="95" spans="1:20" s="5" customFormat="1" ht="18.75" customHeight="1">
      <c r="A95" s="8">
        <v>7</v>
      </c>
      <c r="B95" s="10" t="s">
        <v>54</v>
      </c>
      <c r="C95" s="3" t="str">
        <f t="shared" si="1"/>
        <v>0 232 446 90 40</v>
      </c>
      <c r="D95" s="21" t="s">
        <v>240</v>
      </c>
      <c r="E95" s="22"/>
      <c r="F95" s="22"/>
      <c r="G95" s="22"/>
      <c r="H95" s="22"/>
      <c r="I95" s="22"/>
      <c r="J95" s="23"/>
      <c r="S95" s="5">
        <f>VLOOKUP(B95,'[4]SİNEMA LİSTESİ'!$A:$C,2,FALSE)</f>
        <v>232</v>
      </c>
      <c r="T95" s="5" t="str">
        <f>VLOOKUP(B95,'[4]SİNEMA LİSTESİ'!$A:$C,3,FALSE)</f>
        <v>446 90 40</v>
      </c>
    </row>
    <row r="96" spans="1:20" s="5" customFormat="1" ht="18.75" customHeight="1">
      <c r="A96" s="8">
        <v>8</v>
      </c>
      <c r="B96" s="10" t="s">
        <v>341</v>
      </c>
      <c r="C96" s="3" t="str">
        <f>IF(ISBLANK(B96)," ","0"&amp;" "&amp;S96&amp;" "&amp;T96)</f>
        <v>0 232 712 30 72</v>
      </c>
      <c r="D96" s="38"/>
      <c r="E96" s="39"/>
      <c r="F96" s="39"/>
      <c r="G96" s="39"/>
      <c r="H96" s="39"/>
      <c r="I96" s="39"/>
      <c r="J96" s="40"/>
      <c r="S96" s="5">
        <f>VLOOKUP(B96,'[4]SİNEMA LİSTESİ'!$A:$C,2,FALSE)</f>
        <v>232</v>
      </c>
      <c r="T96" s="5" t="str">
        <f>VLOOKUP(B96,'[4]SİNEMA LİSTESİ'!$A:$C,3,FALSE)</f>
        <v>712 30 72</v>
      </c>
    </row>
    <row r="97" spans="1:20" s="5" customFormat="1" ht="18.75" customHeight="1">
      <c r="A97" s="8">
        <v>9</v>
      </c>
      <c r="B97" s="10" t="s">
        <v>342</v>
      </c>
      <c r="C97" s="3" t="str">
        <f>IF(ISBLANK(B97)," ","0"&amp;" "&amp;S97&amp;" "&amp;T97)</f>
        <v>0 232 421 77 60</v>
      </c>
      <c r="D97" s="38"/>
      <c r="E97" s="39"/>
      <c r="F97" s="39"/>
      <c r="G97" s="39"/>
      <c r="H97" s="39"/>
      <c r="I97" s="39"/>
      <c r="J97" s="40"/>
      <c r="S97" s="5">
        <f>VLOOKUP(B97,'[4]SİNEMA LİSTESİ'!$A:$C,2,FALSE)</f>
        <v>232</v>
      </c>
      <c r="T97" s="5" t="str">
        <f>VLOOKUP(B97,'[4]SİNEMA LİSTESİ'!$A:$C,3,FALSE)</f>
        <v>421 77 60</v>
      </c>
    </row>
    <row r="98" spans="1:20" s="5" customFormat="1" ht="18.75" customHeight="1">
      <c r="A98" s="8">
        <v>10</v>
      </c>
      <c r="B98" s="9" t="s">
        <v>219</v>
      </c>
      <c r="C98" s="3" t="str">
        <f>IF(ISBLANK(B98)," ","0"&amp;" "&amp;S98&amp;" "&amp;T98)</f>
        <v>0 232 545 35 49</v>
      </c>
      <c r="D98" s="21" t="s">
        <v>211</v>
      </c>
      <c r="E98" s="22"/>
      <c r="F98" s="22"/>
      <c r="G98" s="22"/>
      <c r="H98" s="22"/>
      <c r="I98" s="22"/>
      <c r="J98" s="23"/>
      <c r="S98" s="5">
        <f>VLOOKUP(B98,'[4]SİNEMA LİSTESİ'!$A:$C,2,FALSE)</f>
        <v>232</v>
      </c>
      <c r="T98" s="5" t="str">
        <f>VLOOKUP(B98,'[4]SİNEMA LİSTESİ'!$A:$C,3,FALSE)</f>
        <v>545 35 49</v>
      </c>
    </row>
    <row r="99" spans="1:20" s="5" customFormat="1" ht="18.75" customHeight="1">
      <c r="A99" s="8">
        <v>11</v>
      </c>
      <c r="B99" s="9" t="s">
        <v>343</v>
      </c>
      <c r="C99" s="3" t="str">
        <f t="shared" si="1"/>
        <v>0 232 373 73 20</v>
      </c>
      <c r="D99" s="21" t="s">
        <v>270</v>
      </c>
      <c r="E99" s="22"/>
      <c r="F99" s="22"/>
      <c r="G99" s="22"/>
      <c r="H99" s="22"/>
      <c r="I99" s="22"/>
      <c r="J99" s="23"/>
      <c r="S99" s="5">
        <f>VLOOKUP(B99,'[4]SİNEMA LİSTESİ'!$A:$C,2,FALSE)</f>
        <v>232</v>
      </c>
      <c r="T99" s="5" t="str">
        <f>VLOOKUP(B99,'[4]SİNEMA LİSTESİ'!$A:$C,3,FALSE)</f>
        <v>373 73 20</v>
      </c>
    </row>
    <row r="100" spans="1:10" s="5" customFormat="1" ht="27.75">
      <c r="A100" s="7"/>
      <c r="B100" s="1" t="s">
        <v>23</v>
      </c>
      <c r="C100" s="2"/>
      <c r="D100" s="24"/>
      <c r="E100" s="24"/>
      <c r="F100" s="24"/>
      <c r="G100" s="24"/>
      <c r="H100" s="24"/>
      <c r="I100" s="24"/>
      <c r="J100" s="25"/>
    </row>
    <row r="101" spans="1:20" s="5" customFormat="1" ht="18.75" customHeight="1">
      <c r="A101" s="8">
        <v>1</v>
      </c>
      <c r="B101" s="10" t="s">
        <v>174</v>
      </c>
      <c r="C101" s="3" t="str">
        <f>IF(ISBLANK(B101)," ","0"&amp;" "&amp;S101&amp;" "&amp;T101)</f>
        <v>0 262 641 66 56</v>
      </c>
      <c r="D101" s="21" t="s">
        <v>271</v>
      </c>
      <c r="E101" s="22"/>
      <c r="F101" s="22"/>
      <c r="G101" s="22"/>
      <c r="H101" s="22"/>
      <c r="I101" s="22"/>
      <c r="J101" s="23"/>
      <c r="S101" s="5">
        <v>262</v>
      </c>
      <c r="T101" s="5" t="s">
        <v>175</v>
      </c>
    </row>
    <row r="102" spans="1:10" s="5" customFormat="1" ht="27.75">
      <c r="A102" s="7"/>
      <c r="B102" s="1" t="s">
        <v>176</v>
      </c>
      <c r="C102" s="2"/>
      <c r="D102" s="24"/>
      <c r="E102" s="24"/>
      <c r="F102" s="24"/>
      <c r="G102" s="24"/>
      <c r="H102" s="24"/>
      <c r="I102" s="24"/>
      <c r="J102" s="25"/>
    </row>
    <row r="103" spans="1:20" s="5" customFormat="1" ht="18.75" customHeight="1">
      <c r="A103" s="8">
        <v>1</v>
      </c>
      <c r="B103" s="9" t="s">
        <v>264</v>
      </c>
      <c r="C103" s="3" t="str">
        <f>IF(ISBLANK(B103)," ","0"&amp;" "&amp;S103&amp;" "&amp;T103)</f>
        <v>0 344 215 88 22</v>
      </c>
      <c r="D103" s="21" t="s">
        <v>265</v>
      </c>
      <c r="E103" s="22"/>
      <c r="F103" s="22"/>
      <c r="G103" s="22"/>
      <c r="H103" s="22"/>
      <c r="I103" s="22"/>
      <c r="J103" s="23"/>
      <c r="S103" s="5">
        <f>VLOOKUP(B103,'[4]SİNEMA LİSTESİ'!$A:$C,2,FALSE)</f>
        <v>344</v>
      </c>
      <c r="T103" s="5" t="str">
        <f>VLOOKUP(B103,'[4]SİNEMA LİSTESİ'!$A:$C,3,FALSE)</f>
        <v>215 88 22</v>
      </c>
    </row>
    <row r="104" spans="1:20" s="5" customFormat="1" ht="18.75" customHeight="1">
      <c r="A104" s="8">
        <v>2</v>
      </c>
      <c r="B104" s="9" t="s">
        <v>177</v>
      </c>
      <c r="C104" s="3" t="str">
        <f>IF(ISBLANK(B104)," ","0"&amp;" "&amp;S104&amp;" "&amp;T104)</f>
        <v>0 344 235 05 22</v>
      </c>
      <c r="D104" s="21" t="s">
        <v>113</v>
      </c>
      <c r="E104" s="22"/>
      <c r="F104" s="22"/>
      <c r="G104" s="22"/>
      <c r="H104" s="22"/>
      <c r="I104" s="22"/>
      <c r="J104" s="23"/>
      <c r="S104" s="5">
        <f>VLOOKUP(B104,'[4]SİNEMA LİSTESİ'!$A:$C,2,FALSE)</f>
        <v>344</v>
      </c>
      <c r="T104" s="5" t="str">
        <f>VLOOKUP(B104,'[4]SİNEMA LİSTESİ'!$A:$C,3,FALSE)</f>
        <v>235 05 22</v>
      </c>
    </row>
    <row r="105" spans="1:20" s="5" customFormat="1" ht="18.75" customHeight="1">
      <c r="A105" s="8">
        <v>3</v>
      </c>
      <c r="B105" s="9" t="s">
        <v>178</v>
      </c>
      <c r="C105" s="3" t="str">
        <f t="shared" si="1"/>
        <v>0 344 221 77 71</v>
      </c>
      <c r="D105" s="21" t="s">
        <v>125</v>
      </c>
      <c r="E105" s="22"/>
      <c r="F105" s="22"/>
      <c r="G105" s="22"/>
      <c r="H105" s="22"/>
      <c r="I105" s="22"/>
      <c r="J105" s="23"/>
      <c r="S105" s="5">
        <v>344</v>
      </c>
      <c r="T105" s="5" t="s">
        <v>179</v>
      </c>
    </row>
    <row r="106" spans="1:10" s="5" customFormat="1" ht="27.75">
      <c r="A106" s="7"/>
      <c r="B106" s="1" t="s">
        <v>344</v>
      </c>
      <c r="C106" s="2"/>
      <c r="D106" s="24"/>
      <c r="E106" s="24"/>
      <c r="F106" s="24"/>
      <c r="G106" s="24"/>
      <c r="H106" s="24"/>
      <c r="I106" s="24"/>
      <c r="J106" s="25"/>
    </row>
    <row r="107" spans="1:20" s="5" customFormat="1" ht="18.75" customHeight="1">
      <c r="A107" s="8">
        <v>1</v>
      </c>
      <c r="B107" s="9" t="s">
        <v>345</v>
      </c>
      <c r="C107" s="3" t="str">
        <f>IF(ISBLANK(B107)," ","0"&amp;" "&amp;S107&amp;" "&amp;T107)</f>
        <v>0 338 214 84 44</v>
      </c>
      <c r="D107" s="21" t="s">
        <v>142</v>
      </c>
      <c r="E107" s="22"/>
      <c r="F107" s="22"/>
      <c r="G107" s="22"/>
      <c r="H107" s="22"/>
      <c r="I107" s="22"/>
      <c r="J107" s="23"/>
      <c r="S107" s="5">
        <f>VLOOKUP(B107,'[4]SİNEMA LİSTESİ'!$A:$C,2,FALSE)</f>
        <v>338</v>
      </c>
      <c r="T107" s="5" t="str">
        <f>VLOOKUP(B107,'[4]SİNEMA LİSTESİ'!$A:$C,3,FALSE)</f>
        <v>214 84 44</v>
      </c>
    </row>
    <row r="108" spans="1:10" s="5" customFormat="1" ht="27.75">
      <c r="A108" s="7"/>
      <c r="B108" s="1" t="s">
        <v>266</v>
      </c>
      <c r="C108" s="2"/>
      <c r="D108" s="24"/>
      <c r="E108" s="24"/>
      <c r="F108" s="24"/>
      <c r="G108" s="24"/>
      <c r="H108" s="24"/>
      <c r="I108" s="24"/>
      <c r="J108" s="25"/>
    </row>
    <row r="109" spans="1:20" s="5" customFormat="1" ht="18.75" customHeight="1">
      <c r="A109" s="8">
        <v>1</v>
      </c>
      <c r="B109" s="9" t="s">
        <v>267</v>
      </c>
      <c r="C109" s="3" t="str">
        <f>IF(ISBLANK(B109)," ","0"&amp;" "&amp;S109&amp;" "&amp;T109)</f>
        <v>0 474 212 48 36</v>
      </c>
      <c r="D109" s="38" t="s">
        <v>268</v>
      </c>
      <c r="E109" s="39"/>
      <c r="F109" s="39"/>
      <c r="G109" s="39"/>
      <c r="H109" s="39"/>
      <c r="I109" s="39"/>
      <c r="J109" s="40"/>
      <c r="S109" s="5">
        <f>VLOOKUP(B109,'[4]SİNEMA LİSTESİ'!$A:$C,2,FALSE)</f>
        <v>474</v>
      </c>
      <c r="T109" s="5" t="str">
        <f>VLOOKUP(B109,'[4]SİNEMA LİSTESİ'!$A:$C,3,FALSE)</f>
        <v>212 48 36</v>
      </c>
    </row>
    <row r="110" spans="1:10" s="5" customFormat="1" ht="27.75">
      <c r="A110" s="7"/>
      <c r="B110" s="1" t="s">
        <v>93</v>
      </c>
      <c r="C110" s="2"/>
      <c r="D110" s="24"/>
      <c r="E110" s="24"/>
      <c r="F110" s="24"/>
      <c r="G110" s="24"/>
      <c r="H110" s="24"/>
      <c r="I110" s="24"/>
      <c r="J110" s="25"/>
    </row>
    <row r="111" spans="1:20" s="5" customFormat="1" ht="18.75" customHeight="1">
      <c r="A111" s="8">
        <v>1</v>
      </c>
      <c r="B111" s="9" t="s">
        <v>180</v>
      </c>
      <c r="C111" s="3" t="str">
        <f>IF(ISBLANK(B111)," ","0"&amp;" "&amp;S111&amp;" "&amp;T111)</f>
        <v>0 352 222 37 07</v>
      </c>
      <c r="D111" s="21" t="s">
        <v>48</v>
      </c>
      <c r="E111" s="22"/>
      <c r="F111" s="22"/>
      <c r="G111" s="22"/>
      <c r="H111" s="22"/>
      <c r="I111" s="22"/>
      <c r="J111" s="23"/>
      <c r="S111" s="5">
        <f>VLOOKUP(B111,'[4]SİNEMA LİSTESİ'!$A:$C,2,FALSE)</f>
        <v>352</v>
      </c>
      <c r="T111" s="5" t="str">
        <f>VLOOKUP(B111,'[4]SİNEMA LİSTESİ'!$A:$C,3,FALSE)</f>
        <v>222 37 07</v>
      </c>
    </row>
    <row r="112" spans="1:20" s="5" customFormat="1" ht="18.75" customHeight="1">
      <c r="A112" s="8">
        <v>2</v>
      </c>
      <c r="B112" s="10" t="s">
        <v>94</v>
      </c>
      <c r="C112" s="3" t="str">
        <f>IF(ISBLANK(B112)," ","0"&amp;" "&amp;S112&amp;" "&amp;T112)</f>
        <v>0 352 223 20 10</v>
      </c>
      <c r="D112" s="21" t="s">
        <v>271</v>
      </c>
      <c r="E112" s="22"/>
      <c r="F112" s="22"/>
      <c r="G112" s="22"/>
      <c r="H112" s="22"/>
      <c r="I112" s="22"/>
      <c r="J112" s="23"/>
      <c r="S112" s="5">
        <f>VLOOKUP(B112,'[4]SİNEMA LİSTESİ'!$A:$C,2,FALSE)</f>
        <v>352</v>
      </c>
      <c r="T112" s="5" t="str">
        <f>VLOOKUP(B112,'[4]SİNEMA LİSTESİ'!$A:$C,3,FALSE)</f>
        <v>223 20 10</v>
      </c>
    </row>
    <row r="113" spans="1:20" s="5" customFormat="1" ht="18.75" customHeight="1">
      <c r="A113" s="8">
        <v>3</v>
      </c>
      <c r="B113" s="9" t="s">
        <v>181</v>
      </c>
      <c r="C113" s="3" t="str">
        <f>IF(ISBLANK(B113)," ","0"&amp;" "&amp;S113&amp;" "&amp;T113)</f>
        <v>0 352 223 11 53</v>
      </c>
      <c r="D113" s="21" t="s">
        <v>99</v>
      </c>
      <c r="E113" s="22"/>
      <c r="F113" s="22"/>
      <c r="G113" s="22"/>
      <c r="H113" s="22"/>
      <c r="I113" s="22"/>
      <c r="J113" s="23"/>
      <c r="S113" s="5">
        <f>VLOOKUP(B113,'[4]SİNEMA LİSTESİ'!$A:$C,2,FALSE)</f>
        <v>352</v>
      </c>
      <c r="T113" s="5" t="str">
        <f>VLOOKUP(B113,'[4]SİNEMA LİSTESİ'!$A:$C,3,FALSE)</f>
        <v>223 11 53</v>
      </c>
    </row>
    <row r="114" spans="1:10" s="5" customFormat="1" ht="27.75">
      <c r="A114" s="7"/>
      <c r="B114" s="1" t="s">
        <v>182</v>
      </c>
      <c r="C114" s="2"/>
      <c r="D114" s="24"/>
      <c r="E114" s="24"/>
      <c r="F114" s="24"/>
      <c r="G114" s="24"/>
      <c r="H114" s="24"/>
      <c r="I114" s="24"/>
      <c r="J114" s="25"/>
    </row>
    <row r="115" spans="1:20" s="5" customFormat="1" ht="18.75" customHeight="1">
      <c r="A115" s="8">
        <v>1</v>
      </c>
      <c r="B115" s="9" t="s">
        <v>346</v>
      </c>
      <c r="C115" s="3" t="str">
        <f>IF(ISBLANK(B115)," ","0"&amp;" "&amp;S115&amp;" "&amp;T115)</f>
        <v>0 392 822 33 99</v>
      </c>
      <c r="D115" s="21" t="s">
        <v>269</v>
      </c>
      <c r="E115" s="22"/>
      <c r="F115" s="22"/>
      <c r="G115" s="22"/>
      <c r="H115" s="22"/>
      <c r="I115" s="22"/>
      <c r="J115" s="23"/>
      <c r="S115" s="5">
        <f>VLOOKUP(B115,'[4]SİNEMA LİSTESİ'!$A:$C,2,FALSE)</f>
        <v>392</v>
      </c>
      <c r="T115" s="5" t="str">
        <f>VLOOKUP(B115,'[4]SİNEMA LİSTESİ'!$A:$C,3,FALSE)</f>
        <v>822 33 99</v>
      </c>
    </row>
    <row r="116" spans="1:10" s="5" customFormat="1" ht="27.75">
      <c r="A116" s="7"/>
      <c r="B116" s="1" t="s">
        <v>96</v>
      </c>
      <c r="C116" s="2"/>
      <c r="D116" s="24"/>
      <c r="E116" s="24"/>
      <c r="F116" s="24"/>
      <c r="G116" s="24"/>
      <c r="H116" s="24"/>
      <c r="I116" s="24"/>
      <c r="J116" s="25"/>
    </row>
    <row r="117" spans="1:20" s="5" customFormat="1" ht="18.75" customHeight="1">
      <c r="A117" s="8">
        <v>1</v>
      </c>
      <c r="B117" s="9" t="s">
        <v>97</v>
      </c>
      <c r="C117" s="3" t="str">
        <f>IF(ISBLANK(B117)," ","0"&amp;" "&amp;S117&amp;" "&amp;T117)</f>
        <v>0 386 213 13 44</v>
      </c>
      <c r="D117" s="38" t="s">
        <v>125</v>
      </c>
      <c r="E117" s="39"/>
      <c r="F117" s="39"/>
      <c r="G117" s="39"/>
      <c r="H117" s="39"/>
      <c r="I117" s="39"/>
      <c r="J117" s="40"/>
      <c r="S117" s="5">
        <f>VLOOKUP(B117,'[4]SİNEMA LİSTESİ'!$A:$C,2,FALSE)</f>
        <v>386</v>
      </c>
      <c r="T117" s="5" t="str">
        <f>VLOOKUP(B117,'[4]SİNEMA LİSTESİ'!$A:$C,3,FALSE)</f>
        <v>213 13 44</v>
      </c>
    </row>
    <row r="118" spans="1:10" s="5" customFormat="1" ht="27.75">
      <c r="A118" s="7"/>
      <c r="B118" s="1" t="s">
        <v>347</v>
      </c>
      <c r="C118" s="2"/>
      <c r="D118" s="24"/>
      <c r="E118" s="24"/>
      <c r="F118" s="24"/>
      <c r="G118" s="24"/>
      <c r="H118" s="24"/>
      <c r="I118" s="24"/>
      <c r="J118" s="25"/>
    </row>
    <row r="119" spans="1:20" s="5" customFormat="1" ht="18.75" customHeight="1">
      <c r="A119" s="8">
        <v>1</v>
      </c>
      <c r="B119" s="9" t="s">
        <v>348</v>
      </c>
      <c r="C119" s="3" t="str">
        <f>IF(ISBLANK(B119)," ","0"&amp;" "&amp;S119&amp;" "&amp;T119)</f>
        <v>0 348 813 94 95</v>
      </c>
      <c r="D119" s="21" t="s">
        <v>222</v>
      </c>
      <c r="E119" s="22"/>
      <c r="F119" s="22"/>
      <c r="G119" s="22"/>
      <c r="H119" s="22"/>
      <c r="I119" s="22"/>
      <c r="J119" s="23"/>
      <c r="S119" s="5">
        <f>VLOOKUP(B119,'[4]SİNEMA LİSTESİ'!$A:$C,2,FALSE)</f>
        <v>348</v>
      </c>
      <c r="T119" s="5" t="str">
        <f>VLOOKUP(B119,'[4]SİNEMA LİSTESİ'!$A:$C,3,FALSE)</f>
        <v>813 94 95</v>
      </c>
    </row>
    <row r="120" spans="1:10" s="5" customFormat="1" ht="27.75">
      <c r="A120" s="7"/>
      <c r="B120" s="1" t="s">
        <v>98</v>
      </c>
      <c r="C120" s="2"/>
      <c r="D120" s="24"/>
      <c r="E120" s="24"/>
      <c r="F120" s="24"/>
      <c r="G120" s="24"/>
      <c r="H120" s="24"/>
      <c r="I120" s="24"/>
      <c r="J120" s="25"/>
    </row>
    <row r="121" spans="1:20" s="5" customFormat="1" ht="18.75" customHeight="1">
      <c r="A121" s="8">
        <v>1</v>
      </c>
      <c r="B121" s="9" t="s">
        <v>183</v>
      </c>
      <c r="C121" s="3" t="str">
        <f>IF(ISBLANK(B121)," ","0"&amp;" "&amp;S121&amp;" "&amp;T121)</f>
        <v>0 332 501 02 12</v>
      </c>
      <c r="D121" s="21" t="s">
        <v>63</v>
      </c>
      <c r="E121" s="22"/>
      <c r="F121" s="22"/>
      <c r="G121" s="22"/>
      <c r="H121" s="22"/>
      <c r="I121" s="22"/>
      <c r="J121" s="23"/>
      <c r="S121" s="5">
        <f>VLOOKUP(B121,'[4]SİNEMA LİSTESİ'!$A:$C,2,FALSE)</f>
        <v>332</v>
      </c>
      <c r="T121" s="5" t="str">
        <f>VLOOKUP(B121,'[4]SİNEMA LİSTESİ'!$A:$C,3,FALSE)</f>
        <v>501 02 12</v>
      </c>
    </row>
    <row r="122" spans="1:10" s="5" customFormat="1" ht="27.75">
      <c r="A122" s="7"/>
      <c r="B122" s="1" t="s">
        <v>185</v>
      </c>
      <c r="C122" s="2"/>
      <c r="D122" s="24"/>
      <c r="E122" s="24"/>
      <c r="F122" s="24"/>
      <c r="G122" s="24"/>
      <c r="H122" s="24"/>
      <c r="I122" s="24"/>
      <c r="J122" s="25"/>
    </row>
    <row r="123" spans="1:20" s="5" customFormat="1" ht="18.75" customHeight="1">
      <c r="A123" s="8">
        <v>1</v>
      </c>
      <c r="B123" s="9" t="s">
        <v>233</v>
      </c>
      <c r="C123" s="3" t="str">
        <f>IF(ISBLANK(B123)," ","0"&amp;" "&amp;S123&amp;" "&amp;T123)</f>
        <v>0 274 412 66 55</v>
      </c>
      <c r="D123" s="21" t="s">
        <v>79</v>
      </c>
      <c r="E123" s="22"/>
      <c r="F123" s="22"/>
      <c r="G123" s="22"/>
      <c r="H123" s="22"/>
      <c r="I123" s="22"/>
      <c r="J123" s="23"/>
      <c r="S123" s="5">
        <f>VLOOKUP(B123,'[4]SİNEMA LİSTESİ'!$A:$C,2,FALSE)</f>
        <v>274</v>
      </c>
      <c r="T123" s="5" t="str">
        <f>VLOOKUP(B123,'[4]SİNEMA LİSTESİ'!$A:$C,3,FALSE)</f>
        <v>412 66 55</v>
      </c>
    </row>
    <row r="124" spans="1:10" s="5" customFormat="1" ht="27.75">
      <c r="A124" s="7"/>
      <c r="B124" s="1" t="s">
        <v>103</v>
      </c>
      <c r="C124" s="2"/>
      <c r="D124" s="24"/>
      <c r="E124" s="24"/>
      <c r="F124" s="24"/>
      <c r="G124" s="24"/>
      <c r="H124" s="24"/>
      <c r="I124" s="24"/>
      <c r="J124" s="25"/>
    </row>
    <row r="125" spans="1:20" s="5" customFormat="1" ht="18.75" customHeight="1">
      <c r="A125" s="8">
        <v>1</v>
      </c>
      <c r="B125" s="9" t="s">
        <v>349</v>
      </c>
      <c r="C125" s="3" t="str">
        <f>IF(ISBLANK(B125)," ","0"&amp;" "&amp;S125&amp;" "&amp;T125)</f>
        <v>0 236 274 76 66</v>
      </c>
      <c r="D125" s="38" t="s">
        <v>272</v>
      </c>
      <c r="E125" s="39"/>
      <c r="F125" s="39"/>
      <c r="G125" s="39"/>
      <c r="H125" s="39"/>
      <c r="I125" s="39"/>
      <c r="J125" s="40"/>
      <c r="S125" s="5">
        <f>VLOOKUP(B125,'[3]SİNEMA LİSTESİ'!$A:$C,2,FALSE)</f>
        <v>236</v>
      </c>
      <c r="T125" s="5" t="str">
        <f>VLOOKUP(B125,'[3]SİNEMA LİSTESİ'!$A:$C,3,FALSE)</f>
        <v>274 76 66</v>
      </c>
    </row>
    <row r="126" spans="1:20" s="5" customFormat="1" ht="18.75" customHeight="1">
      <c r="A126" s="8">
        <v>2</v>
      </c>
      <c r="B126" s="9" t="s">
        <v>208</v>
      </c>
      <c r="C126" s="3" t="str">
        <f>IF(ISBLANK(B126)," ","0"&amp;" "&amp;S126&amp;" "&amp;T126)</f>
        <v>0 236 715 12 55</v>
      </c>
      <c r="D126" s="38" t="s">
        <v>272</v>
      </c>
      <c r="E126" s="39"/>
      <c r="F126" s="39"/>
      <c r="G126" s="39"/>
      <c r="H126" s="39"/>
      <c r="I126" s="39"/>
      <c r="J126" s="40"/>
      <c r="S126" s="5">
        <f>VLOOKUP(B126,'[3]SİNEMA LİSTESİ'!$A:$C,2,FALSE)</f>
        <v>236</v>
      </c>
      <c r="T126" s="5" t="str">
        <f>VLOOKUP(B126,'[3]SİNEMA LİSTESİ'!$A:$C,3,FALSE)</f>
        <v>715 12 55</v>
      </c>
    </row>
    <row r="127" spans="1:20" s="5" customFormat="1" ht="18.75" customHeight="1">
      <c r="A127" s="8">
        <v>3</v>
      </c>
      <c r="B127" s="9" t="s">
        <v>187</v>
      </c>
      <c r="C127" s="3" t="str">
        <f>IF(ISBLANK(B127)," ","0"&amp;" "&amp;S127&amp;" "&amp;T127)</f>
        <v>0 236 314 50 51</v>
      </c>
      <c r="D127" s="21" t="s">
        <v>253</v>
      </c>
      <c r="E127" s="22"/>
      <c r="F127" s="22"/>
      <c r="G127" s="22"/>
      <c r="H127" s="22"/>
      <c r="I127" s="22"/>
      <c r="J127" s="23"/>
      <c r="S127" s="5">
        <f>VLOOKUP(B127,'[4]SİNEMA LİSTESİ'!$A:$C,2,FALSE)</f>
        <v>236</v>
      </c>
      <c r="T127" s="5" t="str">
        <f>VLOOKUP(B127,'[4]SİNEMA LİSTESİ'!$A:$C,3,FALSE)</f>
        <v>314 50 51</v>
      </c>
    </row>
    <row r="128" spans="1:10" s="5" customFormat="1" ht="27.75">
      <c r="A128" s="7"/>
      <c r="B128" s="1" t="s">
        <v>188</v>
      </c>
      <c r="C128" s="2"/>
      <c r="D128" s="24"/>
      <c r="E128" s="24"/>
      <c r="F128" s="24"/>
      <c r="G128" s="24"/>
      <c r="H128" s="24"/>
      <c r="I128" s="24"/>
      <c r="J128" s="25"/>
    </row>
    <row r="129" spans="1:20" s="5" customFormat="1" ht="18.75" customHeight="1">
      <c r="A129" s="8">
        <v>1</v>
      </c>
      <c r="B129" s="9" t="s">
        <v>189</v>
      </c>
      <c r="C129" s="3" t="str">
        <f>IF(ISBLANK(B129)," ","0"&amp;" "&amp;S129&amp;" "&amp;T129)</f>
        <v>0 412 252 52 36</v>
      </c>
      <c r="D129" s="21" t="s">
        <v>325</v>
      </c>
      <c r="E129" s="22"/>
      <c r="F129" s="22"/>
      <c r="G129" s="22"/>
      <c r="H129" s="22"/>
      <c r="I129" s="22"/>
      <c r="J129" s="23"/>
      <c r="S129" s="5">
        <f>VLOOKUP(B129,'[4]SİNEMA LİSTESİ'!$A:$C,2,FALSE)</f>
        <v>412</v>
      </c>
      <c r="T129" s="5" t="str">
        <f>VLOOKUP(B129,'[4]SİNEMA LİSTESİ'!$A:$C,3,FALSE)</f>
        <v>252 52 36</v>
      </c>
    </row>
    <row r="130" spans="1:10" s="5" customFormat="1" ht="27.75">
      <c r="A130" s="7"/>
      <c r="B130" s="1" t="s">
        <v>4</v>
      </c>
      <c r="C130" s="2"/>
      <c r="D130" s="24"/>
      <c r="E130" s="24"/>
      <c r="F130" s="24"/>
      <c r="G130" s="24"/>
      <c r="H130" s="24"/>
      <c r="I130" s="24"/>
      <c r="J130" s="25"/>
    </row>
    <row r="131" spans="1:20" s="5" customFormat="1" ht="18.75" customHeight="1">
      <c r="A131" s="8">
        <v>1</v>
      </c>
      <c r="B131" s="9" t="s">
        <v>104</v>
      </c>
      <c r="C131" s="3" t="str">
        <f>IF(ISBLANK(B131)," ","0"&amp;" "&amp;S131&amp;" "&amp;T131)</f>
        <v>0 324 327 35 35</v>
      </c>
      <c r="D131" s="21" t="s">
        <v>99</v>
      </c>
      <c r="E131" s="22"/>
      <c r="F131" s="22"/>
      <c r="G131" s="22"/>
      <c r="H131" s="22"/>
      <c r="I131" s="22"/>
      <c r="J131" s="23"/>
      <c r="S131" s="5">
        <f>VLOOKUP(B131,'[4]SİNEMA LİSTESİ'!$A:$C,2,FALSE)</f>
        <v>324</v>
      </c>
      <c r="T131" s="5" t="str">
        <f>VLOOKUP(B131,'[4]SİNEMA LİSTESİ'!$A:$C,3,FALSE)</f>
        <v>327 35 35</v>
      </c>
    </row>
    <row r="132" spans="1:20" s="5" customFormat="1" ht="18.75" customHeight="1">
      <c r="A132" s="8">
        <v>2</v>
      </c>
      <c r="B132" s="10" t="s">
        <v>190</v>
      </c>
      <c r="C132" s="3" t="str">
        <f>IF(ISBLANK(B132)," ","0"&amp;" "&amp;S132&amp;" "&amp;T132)</f>
        <v>0 324 331 51 51</v>
      </c>
      <c r="D132" s="21" t="s">
        <v>350</v>
      </c>
      <c r="E132" s="22"/>
      <c r="F132" s="22"/>
      <c r="G132" s="22"/>
      <c r="H132" s="22"/>
      <c r="I132" s="22"/>
      <c r="J132" s="23"/>
      <c r="S132" s="5">
        <f>VLOOKUP(B132,'[4]SİNEMA LİSTESİ'!$A:$C,2,FALSE)</f>
        <v>324</v>
      </c>
      <c r="T132" s="5" t="str">
        <f>VLOOKUP(B132,'[4]SİNEMA LİSTESİ'!$A:$C,3,FALSE)</f>
        <v>331 51 51</v>
      </c>
    </row>
    <row r="133" spans="1:10" s="5" customFormat="1" ht="27.75">
      <c r="A133" s="7"/>
      <c r="B133" s="1" t="s">
        <v>24</v>
      </c>
      <c r="C133" s="2"/>
      <c r="D133" s="24"/>
      <c r="E133" s="24"/>
      <c r="F133" s="24"/>
      <c r="G133" s="24"/>
      <c r="H133" s="24"/>
      <c r="I133" s="24"/>
      <c r="J133" s="25"/>
    </row>
    <row r="134" spans="1:20" s="5" customFormat="1" ht="18.75" customHeight="1">
      <c r="A134" s="8">
        <v>1</v>
      </c>
      <c r="B134" s="9" t="s">
        <v>191</v>
      </c>
      <c r="C134" s="3" t="str">
        <f>IF(ISBLANK(B134)," ","0"&amp;" "&amp;S134&amp;" "&amp;T134)</f>
        <v>0 252 306 00 00</v>
      </c>
      <c r="D134" s="21" t="s">
        <v>79</v>
      </c>
      <c r="E134" s="22"/>
      <c r="F134" s="22"/>
      <c r="G134" s="22"/>
      <c r="H134" s="22"/>
      <c r="I134" s="22"/>
      <c r="J134" s="23"/>
      <c r="S134" s="5">
        <f>VLOOKUP(B134,'[4]SİNEMA LİSTESİ'!$A:$C,2,FALSE)</f>
        <v>252</v>
      </c>
      <c r="T134" s="5" t="str">
        <f>VLOOKUP(B134,'[4]SİNEMA LİSTESİ'!$A:$C,3,FALSE)</f>
        <v>306 00 00</v>
      </c>
    </row>
    <row r="135" spans="1:10" s="5" customFormat="1" ht="27.75">
      <c r="A135" s="7"/>
      <c r="B135" s="1" t="s">
        <v>105</v>
      </c>
      <c r="C135" s="2"/>
      <c r="D135" s="24"/>
      <c r="E135" s="24"/>
      <c r="F135" s="24"/>
      <c r="G135" s="24"/>
      <c r="H135" s="24"/>
      <c r="I135" s="24"/>
      <c r="J135" s="25"/>
    </row>
    <row r="136" spans="1:20" s="5" customFormat="1" ht="18.75" customHeight="1">
      <c r="A136" s="8">
        <v>1</v>
      </c>
      <c r="B136" s="9" t="s">
        <v>106</v>
      </c>
      <c r="C136" s="3" t="str">
        <f>IF(ISBLANK(B136)," ","0"&amp;" "&amp;S136&amp;" "&amp;T136)</f>
        <v>0 388 232 07 09</v>
      </c>
      <c r="D136" s="21" t="s">
        <v>192</v>
      </c>
      <c r="E136" s="22"/>
      <c r="F136" s="22"/>
      <c r="G136" s="22"/>
      <c r="H136" s="22"/>
      <c r="I136" s="22"/>
      <c r="J136" s="23"/>
      <c r="S136" s="5">
        <f>VLOOKUP(B136,'[4]SİNEMA LİSTESİ'!$A:$C,2,FALSE)</f>
        <v>388</v>
      </c>
      <c r="T136" s="5" t="str">
        <f>VLOOKUP(B136,'[4]SİNEMA LİSTESİ'!$A:$C,3,FALSE)</f>
        <v>232 07 09</v>
      </c>
    </row>
    <row r="137" spans="1:10" s="5" customFormat="1" ht="27.75">
      <c r="A137" s="7"/>
      <c r="B137" s="1" t="s">
        <v>107</v>
      </c>
      <c r="C137" s="2"/>
      <c r="D137" s="24"/>
      <c r="E137" s="24"/>
      <c r="F137" s="24"/>
      <c r="G137" s="24"/>
      <c r="H137" s="24"/>
      <c r="I137" s="24"/>
      <c r="J137" s="25"/>
    </row>
    <row r="138" spans="1:20" s="5" customFormat="1" ht="18.75" customHeight="1">
      <c r="A138" s="8">
        <v>1</v>
      </c>
      <c r="B138" s="9" t="s">
        <v>108</v>
      </c>
      <c r="C138" s="3" t="str">
        <f>IF(ISBLANK(B138)," ","0"&amp;" "&amp;S138&amp;" "&amp;T138)</f>
        <v>0 452 225 49 44</v>
      </c>
      <c r="D138" s="21" t="s">
        <v>351</v>
      </c>
      <c r="E138" s="22"/>
      <c r="F138" s="22"/>
      <c r="G138" s="22"/>
      <c r="H138" s="22"/>
      <c r="I138" s="22"/>
      <c r="J138" s="23"/>
      <c r="S138" s="5">
        <f>VLOOKUP(B138,'[4]SİNEMA LİSTESİ'!$A:$C,2,FALSE)</f>
        <v>452</v>
      </c>
      <c r="T138" s="5" t="str">
        <f>VLOOKUP(B138,'[4]SİNEMA LİSTESİ'!$A:$C,3,FALSE)</f>
        <v>225 49 44</v>
      </c>
    </row>
    <row r="139" spans="1:20" s="5" customFormat="1" ht="18.75" customHeight="1">
      <c r="A139" s="8">
        <v>2</v>
      </c>
      <c r="B139" s="9" t="s">
        <v>109</v>
      </c>
      <c r="C139" s="3" t="str">
        <f>IF(ISBLANK(B139)," ","0"&amp;" "&amp;S139&amp;" "&amp;T139)</f>
        <v>0 452 423 48 59</v>
      </c>
      <c r="D139" s="21" t="s">
        <v>226</v>
      </c>
      <c r="E139" s="22"/>
      <c r="F139" s="22"/>
      <c r="G139" s="22"/>
      <c r="H139" s="22"/>
      <c r="I139" s="22"/>
      <c r="J139" s="23"/>
      <c r="S139" s="5">
        <f>VLOOKUP(B139,'[4]SİNEMA LİSTESİ'!$A:$C,2,FALSE)</f>
        <v>452</v>
      </c>
      <c r="T139" s="5" t="str">
        <f>VLOOKUP(B139,'[4]SİNEMA LİSTESİ'!$A:$C,3,FALSE)</f>
        <v>423 48 59</v>
      </c>
    </row>
    <row r="140" spans="1:20" s="5" customFormat="1" ht="18.75" customHeight="1">
      <c r="A140" s="8">
        <v>3</v>
      </c>
      <c r="B140" s="20" t="s">
        <v>193</v>
      </c>
      <c r="C140" s="3" t="str">
        <f>IF(ISBLANK(B140)," ","0"&amp;" "&amp;S140&amp;" "&amp;T140)</f>
        <v>0 454 212 26 66</v>
      </c>
      <c r="D140" s="38" t="s">
        <v>226</v>
      </c>
      <c r="E140" s="39"/>
      <c r="F140" s="39"/>
      <c r="G140" s="39"/>
      <c r="H140" s="39"/>
      <c r="I140" s="39"/>
      <c r="J140" s="40"/>
      <c r="S140" s="5">
        <f>VLOOKUP(B140,'[4]SİNEMA LİSTESİ'!$A:$C,2,FALSE)</f>
        <v>454</v>
      </c>
      <c r="T140" s="5" t="str">
        <f>VLOOKUP(B140,'[4]SİNEMA LİSTESİ'!$A:$C,3,FALSE)</f>
        <v>212 26 66</v>
      </c>
    </row>
    <row r="141" spans="1:20" s="5" customFormat="1" ht="18.75" customHeight="1">
      <c r="A141" s="8">
        <v>4</v>
      </c>
      <c r="B141" s="9" t="s">
        <v>110</v>
      </c>
      <c r="C141" s="3" t="str">
        <f>IF(ISBLANK(B141)," ","0"&amp;" "&amp;S141&amp;" "&amp;T141)</f>
        <v>0 452 323 91 91</v>
      </c>
      <c r="D141" s="21" t="s">
        <v>226</v>
      </c>
      <c r="E141" s="22"/>
      <c r="F141" s="22"/>
      <c r="G141" s="22"/>
      <c r="H141" s="22"/>
      <c r="I141" s="22"/>
      <c r="J141" s="23"/>
      <c r="S141" s="5">
        <f>VLOOKUP(B141,'[4]SİNEMA LİSTESİ'!$A:$C,2,FALSE)</f>
        <v>452</v>
      </c>
      <c r="T141" s="5" t="str">
        <f>VLOOKUP(B141,'[4]SİNEMA LİSTESİ'!$A:$C,3,FALSE)</f>
        <v>323 91 91</v>
      </c>
    </row>
    <row r="142" spans="1:10" s="5" customFormat="1" ht="27.75">
      <c r="A142" s="7"/>
      <c r="B142" s="1" t="s">
        <v>111</v>
      </c>
      <c r="C142" s="2"/>
      <c r="D142" s="24"/>
      <c r="E142" s="24"/>
      <c r="F142" s="24"/>
      <c r="G142" s="24"/>
      <c r="H142" s="24"/>
      <c r="I142" s="24"/>
      <c r="J142" s="25"/>
    </row>
    <row r="143" spans="1:20" s="5" customFormat="1" ht="18.75" customHeight="1">
      <c r="A143" s="8">
        <v>1</v>
      </c>
      <c r="B143" s="10" t="s">
        <v>112</v>
      </c>
      <c r="C143" s="3" t="str">
        <f>IF(ISBLANK(B143)," ","0"&amp;" "&amp;S143&amp;" "&amp;T143)</f>
        <v>0 328 790 12 12</v>
      </c>
      <c r="D143" s="35" t="s">
        <v>217</v>
      </c>
      <c r="E143" s="36"/>
      <c r="F143" s="36"/>
      <c r="G143" s="36"/>
      <c r="H143" s="36"/>
      <c r="I143" s="36"/>
      <c r="J143" s="37"/>
      <c r="S143" s="5">
        <f>VLOOKUP(B143,'[4]SİNEMA LİSTESİ'!$A:$C,2,FALSE)</f>
        <v>328</v>
      </c>
      <c r="T143" s="5" t="str">
        <f>VLOOKUP(B143,'[4]SİNEMA LİSTESİ'!$A:$C,3,FALSE)</f>
        <v>790 12 12</v>
      </c>
    </row>
    <row r="144" spans="1:20" s="5" customFormat="1" ht="18.75" customHeight="1">
      <c r="A144" s="8">
        <v>2</v>
      </c>
      <c r="B144" s="20" t="s">
        <v>235</v>
      </c>
      <c r="C144" s="3" t="str">
        <f>IF(ISBLANK(B144)," ","0"&amp;" "&amp;S144&amp;" "&amp;T144)</f>
        <v>0 328 717 66 11</v>
      </c>
      <c r="D144" s="21" t="s">
        <v>352</v>
      </c>
      <c r="E144" s="22"/>
      <c r="F144" s="22"/>
      <c r="G144" s="22"/>
      <c r="H144" s="22"/>
      <c r="I144" s="22"/>
      <c r="J144" s="23"/>
      <c r="S144" s="5">
        <f>VLOOKUP(B144,'[2]SİNEMA LİSTESİ'!$A:$C,2,FALSE)</f>
        <v>328</v>
      </c>
      <c r="T144" s="5" t="str">
        <f>VLOOKUP(B144,'[2]SİNEMA LİSTESİ'!$A:$C,3,FALSE)</f>
        <v>717 66 11</v>
      </c>
    </row>
    <row r="145" spans="1:10" s="5" customFormat="1" ht="27.75">
      <c r="A145" s="7"/>
      <c r="B145" s="1" t="s">
        <v>353</v>
      </c>
      <c r="C145" s="2"/>
      <c r="D145" s="24"/>
      <c r="E145" s="24"/>
      <c r="F145" s="24"/>
      <c r="G145" s="24"/>
      <c r="H145" s="24"/>
      <c r="I145" s="24"/>
      <c r="J145" s="25"/>
    </row>
    <row r="146" spans="1:20" s="5" customFormat="1" ht="18.75" customHeight="1">
      <c r="A146" s="8">
        <v>1</v>
      </c>
      <c r="B146" s="9" t="s">
        <v>354</v>
      </c>
      <c r="C146" s="3" t="str">
        <f>IF(ISBLANK(B146)," ","0"&amp;" "&amp;S146&amp;" "&amp;T146)</f>
        <v>0 464 214 92 70</v>
      </c>
      <c r="D146" s="21" t="s">
        <v>355</v>
      </c>
      <c r="E146" s="22"/>
      <c r="F146" s="22"/>
      <c r="G146" s="22"/>
      <c r="H146" s="22"/>
      <c r="I146" s="22"/>
      <c r="J146" s="23"/>
      <c r="S146" s="5">
        <f>VLOOKUP(B146,'[2]SİNEMA LİSTESİ'!$A:$C,2,FALSE)</f>
        <v>464</v>
      </c>
      <c r="T146" s="5" t="str">
        <f>VLOOKUP(B146,'[2]SİNEMA LİSTESİ'!$A:$C,3,FALSE)</f>
        <v>214 92 70</v>
      </c>
    </row>
    <row r="147" spans="1:10" s="5" customFormat="1" ht="27.75">
      <c r="A147" s="7"/>
      <c r="B147" s="1" t="s">
        <v>114</v>
      </c>
      <c r="C147" s="2"/>
      <c r="D147" s="24"/>
      <c r="E147" s="24"/>
      <c r="F147" s="24"/>
      <c r="G147" s="24"/>
      <c r="H147" s="24"/>
      <c r="I147" s="24"/>
      <c r="J147" s="25"/>
    </row>
    <row r="148" spans="1:20" s="5" customFormat="1" ht="18.75" customHeight="1">
      <c r="A148" s="8">
        <v>1</v>
      </c>
      <c r="B148" s="19" t="s">
        <v>115</v>
      </c>
      <c r="C148" s="3" t="str">
        <f>IF(ISBLANK(B148)," ","0"&amp;" "&amp;S148&amp;" "&amp;T148)</f>
        <v>0 362 290 20 16</v>
      </c>
      <c r="D148" s="21" t="s">
        <v>113</v>
      </c>
      <c r="E148" s="22"/>
      <c r="F148" s="22"/>
      <c r="G148" s="22"/>
      <c r="H148" s="22"/>
      <c r="I148" s="22"/>
      <c r="J148" s="23"/>
      <c r="S148" s="5">
        <f>VLOOKUP(B148,'[4]SİNEMA LİSTESİ'!$A:$C,2,FALSE)</f>
        <v>362</v>
      </c>
      <c r="T148" s="5" t="str">
        <f>VLOOKUP(B148,'[4]SİNEMA LİSTESİ'!$A:$C,3,FALSE)</f>
        <v>290 20 16</v>
      </c>
    </row>
    <row r="149" spans="1:20" s="5" customFormat="1" ht="18.75" customHeight="1">
      <c r="A149" s="8">
        <v>2</v>
      </c>
      <c r="B149" s="10" t="s">
        <v>116</v>
      </c>
      <c r="C149" s="3" t="str">
        <f>IF(ISBLANK(B149)," ","0"&amp;" "&amp;S149&amp;" "&amp;T149)</f>
        <v>0 362 439 20 70</v>
      </c>
      <c r="D149" s="21" t="s">
        <v>328</v>
      </c>
      <c r="E149" s="22"/>
      <c r="F149" s="22"/>
      <c r="G149" s="22"/>
      <c r="H149" s="22"/>
      <c r="I149" s="22"/>
      <c r="J149" s="23"/>
      <c r="S149" s="5">
        <f>VLOOKUP(B149,'[4]SİNEMA LİSTESİ'!$A:$C,2,FALSE)</f>
        <v>362</v>
      </c>
      <c r="T149" s="5" t="str">
        <f>VLOOKUP(B149,'[4]SİNEMA LİSTESİ'!$A:$C,3,FALSE)</f>
        <v>439 20 70</v>
      </c>
    </row>
    <row r="150" spans="1:20" s="5" customFormat="1" ht="18.75" customHeight="1">
      <c r="A150" s="8">
        <v>3</v>
      </c>
      <c r="B150" s="9" t="s">
        <v>194</v>
      </c>
      <c r="C150" s="3" t="str">
        <f>IF(ISBLANK(B150)," ","0"&amp;" "&amp;S150&amp;" "&amp;T150)</f>
        <v>0 362 431 24 71</v>
      </c>
      <c r="D150" s="38" t="s">
        <v>195</v>
      </c>
      <c r="E150" s="39"/>
      <c r="F150" s="39"/>
      <c r="G150" s="39"/>
      <c r="H150" s="39"/>
      <c r="I150" s="39"/>
      <c r="J150" s="40"/>
      <c r="S150" s="5">
        <f>VLOOKUP(B150,'[4]SİNEMA LİSTESİ'!$A:$C,2,FALSE)</f>
        <v>362</v>
      </c>
      <c r="T150" s="5" t="str">
        <f>VLOOKUP(B150,'[4]SİNEMA LİSTESİ'!$A:$C,3,FALSE)</f>
        <v>431 24 71</v>
      </c>
    </row>
    <row r="151" spans="1:20" s="5" customFormat="1" ht="18.75" customHeight="1">
      <c r="A151" s="8">
        <v>4</v>
      </c>
      <c r="B151" s="9" t="s">
        <v>283</v>
      </c>
      <c r="C151" s="3" t="str">
        <f>IF(ISBLANK(B151)," ","0"&amp;" "&amp;S151&amp;" "&amp;T151)</f>
        <v>0 362 465 63 33</v>
      </c>
      <c r="D151" s="21" t="s">
        <v>356</v>
      </c>
      <c r="E151" s="22"/>
      <c r="F151" s="22"/>
      <c r="G151" s="22"/>
      <c r="H151" s="22"/>
      <c r="I151" s="22"/>
      <c r="J151" s="23"/>
      <c r="S151" s="5">
        <f>VLOOKUP(B151,'[2]SİNEMA LİSTESİ'!$A:$C,2,FALSE)</f>
        <v>362</v>
      </c>
      <c r="T151" s="5" t="str">
        <f>VLOOKUP(B151,'[2]SİNEMA LİSTESİ'!$A:$C,3,FALSE)</f>
        <v>465 63 33</v>
      </c>
    </row>
    <row r="152" spans="1:10" s="5" customFormat="1" ht="27.75">
      <c r="A152" s="7"/>
      <c r="B152" s="1" t="s">
        <v>117</v>
      </c>
      <c r="C152" s="2"/>
      <c r="D152" s="24"/>
      <c r="E152" s="24"/>
      <c r="F152" s="24"/>
      <c r="G152" s="24"/>
      <c r="H152" s="24"/>
      <c r="I152" s="24"/>
      <c r="J152" s="25"/>
    </row>
    <row r="153" spans="1:20" s="5" customFormat="1" ht="18.75" customHeight="1">
      <c r="A153" s="8">
        <v>1</v>
      </c>
      <c r="B153" s="9" t="s">
        <v>118</v>
      </c>
      <c r="C153" s="3" t="str">
        <f>IF(ISBLANK(B153)," ","0"&amp;" "&amp;S153&amp;" "&amp;T153)</f>
        <v>0 484 290 11 65</v>
      </c>
      <c r="D153" s="21" t="s">
        <v>249</v>
      </c>
      <c r="E153" s="22"/>
      <c r="F153" s="22"/>
      <c r="G153" s="22"/>
      <c r="H153" s="22"/>
      <c r="I153" s="22"/>
      <c r="J153" s="23"/>
      <c r="S153" s="5">
        <f>VLOOKUP(B153,'[4]SİNEMA LİSTESİ'!$A:$C,2,FALSE)</f>
        <v>484</v>
      </c>
      <c r="T153" s="5" t="str">
        <f>VLOOKUP(B153,'[4]SİNEMA LİSTESİ'!$A:$C,3,FALSE)</f>
        <v>290 11 65</v>
      </c>
    </row>
    <row r="154" spans="1:10" s="5" customFormat="1" ht="27.75">
      <c r="A154" s="7"/>
      <c r="B154" s="1" t="s">
        <v>196</v>
      </c>
      <c r="C154" s="2"/>
      <c r="D154" s="24"/>
      <c r="E154" s="24"/>
      <c r="F154" s="24"/>
      <c r="G154" s="24"/>
      <c r="H154" s="24"/>
      <c r="I154" s="24"/>
      <c r="J154" s="25"/>
    </row>
    <row r="155" spans="1:20" s="5" customFormat="1" ht="18.75" customHeight="1">
      <c r="A155" s="8">
        <v>1</v>
      </c>
      <c r="B155" s="20" t="s">
        <v>197</v>
      </c>
      <c r="C155" s="3" t="str">
        <f>IF(ISBLANK(B155)," ","0"&amp;" "&amp;S155&amp;" "&amp;T155)</f>
        <v>0 414 216 00 55</v>
      </c>
      <c r="D155" s="21" t="s">
        <v>217</v>
      </c>
      <c r="E155" s="22"/>
      <c r="F155" s="22"/>
      <c r="G155" s="22"/>
      <c r="H155" s="22"/>
      <c r="I155" s="22"/>
      <c r="J155" s="23"/>
      <c r="S155" s="5">
        <f>VLOOKUP(B155,'[4]SİNEMA LİSTESİ'!$A:$C,2,FALSE)</f>
        <v>414</v>
      </c>
      <c r="T155" s="5" t="str">
        <f>VLOOKUP(B155,'[4]SİNEMA LİSTESİ'!$A:$C,3,FALSE)</f>
        <v>216 00 55</v>
      </c>
    </row>
    <row r="156" spans="1:20" s="5" customFormat="1" ht="18.75" customHeight="1">
      <c r="A156" s="8">
        <v>2</v>
      </c>
      <c r="B156" s="9" t="s">
        <v>357</v>
      </c>
      <c r="C156" s="3" t="str">
        <f>IF(ISBLANK(B156)," ","0"&amp;" "&amp;S156&amp;" "&amp;T156)</f>
        <v>0 414 217 13 13</v>
      </c>
      <c r="D156" s="21" t="s">
        <v>120</v>
      </c>
      <c r="E156" s="22"/>
      <c r="F156" s="22"/>
      <c r="G156" s="22"/>
      <c r="H156" s="22"/>
      <c r="I156" s="22"/>
      <c r="J156" s="23"/>
      <c r="S156" s="5">
        <f>VLOOKUP(B156,'[2]SİNEMA LİSTESİ'!$A:$C,2,FALSE)</f>
        <v>414</v>
      </c>
      <c r="T156" s="5" t="str">
        <f>VLOOKUP(B156,'[2]SİNEMA LİSTESİ'!$A:$C,3,FALSE)</f>
        <v>217 13 13</v>
      </c>
    </row>
    <row r="157" spans="1:10" s="5" customFormat="1" ht="27.75">
      <c r="A157" s="7"/>
      <c r="B157" s="1" t="s">
        <v>119</v>
      </c>
      <c r="C157" s="2"/>
      <c r="D157" s="24"/>
      <c r="E157" s="24"/>
      <c r="F157" s="24"/>
      <c r="G157" s="24"/>
      <c r="H157" s="24"/>
      <c r="I157" s="24"/>
      <c r="J157" s="25"/>
    </row>
    <row r="158" spans="1:20" s="5" customFormat="1" ht="18.75" customHeight="1">
      <c r="A158" s="8">
        <v>1</v>
      </c>
      <c r="B158" s="10" t="s">
        <v>198</v>
      </c>
      <c r="C158" s="3" t="str">
        <f>IF(ISBLANK(B158)," ","0"&amp;" "&amp;S158&amp;" "&amp;T158)</f>
        <v>0 282 264 22 20</v>
      </c>
      <c r="D158" s="21" t="s">
        <v>358</v>
      </c>
      <c r="E158" s="22"/>
      <c r="F158" s="22"/>
      <c r="G158" s="22"/>
      <c r="H158" s="22"/>
      <c r="I158" s="22"/>
      <c r="J158" s="23"/>
      <c r="S158" s="5">
        <f>VLOOKUP(B158,'[4]SİNEMA LİSTESİ'!$A:$C,2,FALSE)</f>
        <v>282</v>
      </c>
      <c r="T158" s="5" t="str">
        <f>VLOOKUP(B158,'[4]SİNEMA LİSTESİ'!$A:$C,3,FALSE)</f>
        <v>264 22 20</v>
      </c>
    </row>
    <row r="159" spans="1:10" s="5" customFormat="1" ht="27.75">
      <c r="A159" s="7"/>
      <c r="B159" s="1" t="s">
        <v>31</v>
      </c>
      <c r="C159" s="2"/>
      <c r="D159" s="24"/>
      <c r="E159" s="24"/>
      <c r="F159" s="24"/>
      <c r="G159" s="24"/>
      <c r="H159" s="24"/>
      <c r="I159" s="24"/>
      <c r="J159" s="25"/>
    </row>
    <row r="160" spans="1:20" s="5" customFormat="1" ht="18.75" customHeight="1">
      <c r="A160" s="8">
        <v>1</v>
      </c>
      <c r="B160" s="9" t="s">
        <v>49</v>
      </c>
      <c r="C160" s="3" t="str">
        <f>IF(ISBLANK(B160)," ","0"&amp;" "&amp;S160&amp;" "&amp;T160)</f>
        <v>0 356 214 11 96</v>
      </c>
      <c r="D160" s="35">
        <v>0.5</v>
      </c>
      <c r="E160" s="36"/>
      <c r="F160" s="36"/>
      <c r="G160" s="36"/>
      <c r="H160" s="36"/>
      <c r="I160" s="36"/>
      <c r="J160" s="37"/>
      <c r="S160" s="5">
        <f>VLOOKUP(B160,'[4]SİNEMA LİSTESİ'!$A:$C,2,FALSE)</f>
        <v>356</v>
      </c>
      <c r="T160" s="5" t="str">
        <f>VLOOKUP(B160,'[4]SİNEMA LİSTESİ'!$A:$C,3,FALSE)</f>
        <v>214 11 96</v>
      </c>
    </row>
    <row r="161" spans="1:20" s="5" customFormat="1" ht="18.75" customHeight="1">
      <c r="A161" s="8">
        <v>2</v>
      </c>
      <c r="B161" s="9" t="s">
        <v>199</v>
      </c>
      <c r="C161" s="3" t="str">
        <f>IF(ISBLANK(B161)," ","0"&amp;" "&amp;S161&amp;" "&amp;T161)</f>
        <v>0 356 213 32 09</v>
      </c>
      <c r="D161" s="21" t="s">
        <v>359</v>
      </c>
      <c r="E161" s="22"/>
      <c r="F161" s="22"/>
      <c r="G161" s="22"/>
      <c r="H161" s="22"/>
      <c r="I161" s="22"/>
      <c r="J161" s="23"/>
      <c r="S161" s="5">
        <f>VLOOKUP(B161,'[4]SİNEMA LİSTESİ'!$A:$C,2,FALSE)</f>
        <v>356</v>
      </c>
      <c r="T161" s="5" t="str">
        <f>VLOOKUP(B161,'[4]SİNEMA LİSTESİ'!$A:$C,3,FALSE)</f>
        <v>213 32 09</v>
      </c>
    </row>
    <row r="162" spans="1:10" s="5" customFormat="1" ht="27.75">
      <c r="A162" s="7"/>
      <c r="B162" s="1" t="s">
        <v>25</v>
      </c>
      <c r="C162" s="2"/>
      <c r="D162" s="24"/>
      <c r="E162" s="24"/>
      <c r="F162" s="24"/>
      <c r="G162" s="24"/>
      <c r="H162" s="24"/>
      <c r="I162" s="24"/>
      <c r="J162" s="25"/>
    </row>
    <row r="163" spans="1:20" s="5" customFormat="1" ht="18.75" customHeight="1">
      <c r="A163" s="8">
        <v>1</v>
      </c>
      <c r="B163" s="10" t="s">
        <v>26</v>
      </c>
      <c r="C163" s="3" t="str">
        <f>IF(ISBLANK(B163)," ","0"&amp;" "&amp;S163&amp;" "&amp;T163)</f>
        <v>0 462 330 10 01</v>
      </c>
      <c r="D163" s="21" t="s">
        <v>360</v>
      </c>
      <c r="E163" s="22"/>
      <c r="F163" s="22"/>
      <c r="G163" s="22"/>
      <c r="H163" s="22"/>
      <c r="I163" s="22"/>
      <c r="J163" s="23"/>
      <c r="S163" s="5">
        <f>VLOOKUP(B163,'[4]SİNEMA LİSTESİ'!$A:$C,2,FALSE)</f>
        <v>462</v>
      </c>
      <c r="T163" s="5" t="str">
        <f>VLOOKUP(B163,'[4]SİNEMA LİSTESİ'!$A:$C,3,FALSE)</f>
        <v>330 10 01</v>
      </c>
    </row>
    <row r="164" spans="1:20" s="5" customFormat="1" ht="18.75" customHeight="1">
      <c r="A164" s="8">
        <v>2</v>
      </c>
      <c r="B164" s="9" t="s">
        <v>121</v>
      </c>
      <c r="C164" s="3" t="str">
        <f>IF(ISBLANK(B164)," ","0"&amp;" "&amp;S164&amp;" "&amp;T164)</f>
        <v>0 462 323 33 77 </v>
      </c>
      <c r="D164" s="21" t="s">
        <v>366</v>
      </c>
      <c r="E164" s="22"/>
      <c r="F164" s="22"/>
      <c r="G164" s="22"/>
      <c r="H164" s="22"/>
      <c r="I164" s="22"/>
      <c r="J164" s="23"/>
      <c r="S164" s="5">
        <f>VLOOKUP(B164,'[4]SİNEMA LİSTESİ'!$A:$C,2,FALSE)</f>
        <v>462</v>
      </c>
      <c r="T164" s="5" t="str">
        <f>VLOOKUP(B164,'[4]SİNEMA LİSTESİ'!$A:$C,3,FALSE)</f>
        <v>323 33 77 </v>
      </c>
    </row>
    <row r="165" spans="1:10" s="5" customFormat="1" ht="27.75">
      <c r="A165" s="7"/>
      <c r="B165" s="1" t="s">
        <v>200</v>
      </c>
      <c r="C165" s="2"/>
      <c r="D165" s="24"/>
      <c r="E165" s="24"/>
      <c r="F165" s="24"/>
      <c r="G165" s="24"/>
      <c r="H165" s="24"/>
      <c r="I165" s="24"/>
      <c r="J165" s="25"/>
    </row>
    <row r="166" spans="1:20" s="5" customFormat="1" ht="18.75" customHeight="1">
      <c r="A166" s="8">
        <v>1</v>
      </c>
      <c r="B166" s="9" t="s">
        <v>201</v>
      </c>
      <c r="C166" s="3" t="str">
        <f>IF(ISBLANK(B166)," ","0"&amp;" "&amp;S166&amp;" "&amp;T166)</f>
        <v>0 432 210 22 66 </v>
      </c>
      <c r="D166" s="21" t="s">
        <v>361</v>
      </c>
      <c r="E166" s="22"/>
      <c r="F166" s="22"/>
      <c r="G166" s="22"/>
      <c r="H166" s="22"/>
      <c r="I166" s="22"/>
      <c r="J166" s="23"/>
      <c r="S166" s="5">
        <f>VLOOKUP(B166,'[4]SİNEMA LİSTESİ'!$A:$C,2,FALSE)</f>
        <v>432</v>
      </c>
      <c r="T166" s="5" t="str">
        <f>VLOOKUP(B166,'[4]SİNEMA LİSTESİ'!$A:$C,3,FALSE)</f>
        <v>210 22 66 </v>
      </c>
    </row>
    <row r="167" spans="1:10" s="5" customFormat="1" ht="27.75">
      <c r="A167" s="7"/>
      <c r="B167" s="1" t="s">
        <v>122</v>
      </c>
      <c r="C167" s="2"/>
      <c r="D167" s="24"/>
      <c r="E167" s="24"/>
      <c r="F167" s="24"/>
      <c r="G167" s="24"/>
      <c r="H167" s="24"/>
      <c r="I167" s="24"/>
      <c r="J167" s="25"/>
    </row>
    <row r="168" spans="1:20" s="5" customFormat="1" ht="18.75" customHeight="1">
      <c r="A168" s="8">
        <v>1</v>
      </c>
      <c r="B168" s="9" t="s">
        <v>220</v>
      </c>
      <c r="C168" s="3" t="str">
        <f>IF(ISBLANK(B168)," ","0"&amp;" "&amp;S168&amp;" "&amp;T168)</f>
        <v>0 372 615 19 23</v>
      </c>
      <c r="D168" s="21" t="s">
        <v>229</v>
      </c>
      <c r="E168" s="22"/>
      <c r="F168" s="22"/>
      <c r="G168" s="22"/>
      <c r="H168" s="22"/>
      <c r="I168" s="22"/>
      <c r="J168" s="23"/>
      <c r="S168" s="5">
        <f>VLOOKUP(B168,'[2]SİNEMA LİSTESİ'!$A:$C,2,FALSE)</f>
        <v>372</v>
      </c>
      <c r="T168" s="5" t="str">
        <f>VLOOKUP(B168,'[2]SİNEMA LİSTESİ'!$A:$C,3,FALSE)</f>
        <v>615 19 23</v>
      </c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169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8:J18"/>
    <mergeCell ref="D17:J17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56:J156"/>
    <mergeCell ref="D145:J145"/>
    <mergeCell ref="D146:J146"/>
    <mergeCell ref="D147:J147"/>
    <mergeCell ref="D148:J148"/>
    <mergeCell ref="D149:J149"/>
    <mergeCell ref="D150:J150"/>
    <mergeCell ref="D168:J168"/>
    <mergeCell ref="D162:J162"/>
    <mergeCell ref="D163:J163"/>
    <mergeCell ref="D164:J164"/>
    <mergeCell ref="D165:J165"/>
    <mergeCell ref="D151:J151"/>
    <mergeCell ref="D152:J152"/>
    <mergeCell ref="D153:J153"/>
    <mergeCell ref="D154:J154"/>
    <mergeCell ref="D155:J155"/>
    <mergeCell ref="D166:J166"/>
    <mergeCell ref="D167:J167"/>
    <mergeCell ref="D157:J157"/>
    <mergeCell ref="D158:J158"/>
    <mergeCell ref="D159:J159"/>
    <mergeCell ref="D160:J160"/>
    <mergeCell ref="D161:J1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7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55</v>
      </c>
      <c r="B1" s="30"/>
      <c r="C1" s="31"/>
      <c r="D1" s="32" t="s">
        <v>275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214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9" t="s">
        <v>230</v>
      </c>
      <c r="C3" s="3" t="str">
        <f>IF(ISBLANK(B3)," ","0"&amp;" "&amp;S3&amp;" "&amp;T3)</f>
        <v>0 358 513 14 44</v>
      </c>
      <c r="D3" s="21" t="s">
        <v>276</v>
      </c>
      <c r="E3" s="22"/>
      <c r="F3" s="22"/>
      <c r="G3" s="22"/>
      <c r="H3" s="22"/>
      <c r="I3" s="22"/>
      <c r="J3" s="23"/>
      <c r="S3" s="5">
        <f>VLOOKUP(B3,'[3]SİNEMA LİSTESİ'!$A:$C,2,FALSE)</f>
        <v>358</v>
      </c>
      <c r="T3" s="5" t="str">
        <f>VLOOKUP(B3,'[3]SİNEMA LİSTESİ'!$A:$C,3,FALSE)</f>
        <v>513 14 44</v>
      </c>
    </row>
    <row r="4" spans="1:10" s="5" customFormat="1" ht="27.75">
      <c r="A4" s="7"/>
      <c r="B4" s="1" t="s">
        <v>18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9" t="s">
        <v>131</v>
      </c>
      <c r="C5" s="3" t="str">
        <f>IF(ISBLANK(B5)," ","0"&amp;" "&amp;S5&amp;" "&amp;T5)</f>
        <v>0 242 513 26 71</v>
      </c>
      <c r="D5" s="21" t="s">
        <v>277</v>
      </c>
      <c r="E5" s="22"/>
      <c r="F5" s="22"/>
      <c r="G5" s="22"/>
      <c r="H5" s="22"/>
      <c r="I5" s="22"/>
      <c r="J5" s="23"/>
      <c r="S5" s="5">
        <f>VLOOKUP(B5,'[3]SİNEMA LİSTESİ'!$A:$C,2,FALSE)</f>
        <v>242</v>
      </c>
      <c r="T5" s="5" t="str">
        <f>VLOOKUP(B5,'[3]SİNEMA LİSTESİ'!$A:$C,3,FALSE)</f>
        <v>513 26 71</v>
      </c>
    </row>
    <row r="6" spans="1:10" s="5" customFormat="1" ht="27.75">
      <c r="A6" s="7"/>
      <c r="B6" s="1" t="s">
        <v>137</v>
      </c>
      <c r="C6" s="2"/>
      <c r="D6" s="24"/>
      <c r="E6" s="24"/>
      <c r="F6" s="24"/>
      <c r="G6" s="24"/>
      <c r="H6" s="24"/>
      <c r="I6" s="24"/>
      <c r="J6" s="25"/>
    </row>
    <row r="7" spans="1:20" s="5" customFormat="1" ht="18.75" customHeight="1">
      <c r="A7" s="8">
        <v>1</v>
      </c>
      <c r="B7" s="9" t="s">
        <v>138</v>
      </c>
      <c r="C7" s="3" t="str">
        <f>IF(ISBLANK(B7)," ","0"&amp;" "&amp;S7&amp;" "&amp;T7)</f>
        <v>0 228 213 01 31</v>
      </c>
      <c r="D7" s="21" t="s">
        <v>278</v>
      </c>
      <c r="E7" s="22"/>
      <c r="F7" s="22"/>
      <c r="G7" s="22"/>
      <c r="H7" s="22"/>
      <c r="I7" s="22"/>
      <c r="J7" s="23"/>
      <c r="S7" s="5">
        <f>VLOOKUP(B7,'[3]SİNEMA LİSTESİ'!$A:$C,2,FALSE)</f>
        <v>228</v>
      </c>
      <c r="T7" s="5" t="str">
        <f>VLOOKUP(B7,'[3]SİNEMA LİSTESİ'!$A:$C,3,FALSE)</f>
        <v>213 01 31</v>
      </c>
    </row>
    <row r="8" spans="1:10" s="5" customFormat="1" ht="27.75">
      <c r="A8" s="7"/>
      <c r="B8" s="1" t="s">
        <v>73</v>
      </c>
      <c r="C8" s="2"/>
      <c r="D8" s="24"/>
      <c r="E8" s="24"/>
      <c r="F8" s="24"/>
      <c r="G8" s="24"/>
      <c r="H8" s="24"/>
      <c r="I8" s="24"/>
      <c r="J8" s="25"/>
    </row>
    <row r="9" spans="1:20" s="5" customFormat="1" ht="18.75" customHeight="1">
      <c r="A9" s="8">
        <v>1</v>
      </c>
      <c r="B9" s="9" t="s">
        <v>74</v>
      </c>
      <c r="C9" s="3" t="str">
        <f>IF(ISBLANK(B9)," ","0"&amp;" "&amp;S9&amp;" "&amp;T9)</f>
        <v>0 442 282 20 83</v>
      </c>
      <c r="D9" s="21">
        <v>0.8125</v>
      </c>
      <c r="E9" s="22"/>
      <c r="F9" s="22"/>
      <c r="G9" s="22"/>
      <c r="H9" s="22"/>
      <c r="I9" s="22"/>
      <c r="J9" s="23"/>
      <c r="S9" s="5">
        <f>VLOOKUP(B9,'[3]SİNEMA LİSTESİ'!$A:$C,2,FALSE)</f>
        <v>442</v>
      </c>
      <c r="T9" s="5" t="str">
        <f>VLOOKUP(B9,'[3]SİNEMA LİSTESİ'!$A:$C,3,FALSE)</f>
        <v>282 20 83</v>
      </c>
    </row>
    <row r="10" spans="1:10" s="5" customFormat="1" ht="27.75">
      <c r="A10" s="7"/>
      <c r="B10" s="1" t="s">
        <v>2</v>
      </c>
      <c r="C10" s="2"/>
      <c r="D10" s="24"/>
      <c r="E10" s="24"/>
      <c r="F10" s="24"/>
      <c r="G10" s="24"/>
      <c r="H10" s="24"/>
      <c r="I10" s="24"/>
      <c r="J10" s="25"/>
    </row>
    <row r="11" spans="1:20" s="5" customFormat="1" ht="18.75" customHeight="1">
      <c r="A11" s="8">
        <v>1</v>
      </c>
      <c r="B11" s="9" t="s">
        <v>218</v>
      </c>
      <c r="C11" s="3" t="str">
        <f>IF(ISBLANK(B11)," ","0"&amp;" "&amp;S11&amp;" "&amp;T11)</f>
        <v>0 212 789 44 88</v>
      </c>
      <c r="D11" s="21" t="s">
        <v>99</v>
      </c>
      <c r="E11" s="22"/>
      <c r="F11" s="22"/>
      <c r="G11" s="22"/>
      <c r="H11" s="22"/>
      <c r="I11" s="22"/>
      <c r="J11" s="23"/>
      <c r="S11" s="5">
        <f>VLOOKUP(B11,'[3]SİNEMA LİSTESİ'!$A:$C,2,FALSE)</f>
        <v>212</v>
      </c>
      <c r="T11" s="5" t="str">
        <f>VLOOKUP(B11,'[3]SİNEMA LİSTESİ'!$A:$C,3,FALSE)</f>
        <v>789 44 88</v>
      </c>
    </row>
    <row r="12" spans="1:20" s="5" customFormat="1" ht="18.75" customHeight="1">
      <c r="A12" s="8">
        <v>2</v>
      </c>
      <c r="B12" s="9" t="s">
        <v>231</v>
      </c>
      <c r="C12" s="3" t="str">
        <f>IF(ISBLANK(B12)," ","0"&amp;" "&amp;S12&amp;" "&amp;T12)</f>
        <v>0 216 306 90 07</v>
      </c>
      <c r="D12" s="38" t="s">
        <v>232</v>
      </c>
      <c r="E12" s="39"/>
      <c r="F12" s="39"/>
      <c r="G12" s="39"/>
      <c r="H12" s="39"/>
      <c r="I12" s="39"/>
      <c r="J12" s="40"/>
      <c r="S12" s="5">
        <f>VLOOKUP(B12,'[3]SİNEMA LİSTESİ'!$A:$C,2,FALSE)</f>
        <v>216</v>
      </c>
      <c r="T12" s="5" t="str">
        <f>VLOOKUP(B12,'[3]SİNEMA LİSTESİ'!$A:$C,3,FALSE)</f>
        <v>306 90 07</v>
      </c>
    </row>
    <row r="13" spans="1:10" s="5" customFormat="1" ht="27.75">
      <c r="A13" s="7"/>
      <c r="B13" s="1" t="s">
        <v>207</v>
      </c>
      <c r="C13" s="2"/>
      <c r="D13" s="24"/>
      <c r="E13" s="24"/>
      <c r="F13" s="24"/>
      <c r="G13" s="24"/>
      <c r="H13" s="24"/>
      <c r="I13" s="24"/>
      <c r="J13" s="25"/>
    </row>
    <row r="14" spans="1:20" s="5" customFormat="1" ht="18.75" customHeight="1">
      <c r="A14" s="8">
        <v>1</v>
      </c>
      <c r="B14" s="9" t="s">
        <v>234</v>
      </c>
      <c r="C14" s="3" t="str">
        <f>IF(ISBLANK(B14)," ","0"&amp;" "&amp;S14&amp;" "&amp;T14)</f>
        <v>0 236 712 20 00</v>
      </c>
      <c r="D14" s="38" t="s">
        <v>209</v>
      </c>
      <c r="E14" s="39"/>
      <c r="F14" s="39"/>
      <c r="G14" s="39"/>
      <c r="H14" s="39"/>
      <c r="I14" s="39"/>
      <c r="J14" s="40"/>
      <c r="S14" s="5">
        <f>VLOOKUP(B14,'[3]SİNEMA LİSTESİ'!$A:$C,2,FALSE)</f>
        <v>236</v>
      </c>
      <c r="T14" s="5" t="str">
        <f>VLOOKUP(B14,'[3]SİNEMA LİSTESİ'!$A:$C,3,FALSE)</f>
        <v>712 20 00</v>
      </c>
    </row>
    <row r="15" spans="1:10" s="5" customFormat="1" ht="27.75">
      <c r="A15" s="7"/>
      <c r="B15" s="1" t="s">
        <v>279</v>
      </c>
      <c r="C15" s="2"/>
      <c r="D15" s="24"/>
      <c r="E15" s="24"/>
      <c r="F15" s="24"/>
      <c r="G15" s="24"/>
      <c r="H15" s="24"/>
      <c r="I15" s="24"/>
      <c r="J15" s="25"/>
    </row>
    <row r="16" spans="1:20" s="5" customFormat="1" ht="18.75" customHeight="1">
      <c r="A16" s="8">
        <v>1</v>
      </c>
      <c r="B16" s="9" t="s">
        <v>280</v>
      </c>
      <c r="C16" s="3" t="str">
        <f>IF(ISBLANK(B16)," ","0"&amp;" "&amp;S16&amp;" "&amp;T16)</f>
        <v>0 436 212 00 04</v>
      </c>
      <c r="D16" s="21" t="s">
        <v>281</v>
      </c>
      <c r="E16" s="22"/>
      <c r="F16" s="22"/>
      <c r="G16" s="22"/>
      <c r="H16" s="22"/>
      <c r="I16" s="22"/>
      <c r="J16" s="23"/>
      <c r="S16" s="5">
        <f>VLOOKUP(B16,'[2]SİNEMA LİSTESİ'!$A:$C,2,FALSE)</f>
        <v>436</v>
      </c>
      <c r="T16" s="5" t="str">
        <f>VLOOKUP(B16,'[2]SİNEMA LİSTESİ'!$A:$C,3,FALSE)</f>
        <v>212 00 04</v>
      </c>
    </row>
    <row r="17" spans="1:10" s="5" customFormat="1" ht="27.75">
      <c r="A17" s="7"/>
      <c r="B17" s="1" t="s">
        <v>107</v>
      </c>
      <c r="C17" s="2"/>
      <c r="D17" s="24"/>
      <c r="E17" s="24"/>
      <c r="F17" s="24"/>
      <c r="G17" s="24"/>
      <c r="H17" s="24"/>
      <c r="I17" s="24"/>
      <c r="J17" s="25"/>
    </row>
    <row r="18" spans="1:20" s="5" customFormat="1" ht="19.5" customHeight="1">
      <c r="A18" s="8">
        <v>1</v>
      </c>
      <c r="B18" s="20" t="s">
        <v>193</v>
      </c>
      <c r="C18" s="3" t="str">
        <f>IF(ISBLANK(B18)," ","0"&amp;" "&amp;S18&amp;" "&amp;T18)</f>
        <v>0 454 212 26 66</v>
      </c>
      <c r="D18" s="38" t="s">
        <v>78</v>
      </c>
      <c r="E18" s="39"/>
      <c r="F18" s="39"/>
      <c r="G18" s="39"/>
      <c r="H18" s="39"/>
      <c r="I18" s="39"/>
      <c r="J18" s="40"/>
      <c r="S18" s="5">
        <f>VLOOKUP(B18,'[3]SİNEMA LİSTESİ'!$A:$C,2,FALSE)</f>
        <v>454</v>
      </c>
      <c r="T18" s="5" t="str">
        <f>VLOOKUP(B18,'[3]SİNEMA LİSTESİ'!$A:$C,3,FALSE)</f>
        <v>212 26 66</v>
      </c>
    </row>
    <row r="19" spans="1:10" s="5" customFormat="1" ht="27.75">
      <c r="A19" s="7"/>
      <c r="B19" s="1" t="s">
        <v>111</v>
      </c>
      <c r="C19" s="2"/>
      <c r="D19" s="24"/>
      <c r="E19" s="24"/>
      <c r="F19" s="24"/>
      <c r="G19" s="24"/>
      <c r="H19" s="24"/>
      <c r="I19" s="24"/>
      <c r="J19" s="25"/>
    </row>
    <row r="20" spans="1:20" s="5" customFormat="1" ht="18.75" customHeight="1">
      <c r="A20" s="8">
        <v>1</v>
      </c>
      <c r="B20" s="20" t="s">
        <v>235</v>
      </c>
      <c r="C20" s="3" t="str">
        <f aca="true" t="shared" si="0" ref="C20:C26">IF(ISBLANK(B20)," ","0"&amp;" "&amp;S20&amp;" "&amp;T20)</f>
        <v>0 328 717 66 11</v>
      </c>
      <c r="D20" s="21" t="s">
        <v>282</v>
      </c>
      <c r="E20" s="22"/>
      <c r="F20" s="22"/>
      <c r="G20" s="22"/>
      <c r="H20" s="22"/>
      <c r="I20" s="22"/>
      <c r="J20" s="23"/>
      <c r="S20" s="5">
        <f>VLOOKUP(B20,'[3]SİNEMA LİSTESİ'!$A:$C,2,FALSE)</f>
        <v>328</v>
      </c>
      <c r="T20" s="5" t="str">
        <f>VLOOKUP(B20,'[3]SİNEMA LİSTESİ'!$A:$C,3,FALSE)</f>
        <v>717 66 11</v>
      </c>
    </row>
    <row r="21" spans="1:10" s="5" customFormat="1" ht="27.75">
      <c r="A21" s="7"/>
      <c r="B21" s="1" t="s">
        <v>114</v>
      </c>
      <c r="C21" s="2"/>
      <c r="D21" s="24"/>
      <c r="E21" s="24"/>
      <c r="F21" s="24"/>
      <c r="G21" s="24"/>
      <c r="H21" s="24"/>
      <c r="I21" s="24"/>
      <c r="J21" s="25"/>
    </row>
    <row r="22" spans="1:20" s="5" customFormat="1" ht="18.75" customHeight="1">
      <c r="A22" s="8">
        <v>1</v>
      </c>
      <c r="B22" s="9" t="s">
        <v>283</v>
      </c>
      <c r="C22" s="3" t="str">
        <f>IF(ISBLANK(B22)," ","0"&amp;" "&amp;S22&amp;" "&amp;T22)</f>
        <v>0 362 465 63 33</v>
      </c>
      <c r="D22" s="21" t="s">
        <v>78</v>
      </c>
      <c r="E22" s="22"/>
      <c r="F22" s="22"/>
      <c r="G22" s="22"/>
      <c r="H22" s="22"/>
      <c r="I22" s="22"/>
      <c r="J22" s="23"/>
      <c r="S22" s="5">
        <f>VLOOKUP(B22,'[2]SİNEMA LİSTESİ'!$A:$C,2,FALSE)</f>
        <v>362</v>
      </c>
      <c r="T22" s="5" t="str">
        <f>VLOOKUP(B22,'[2]SİNEMA LİSTESİ'!$A:$C,3,FALSE)</f>
        <v>465 63 33</v>
      </c>
    </row>
    <row r="23" spans="1:10" s="5" customFormat="1" ht="27.75">
      <c r="A23" s="7"/>
      <c r="B23" s="1" t="s">
        <v>25</v>
      </c>
      <c r="C23" s="2"/>
      <c r="D23" s="24"/>
      <c r="E23" s="24"/>
      <c r="F23" s="24"/>
      <c r="G23" s="24"/>
      <c r="H23" s="24"/>
      <c r="I23" s="24"/>
      <c r="J23" s="25"/>
    </row>
    <row r="24" spans="1:20" s="5" customFormat="1" ht="18.75" customHeight="1">
      <c r="A24" s="8">
        <v>1</v>
      </c>
      <c r="B24" s="9" t="s">
        <v>32</v>
      </c>
      <c r="C24" s="3" t="str">
        <f t="shared" si="0"/>
        <v>0 462 223 18 81</v>
      </c>
      <c r="D24" s="21" t="s">
        <v>284</v>
      </c>
      <c r="E24" s="22"/>
      <c r="F24" s="22"/>
      <c r="G24" s="22"/>
      <c r="H24" s="22"/>
      <c r="I24" s="22"/>
      <c r="J24" s="23"/>
      <c r="S24" s="5">
        <f>VLOOKUP(B24,'[3]SİNEMA LİSTESİ'!$A:$C,2,FALSE)</f>
        <v>462</v>
      </c>
      <c r="T24" s="5" t="str">
        <f>VLOOKUP(B24,'[3]SİNEMA LİSTESİ'!$A:$C,3,FALSE)</f>
        <v>223 18 81</v>
      </c>
    </row>
    <row r="25" spans="1:20" s="5" customFormat="1" ht="18.75" customHeight="1">
      <c r="A25" s="8">
        <v>2</v>
      </c>
      <c r="B25" s="10" t="s">
        <v>26</v>
      </c>
      <c r="C25" s="3" t="str">
        <f t="shared" si="0"/>
        <v>0 462 330 10 01</v>
      </c>
      <c r="D25" s="21" t="s">
        <v>285</v>
      </c>
      <c r="E25" s="22"/>
      <c r="F25" s="22"/>
      <c r="G25" s="22"/>
      <c r="H25" s="22"/>
      <c r="I25" s="22"/>
      <c r="J25" s="23"/>
      <c r="S25" s="5">
        <f>VLOOKUP(B25,'[3]SİNEMA LİSTESİ'!$A:$C,2,FALSE)</f>
        <v>462</v>
      </c>
      <c r="T25" s="5" t="str">
        <f>VLOOKUP(B25,'[3]SİNEMA LİSTESİ'!$A:$C,3,FALSE)</f>
        <v>330 10 01</v>
      </c>
    </row>
    <row r="26" spans="1:20" s="5" customFormat="1" ht="18.75" customHeight="1">
      <c r="A26" s="8">
        <v>3</v>
      </c>
      <c r="B26" s="9" t="s">
        <v>121</v>
      </c>
      <c r="C26" s="3" t="str">
        <f t="shared" si="0"/>
        <v>0 462 323 33 77 </v>
      </c>
      <c r="D26" s="21" t="s">
        <v>99</v>
      </c>
      <c r="E26" s="22"/>
      <c r="F26" s="22"/>
      <c r="G26" s="22"/>
      <c r="H26" s="22"/>
      <c r="I26" s="22"/>
      <c r="J26" s="23"/>
      <c r="S26" s="5">
        <f>VLOOKUP(B26,'[3]SİNEMA LİSTESİ'!$A:$C,2,FALSE)</f>
        <v>462</v>
      </c>
      <c r="T26" s="5" t="str">
        <f>VLOOKUP(B26,'[3]SİNEMA LİSTESİ'!$A:$C,3,FALSE)</f>
        <v>323 33 77 </v>
      </c>
    </row>
    <row r="27" spans="1:10" s="5" customFormat="1" ht="27.75">
      <c r="A27" s="7"/>
      <c r="B27" s="1" t="s">
        <v>122</v>
      </c>
      <c r="C27" s="2"/>
      <c r="D27" s="24"/>
      <c r="E27" s="24"/>
      <c r="F27" s="24"/>
      <c r="G27" s="24"/>
      <c r="H27" s="24"/>
      <c r="I27" s="24"/>
      <c r="J27" s="25"/>
    </row>
    <row r="28" spans="1:20" s="5" customFormat="1" ht="18.75" customHeight="1">
      <c r="A28" s="8">
        <v>1</v>
      </c>
      <c r="B28" s="9" t="s">
        <v>220</v>
      </c>
      <c r="C28" s="3" t="str">
        <f>IF(ISBLANK(B28)," ","0"&amp;" "&amp;S28&amp;" "&amp;T28)</f>
        <v>0 372 615 19 23</v>
      </c>
      <c r="D28" s="21" t="s">
        <v>236</v>
      </c>
      <c r="E28" s="22"/>
      <c r="F28" s="22"/>
      <c r="G28" s="22"/>
      <c r="H28" s="22"/>
      <c r="I28" s="22"/>
      <c r="J28" s="23"/>
      <c r="S28" s="5">
        <f>VLOOKUP(B28,'[2]SİNEMA LİSTESİ'!$A:$C,2,FALSE)</f>
        <v>372</v>
      </c>
      <c r="T28" s="5" t="str">
        <f>VLOOKUP(B28,'[2]SİNEMA LİSTESİ'!$A:$C,3,FALSE)</f>
        <v>615 19 23</v>
      </c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29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5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</sheetData>
  <sheetProtection/>
  <mergeCells count="29">
    <mergeCell ref="D25:J25"/>
    <mergeCell ref="D26:J26"/>
    <mergeCell ref="D27:J27"/>
    <mergeCell ref="D28:J28"/>
    <mergeCell ref="D20:J20"/>
    <mergeCell ref="D21:J21"/>
    <mergeCell ref="D22:J22"/>
    <mergeCell ref="D23:J23"/>
    <mergeCell ref="D24:J24"/>
    <mergeCell ref="D14:J14"/>
    <mergeCell ref="D15:J15"/>
    <mergeCell ref="D16:J16"/>
    <mergeCell ref="D17:J17"/>
    <mergeCell ref="D18:J18"/>
    <mergeCell ref="D19:J19"/>
    <mergeCell ref="D9:J9"/>
    <mergeCell ref="D10:J10"/>
    <mergeCell ref="D11:J11"/>
    <mergeCell ref="D12:J12"/>
    <mergeCell ref="D13:J13"/>
    <mergeCell ref="D6:J6"/>
    <mergeCell ref="D7:J7"/>
    <mergeCell ref="D8:J8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70" max="9" man="1"/>
    <brk id="16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5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204</v>
      </c>
      <c r="B1" s="30"/>
      <c r="C1" s="31"/>
      <c r="D1" s="32" t="s">
        <v>275</v>
      </c>
      <c r="E1" s="33"/>
      <c r="F1" s="33"/>
      <c r="G1" s="33"/>
      <c r="H1" s="33"/>
      <c r="I1" s="33"/>
      <c r="J1" s="34"/>
    </row>
    <row r="2" spans="1:10" s="5" customFormat="1" ht="28.5" customHeight="1">
      <c r="A2" s="16"/>
      <c r="B2" s="1" t="s">
        <v>21</v>
      </c>
      <c r="C2" s="17" t="s">
        <v>0</v>
      </c>
      <c r="D2" s="47" t="s">
        <v>1</v>
      </c>
      <c r="E2" s="47"/>
      <c r="F2" s="47"/>
      <c r="G2" s="47"/>
      <c r="H2" s="47"/>
      <c r="I2" s="47"/>
      <c r="J2" s="48"/>
    </row>
    <row r="3" spans="1:20" s="5" customFormat="1" ht="18.75" customHeight="1">
      <c r="A3" s="8">
        <v>1</v>
      </c>
      <c r="B3" s="9" t="s">
        <v>273</v>
      </c>
      <c r="C3" s="3" t="str">
        <f>IF(ISBLANK(B3)," ","0"&amp;" "&amp;S3&amp;" "&amp;T3)</f>
        <v>0 364 227 67 00</v>
      </c>
      <c r="D3" s="21" t="s">
        <v>12</v>
      </c>
      <c r="E3" s="22"/>
      <c r="F3" s="22"/>
      <c r="G3" s="22"/>
      <c r="H3" s="22"/>
      <c r="I3" s="22"/>
      <c r="J3" s="23"/>
      <c r="S3" s="5">
        <f>VLOOKUP(B3,'[2]SİNEMA LİSTESİ'!$A:$C,2,FALSE)</f>
        <v>364</v>
      </c>
      <c r="T3" s="5" t="s">
        <v>362</v>
      </c>
    </row>
    <row r="4" spans="1:10" s="5" customFormat="1" ht="28.5" customHeight="1">
      <c r="A4" s="16"/>
      <c r="B4" s="1" t="s">
        <v>5</v>
      </c>
      <c r="C4" s="17"/>
      <c r="D4" s="47"/>
      <c r="E4" s="47"/>
      <c r="F4" s="47"/>
      <c r="G4" s="47"/>
      <c r="H4" s="47"/>
      <c r="I4" s="47"/>
      <c r="J4" s="48"/>
    </row>
    <row r="5" spans="1:20" s="5" customFormat="1" ht="18.75" customHeight="1">
      <c r="A5" s="8">
        <v>1</v>
      </c>
      <c r="B5" s="9" t="s">
        <v>171</v>
      </c>
      <c r="C5" s="3" t="str">
        <f>IF(ISBLANK(B5)," ","0"&amp;" "&amp;S5&amp;" "&amp;T5)</f>
        <v>0 232 667 22 40</v>
      </c>
      <c r="D5" s="21" t="s">
        <v>225</v>
      </c>
      <c r="E5" s="22"/>
      <c r="F5" s="22"/>
      <c r="G5" s="22"/>
      <c r="H5" s="22"/>
      <c r="I5" s="22"/>
      <c r="J5" s="23"/>
      <c r="S5" s="5">
        <f>VLOOKUP(B5,'[2]SİNEMA LİSTESİ'!$A:$C,2,FALSE)</f>
        <v>232</v>
      </c>
      <c r="T5" s="5" t="s">
        <v>363</v>
      </c>
    </row>
    <row r="6" spans="1:10" s="5" customFormat="1" ht="28.5" customHeight="1">
      <c r="A6" s="16"/>
      <c r="B6" s="1" t="s">
        <v>93</v>
      </c>
      <c r="C6" s="17"/>
      <c r="D6" s="47"/>
      <c r="E6" s="47"/>
      <c r="F6" s="47"/>
      <c r="G6" s="47"/>
      <c r="H6" s="47"/>
      <c r="I6" s="47"/>
      <c r="J6" s="48"/>
    </row>
    <row r="7" spans="1:19" s="5" customFormat="1" ht="18.75" customHeight="1">
      <c r="A7" s="8">
        <v>1</v>
      </c>
      <c r="B7" s="9" t="s">
        <v>180</v>
      </c>
      <c r="C7" s="3" t="str">
        <f>IF(ISBLANK(B7)," ","0"&amp;" "&amp;S7&amp;" "&amp;T7)</f>
        <v>0 352 </v>
      </c>
      <c r="D7" s="21" t="s">
        <v>364</v>
      </c>
      <c r="E7" s="22"/>
      <c r="F7" s="22"/>
      <c r="G7" s="22"/>
      <c r="H7" s="22"/>
      <c r="I7" s="22"/>
      <c r="J7" s="23"/>
      <c r="S7" s="5">
        <f>VLOOKUP(B7,'[2]SİNEMA LİSTESİ'!$A:$C,2,FALSE)</f>
        <v>352</v>
      </c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29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5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0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14</v>
      </c>
      <c r="B1" s="30"/>
      <c r="C1" s="31"/>
      <c r="D1" s="32" t="s">
        <v>275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34</v>
      </c>
      <c r="C2" s="2" t="s">
        <v>0</v>
      </c>
      <c r="D2" s="44" t="s">
        <v>1</v>
      </c>
      <c r="E2" s="45"/>
      <c r="F2" s="45"/>
      <c r="G2" s="45"/>
      <c r="H2" s="45"/>
      <c r="I2" s="45"/>
      <c r="J2" s="46"/>
    </row>
    <row r="3" spans="1:20" s="5" customFormat="1" ht="18.75" customHeight="1">
      <c r="A3" s="8">
        <v>1</v>
      </c>
      <c r="B3" s="9" t="s">
        <v>237</v>
      </c>
      <c r="C3" s="3" t="str">
        <f>IF(ISBLANK(B3)," ","0"&amp;" "&amp;S3&amp;" "&amp;T3)</f>
        <v>0 488 212 98 34</v>
      </c>
      <c r="D3" s="21">
        <v>0.4583333333333333</v>
      </c>
      <c r="E3" s="22"/>
      <c r="F3" s="22"/>
      <c r="G3" s="22"/>
      <c r="H3" s="22"/>
      <c r="I3" s="22"/>
      <c r="J3" s="23"/>
      <c r="S3" s="5">
        <f>VLOOKUP(B3,'[2]SİNEMA LİSTESİ'!$A:$C,2,FALSE)</f>
        <v>488</v>
      </c>
      <c r="T3" s="5" t="str">
        <f>VLOOKUP(B3,'[2]SİNEMA LİSTESİ'!$A:$C,3,FALSE)</f>
        <v>212 98 34</v>
      </c>
    </row>
    <row r="4" spans="1:10" s="5" customFormat="1" ht="27.75">
      <c r="A4" s="7"/>
      <c r="B4" s="1" t="s">
        <v>196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9" t="s">
        <v>238</v>
      </c>
      <c r="C5" s="3" t="str">
        <f>IF(ISBLANK(B5)," ","0"&amp;" "&amp;S5&amp;" "&amp;T5)</f>
        <v>0 414 511 25 14</v>
      </c>
      <c r="D5" s="21" t="s">
        <v>239</v>
      </c>
      <c r="E5" s="22"/>
      <c r="F5" s="22"/>
      <c r="G5" s="22"/>
      <c r="H5" s="22"/>
      <c r="I5" s="22"/>
      <c r="J5" s="23"/>
      <c r="S5" s="5">
        <f>VLOOKUP(B5,'[2]SİNEMA LİSTESİ'!$A:$C,2,FALSE)</f>
        <v>414</v>
      </c>
      <c r="T5" s="5" t="str">
        <f>VLOOKUP(B5,'[2]SİNEMA LİSTESİ'!$A:$C,3,FALSE)</f>
        <v>511 25 14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6"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7" max="9" man="1"/>
    <brk id="2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2014-04-09T09:15:49Z</dcterms:modified>
  <cp:category/>
  <cp:version/>
  <cp:contentType/>
  <cp:contentStatus/>
</cp:coreProperties>
</file>