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720" windowWidth="14805" windowHeight="7410" tabRatio="918" activeTab="0"/>
  </bookViews>
  <sheets>
    <sheet name="I.FRANKENSTEIN" sheetId="1" r:id="rId1"/>
    <sheet name="YUNUS EMRE AŞKIN SESİ" sheetId="2" r:id="rId2"/>
    <sheet name="ERKEK TARAFI" sheetId="3" r:id="rId3"/>
    <sheet name="FREE BIRDS (3D)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cinemas">'[1]SİNEMA LİSTESİ'!$A$2:$A$406</definedName>
    <definedName name="_xlnm.Print_Area" localSheetId="2">'ERKEK TARAFI'!$A$1:$J$94</definedName>
    <definedName name="_xlnm.Print_Area" localSheetId="3">'FREE BIRDS (3D)'!$A$1:$J$94</definedName>
    <definedName name="_xlnm.Print_Area" localSheetId="0">'I.FRANKENSTEIN'!$A$1:$J$94</definedName>
    <definedName name="_xlnm.Print_Area" localSheetId="1">'YUNUS EMRE AŞKIN SESİ'!$A$1:$J$96</definedName>
  </definedNames>
  <calcPr fullCalcOnLoad="1"/>
</workbook>
</file>

<file path=xl/sharedStrings.xml><?xml version="1.0" encoding="utf-8"?>
<sst xmlns="http://schemas.openxmlformats.org/spreadsheetml/2006/main" count="330" uniqueCount="270">
  <si>
    <t>REZ. TEL</t>
  </si>
  <si>
    <t>SEANSLAR</t>
  </si>
  <si>
    <t>İSTANBUL</t>
  </si>
  <si>
    <t>İstanbul Bakırköy Cinemaximum (Marmara Forum )</t>
  </si>
  <si>
    <t>KONYA</t>
  </si>
  <si>
    <t>MERSİN</t>
  </si>
  <si>
    <t>İZMİR</t>
  </si>
  <si>
    <t>SAMSUN</t>
  </si>
  <si>
    <t>ANKARA</t>
  </si>
  <si>
    <t>Ankara Cinemaximum (Panora)</t>
  </si>
  <si>
    <t>İstanbul İstinye Cinemaximum (İstinye Park)</t>
  </si>
  <si>
    <t>Ankara Cinemaximum (Gordion)</t>
  </si>
  <si>
    <t>İstanbul Bayrampaşa Cinemaximum (Forum İstanbul)</t>
  </si>
  <si>
    <t>İstanbul Mecidiyeköy Cinemaximum (Cevahir)</t>
  </si>
  <si>
    <t>Konya Cinemaximum (Kent Plaza)</t>
  </si>
  <si>
    <t>11:00 - 13:30 - 16:00 - 18:30 - 21:00</t>
  </si>
  <si>
    <t>GAZİANTEP</t>
  </si>
  <si>
    <t>FREE BIRDS (3D) / KAHRAMAN İKİLİ (3D)</t>
  </si>
  <si>
    <t>İzmir Cinemaximum (Gaziemir Optimum)</t>
  </si>
  <si>
    <t>İstanbul Eyüp Cinemaximum (Vialand)</t>
  </si>
  <si>
    <t>İstanbul Esenyurt Cinemaximum (Marmara Park)</t>
  </si>
  <si>
    <t>ÇANKIRI</t>
  </si>
  <si>
    <t>NEVŞEHİR</t>
  </si>
  <si>
    <t>Nevşehir Damla Sinemaları</t>
  </si>
  <si>
    <t>ERKEK TARAFI ''TESTOSTERON''</t>
  </si>
  <si>
    <t>Gaziantep Cinemaximum (Forum Gaziantep)</t>
  </si>
  <si>
    <t>ANTALYA</t>
  </si>
  <si>
    <t>Adana Cinemaximum (M1 Merkez)</t>
  </si>
  <si>
    <t>ADAPAZARI</t>
  </si>
  <si>
    <t xml:space="preserve">Ankara Cinemaximum (ANKAmall) </t>
  </si>
  <si>
    <t>Ankara Cinemaximum (CEPA)</t>
  </si>
  <si>
    <t>Antalya Alanya Damlataş Örnek Sineması</t>
  </si>
  <si>
    <t>BURSA</t>
  </si>
  <si>
    <t>Bursa Osmangazi Belediyespor Kulübü</t>
  </si>
  <si>
    <t>Çankırı Koç Sinemaları</t>
  </si>
  <si>
    <t>ÇORUM</t>
  </si>
  <si>
    <t>DENİZLİ</t>
  </si>
  <si>
    <t>ESKİŞEHİR</t>
  </si>
  <si>
    <t>Gaziantep Primemall Prestige</t>
  </si>
  <si>
    <t>İstanbul Ataköy Galeria Cinepeople</t>
  </si>
  <si>
    <t>İstanbul Maltepe Cinemaximum (Carrefour Maltepe Park)</t>
  </si>
  <si>
    <t>İZMİT</t>
  </si>
  <si>
    <t>KAHRAMANMARAŞ</t>
  </si>
  <si>
    <t>KAYSERİ</t>
  </si>
  <si>
    <t>MUĞLA</t>
  </si>
  <si>
    <t xml:space="preserve">Samsun Cinemaximum (Piazza) </t>
  </si>
  <si>
    <t>ŞANLIURFA</t>
  </si>
  <si>
    <t>TEKİRDAĞ</t>
  </si>
  <si>
    <t>TRABZON</t>
  </si>
  <si>
    <t>Trabzon Cinemaximum (Forum)</t>
  </si>
  <si>
    <t>11:15 - 13:15 - 15:15 - 17:15 - 19:15 - 21:15</t>
  </si>
  <si>
    <t>İstanbul Altunizade Capitol Spectrum</t>
  </si>
  <si>
    <t>Afyon Zeyland Sineması</t>
  </si>
  <si>
    <t>EDİRNE</t>
  </si>
  <si>
    <t>OSMANİYE</t>
  </si>
  <si>
    <t>Osmaniye Kadirli Sinemaları</t>
  </si>
  <si>
    <t>AFYON</t>
  </si>
  <si>
    <t>12:15 - 14:30 - 16:45 - 19:00 - 21:15</t>
  </si>
  <si>
    <t>YUNUS EMRE AŞKIN SESİ</t>
  </si>
  <si>
    <t>Adana Arıplex Atatürk Cad.</t>
  </si>
  <si>
    <t>Adana Optimum Avşar</t>
  </si>
  <si>
    <t>Adapazarı Cinemaximum (Ada)</t>
  </si>
  <si>
    <t xml:space="preserve">Afyon Cinemovie Afium </t>
  </si>
  <si>
    <t>Ankara Büyülü Fener Bahçelievler</t>
  </si>
  <si>
    <t>Ankara Büyülü Fener Kızılay</t>
  </si>
  <si>
    <t>Ankara Cinemarine (Taurus)</t>
  </si>
  <si>
    <t>Ankara Cinemaximum (Armada)</t>
  </si>
  <si>
    <t>Ankara Cinemaximum (Atlantis)</t>
  </si>
  <si>
    <t xml:space="preserve">Ankara Kentpark Prestige </t>
  </si>
  <si>
    <t>Ankara Kızılay Kızılırmak</t>
  </si>
  <si>
    <t xml:space="preserve">Ankara Nata &amp; Vega Prestige </t>
  </si>
  <si>
    <t>Ankara Optimum Avşar</t>
  </si>
  <si>
    <t>Antalya Özdilek Cinetime Sinemaları</t>
  </si>
  <si>
    <t>11:30 - 13:30 - 15:30 - 17:30 - 19:30 - 21:30</t>
  </si>
  <si>
    <t>BALIKESİR</t>
  </si>
  <si>
    <t>BİTLİS</t>
  </si>
  <si>
    <t xml:space="preserve">Bitlis Tatvan Cinemed </t>
  </si>
  <si>
    <t>Bursa As Merkez Avşar</t>
  </si>
  <si>
    <t>Bursa Kent Meydanı Avşar</t>
  </si>
  <si>
    <t>Denizli Beyaz Sahne</t>
  </si>
  <si>
    <t>DİYARBAKIR</t>
  </si>
  <si>
    <t>Diyarbakır N-City Avşar</t>
  </si>
  <si>
    <t>Diyarbakır Ninova Prestige</t>
  </si>
  <si>
    <t>ERZURUM</t>
  </si>
  <si>
    <t>Erzurum Cine De Cafe</t>
  </si>
  <si>
    <t>Erzurum Cinemaximum (Erzurum AVM)</t>
  </si>
  <si>
    <t>Erzurum Cinetekno Sinemaları</t>
  </si>
  <si>
    <t>11:00 - 13:00 - 15:15 - 17:30 - 19:45 - 22:00</t>
  </si>
  <si>
    <t>Eskişehir Kanatlı Cinema Pınk</t>
  </si>
  <si>
    <t>Eskişehir Özdilek Cinetime Sinemaları</t>
  </si>
  <si>
    <t xml:space="preserve">Gaziantep Sanko Park Avşar </t>
  </si>
  <si>
    <t>Gaziantep Sinepark Nakipali</t>
  </si>
  <si>
    <t>GİRESUN</t>
  </si>
  <si>
    <t>HATAY</t>
  </si>
  <si>
    <t>Hatay Antakya Primemall Prestige</t>
  </si>
  <si>
    <t xml:space="preserve">Hatay İskenderun Primemall Prestige </t>
  </si>
  <si>
    <t>İstanbul Arena Park Site Halkalı</t>
  </si>
  <si>
    <t>11:15 - 13:15 - 15:15 - 17:15 - 19:15 - 21:15 / C.CTS 23:15</t>
  </si>
  <si>
    <t>İstanbul Bahçelievler Metroport Cine Vip</t>
  </si>
  <si>
    <t>13:00 - 15:00 - 17:00 - 19:00 - 21:00</t>
  </si>
  <si>
    <t>11:15 - 13:15 - 15:30 - 17:45 - 20:00 - 22:15</t>
  </si>
  <si>
    <t>İstanbul Beylikdüzü Perla Vista Cinema Pınk</t>
  </si>
  <si>
    <t>İstanbul Fatih Cinemaximum (Hıstorıa)</t>
  </si>
  <si>
    <t>İstanbul Halkalı 212 AVM Cinemarine</t>
  </si>
  <si>
    <t>İstanbul Haramidere Cinetech Torium</t>
  </si>
  <si>
    <t>İstanbul Kadıköy Rexx</t>
  </si>
  <si>
    <t>İstanbul Kağıthane Cinepol (Axis Avm)</t>
  </si>
  <si>
    <t>İstanbul Starcity Site Yenibosna</t>
  </si>
  <si>
    <t>İzmir Balçova Palmiye Avşar</t>
  </si>
  <si>
    <t>İzmir Çiğli Cinecity Kipa</t>
  </si>
  <si>
    <t>11:40 - 13:30 - 15:25 - 17:20 - 19:10 - 21:20</t>
  </si>
  <si>
    <t>11:00 - 13:10 - 15:20 - 17:30 - 19:40 - 21:50</t>
  </si>
  <si>
    <t>Kayseri Cinemaximum (Kayseri Park)</t>
  </si>
  <si>
    <t>KIRKLARELİ</t>
  </si>
  <si>
    <t>Kırklareli By Prestige Cinema</t>
  </si>
  <si>
    <t>214 82 88</t>
  </si>
  <si>
    <t>Konya Kule Center Avşar</t>
  </si>
  <si>
    <t>KÜTAHYA</t>
  </si>
  <si>
    <t>Kütahya Cinens</t>
  </si>
  <si>
    <t xml:space="preserve">Kütahya Sera Cinetech </t>
  </si>
  <si>
    <t>MALATYA</t>
  </si>
  <si>
    <t>Malatya Park Avşar</t>
  </si>
  <si>
    <t>Malatya Yeşil</t>
  </si>
  <si>
    <t>MANİSA</t>
  </si>
  <si>
    <t>Manisa Turgutlu Pollywood Sineması</t>
  </si>
  <si>
    <t>Mersin Tarsus Cinemaximum (Tarsu AVM)</t>
  </si>
  <si>
    <t>Muğla Bodrum Cinemarine</t>
  </si>
  <si>
    <t>ORDU</t>
  </si>
  <si>
    <t>Ordu Cinevizyon</t>
  </si>
  <si>
    <t>11:00 - 13:15 - 15:30 - 17:45 - 20:00 - 22:15</t>
  </si>
  <si>
    <t>Samsun Konakplex</t>
  </si>
  <si>
    <t>SİVAS</t>
  </si>
  <si>
    <t>Sivas Klas</t>
  </si>
  <si>
    <t>Şanlıurfa Cinemaximum (Piazza)</t>
  </si>
  <si>
    <t>TOKAT</t>
  </si>
  <si>
    <t>Tokat Karizma</t>
  </si>
  <si>
    <t>Trabzon Atapark Avşar</t>
  </si>
  <si>
    <t>Trabzon Royal</t>
  </si>
  <si>
    <t>YALOVA</t>
  </si>
  <si>
    <t>Yalova Özdilek Cinetime Sinemaları</t>
  </si>
  <si>
    <t>ADANA</t>
  </si>
  <si>
    <t>12:30 - 14:40 - 16:50 - 19:00 - 21:10</t>
  </si>
  <si>
    <t xml:space="preserve">Edirne Margi AVM Cinemarine </t>
  </si>
  <si>
    <t>11:45 - 13:45 - 15:45 - 17:45 - 19:45 - 21:45</t>
  </si>
  <si>
    <t>10:00 - 12:30 - 19:00</t>
  </si>
  <si>
    <t>11:30 - 13:30 - 15:30 - 17:30 - 19:30 - 21:30 / C.CTS 23:30</t>
  </si>
  <si>
    <t>11:45 - 13:45 - 15:45 - 17:45 - 19:45 - 21:30</t>
  </si>
  <si>
    <t>Ankara (Arcadium)</t>
  </si>
  <si>
    <t>Ankara Bilkent Prestige</t>
  </si>
  <si>
    <t>11:00 - 13:10 - 15:20 - 17:30 - 19:40 - 21:50 / C.CTS 00:00</t>
  </si>
  <si>
    <t>Ankara Metropol Avşar</t>
  </si>
  <si>
    <t>12:00 - 13:45 - 15:45 - 17:45 - 19:30 - 21:30</t>
  </si>
  <si>
    <t>Balıkesir Bandırma Kültür Merkezi (Gülez)</t>
  </si>
  <si>
    <t>BATMAN</t>
  </si>
  <si>
    <t>Batman Park Cinemall</t>
  </si>
  <si>
    <t>Bursa Cinemaximum (Carrefour)</t>
  </si>
  <si>
    <t>11:00 - 13:15 - 15:30 - 17:45 - 19:45 - 22:00</t>
  </si>
  <si>
    <t>Bursa Cinetech Zafer Plaza</t>
  </si>
  <si>
    <t>11:10 - 13:30 - 15:50 - 18:20 - 21:00</t>
  </si>
  <si>
    <t>ÇANAKKALE</t>
  </si>
  <si>
    <t>Çanakkale Biga Gülez</t>
  </si>
  <si>
    <t>Çanakkale Cinemaximum (Carrefour)</t>
  </si>
  <si>
    <t>Diyarbakır Cinemall</t>
  </si>
  <si>
    <t>Eskişehir Cınemaximum (Espark)</t>
  </si>
  <si>
    <t>10:45 - 13:00 - 15:15 - 17:30 - 19:45 - 22:00 / C.CTS 00:15</t>
  </si>
  <si>
    <t>Giresun G-City Sinemaları</t>
  </si>
  <si>
    <t>15:45 - 17:45 - 19:45 - 21:45</t>
  </si>
  <si>
    <t>İstanbul Bağcılar Site</t>
  </si>
  <si>
    <t>İstanbul Bakırköy Carousel Cinema Pınk</t>
  </si>
  <si>
    <t>İstanbul Bakırköy Cinemaximum (Capacity )</t>
  </si>
  <si>
    <t>İstanbul Beşiktaş Cinemaximum (Zorlu Center)</t>
  </si>
  <si>
    <t>11:00 - 13:15 - 15:30 - 17:45 - 20:00 - 22:15 / C.CTS 00:30</t>
  </si>
  <si>
    <t>İstanbul Beyoğlu Cinemapınk Demirören</t>
  </si>
  <si>
    <t>İstanbul Beyoğlu Cinemaximum (Fitaş)</t>
  </si>
  <si>
    <t>İstanbul Etiler Cinema Pınk Akmerkez</t>
  </si>
  <si>
    <t>İstanbul Florya Cinemaximum (Aqua Florya)</t>
  </si>
  <si>
    <t>İstanbul Kadıköy Cinemaximum (Nautilus)</t>
  </si>
  <si>
    <t>13:15 - 15:15 - 17:15 - 19:15 - 21:15</t>
  </si>
  <si>
    <t>12:00 - 14:00 - 16:00 - 18:00 - 20:00 - 22:00</t>
  </si>
  <si>
    <t>İstanbul Kozyatağı Cinemaximum (Palladıum)</t>
  </si>
  <si>
    <t>İstanbul Kozyatağı Kozzy Avşar</t>
  </si>
  <si>
    <t>11:00 - 13:00 - 15:15 - 17:30 - 19:45 - 22:00 / C.CTS 00:15</t>
  </si>
  <si>
    <t>İstanbul Nişantaşı Cıtylıfe</t>
  </si>
  <si>
    <t>İstanbul Ümraniye Cinemaximum ( Meydan )</t>
  </si>
  <si>
    <t>İzmir Cinemaximum (Kipa Extra Balçova)</t>
  </si>
  <si>
    <t>İzmit Dolphin</t>
  </si>
  <si>
    <t>323 50 24</t>
  </si>
  <si>
    <t>İzmit N-City Eurimages</t>
  </si>
  <si>
    <t>325 20 00</t>
  </si>
  <si>
    <t>K.Maraş Cinemaximum (Piazza)</t>
  </si>
  <si>
    <t>11:30 - 13:30 - 15:30 - 17:30 - 19:30 - 21:30 / C.CTS 00:00</t>
  </si>
  <si>
    <t>KIBRIS</t>
  </si>
  <si>
    <t>Kıbrıs Lemar Cineplex Lefkoşa</t>
  </si>
  <si>
    <t>Konya Real Avşar</t>
  </si>
  <si>
    <t>MARDİN</t>
  </si>
  <si>
    <t>Mardin Movapark Cinemall</t>
  </si>
  <si>
    <t>11:00 - 13:15 - 15:30 - 17:45 - 20:00 - 22:00</t>
  </si>
  <si>
    <t>11:00 - 13:10 - 15:20 - 17:30 - 19:45 - 22:00</t>
  </si>
  <si>
    <t>15:15 - 17:15 - 19:15 - 21:15</t>
  </si>
  <si>
    <t>Tekirdağ Yks Site Sinemaları</t>
  </si>
  <si>
    <t>12:45 - 14:30 - 16:15 - 18:00 - 21:30</t>
  </si>
  <si>
    <t>11:00 - 13:00 - 15:00 - 17:00 - 19:00</t>
  </si>
  <si>
    <t>Osmaniye Cinemaximum (Park 328)</t>
  </si>
  <si>
    <t>17:00 - 19:00</t>
  </si>
  <si>
    <t>11:00 - 15:00 - 17:00 - 19:00 - 21:00</t>
  </si>
  <si>
    <t>17:00 - 19:00 - 21:00</t>
  </si>
  <si>
    <t>11:00 - 15:00</t>
  </si>
  <si>
    <t>Tokat Erbaa Aile Sineması</t>
  </si>
  <si>
    <t>12:45 - 16:15 - 19:45</t>
  </si>
  <si>
    <t>AYDIN</t>
  </si>
  <si>
    <t>Aydın Nazilli Yeni Saray Sineması</t>
  </si>
  <si>
    <t>Çorum Metropol Bahar</t>
  </si>
  <si>
    <t>İstanbul Sarıgazi Osmanlı Çarşı Sinemaları</t>
  </si>
  <si>
    <t>I.FRANKENSTEIN / ÖLÜMSÜZLERİN SAVAŞI</t>
  </si>
  <si>
    <t>15:20 - 17:20 - 19:20 - 21:20</t>
  </si>
  <si>
    <t>11:00 - 14:00 - 21:00</t>
  </si>
  <si>
    <t>14:00 - 17:00 - 20:00</t>
  </si>
  <si>
    <t>11:00 - 14:15 - 17:15</t>
  </si>
  <si>
    <t>Eskişehir Yıldıztepe Hava Lojmanları Sineması</t>
  </si>
  <si>
    <t>13:00 - 15:30 - 19:30</t>
  </si>
  <si>
    <t>18:45 - 21:15</t>
  </si>
  <si>
    <t>K.Maraş Arsan Arnelia</t>
  </si>
  <si>
    <t>Şanlıurfa Sarayönü Emek</t>
  </si>
  <si>
    <t>31.OCAK.2014 SEANSLARI</t>
  </si>
  <si>
    <t>12:00 - 14:30 - 16:00 - 17:35 - 19:15 - 21:00</t>
  </si>
  <si>
    <t>19:30  - 21:30</t>
  </si>
  <si>
    <t>12:30 - 14:45 - 17:00 - 19:15 - 21:30</t>
  </si>
  <si>
    <t>13:20 - 15:20 - 17:20 - 19:20 - 21:20</t>
  </si>
  <si>
    <t>11:00 - 13:10 - 15:30 - 17:50 - 20:00 - 22:10</t>
  </si>
  <si>
    <t xml:space="preserve">10:50 - 13:05 - 15:20 - 17:35 - 19:50 - 22:00 </t>
  </si>
  <si>
    <t>11:30 - 16:00 - 18:00 - 20:00 - 22:00 / C.CTS 00:00</t>
  </si>
  <si>
    <t>12:00 - 16:00</t>
  </si>
  <si>
    <t>13:15 - 19:15 - 21:15</t>
  </si>
  <si>
    <t>12:15 - 16:30 - 19:30 - 21:30</t>
  </si>
  <si>
    <t>11:00 - 13:00 - 15:00 - 17:00 - 19:15 - 21:30</t>
  </si>
  <si>
    <t>19:15 - 21:15 / C.CTS 23:30</t>
  </si>
  <si>
    <t>11:00 - 13:10 - 15:20 - 17:30 - 19:40 - 22:00</t>
  </si>
  <si>
    <t>11:30 - 15:45 - 17:45 - 19:45 - 21:45</t>
  </si>
  <si>
    <t>18:30 - 20:10 - 21:50</t>
  </si>
  <si>
    <t>11:00 - 19:00 - 21:00</t>
  </si>
  <si>
    <t>ISPARTA</t>
  </si>
  <si>
    <t>Isparta Rüstem Balkan Sinemacılık (CinemaPink)</t>
  </si>
  <si>
    <t>17:15 - 19:15 - 21:15</t>
  </si>
  <si>
    <t>11:00 - 13:00 - 15:15 - 17:30 - 19:45 - 21:45 / C.CTS 23:45</t>
  </si>
  <si>
    <t>15:30 - 17:30 - 19:30 - 21:15</t>
  </si>
  <si>
    <t>11:00 - 21:30 / C.CTS 23:45</t>
  </si>
  <si>
    <t xml:space="preserve">11:00 - 13:00 - 15:15 - 17:30 - 19:45 - 22:00 </t>
  </si>
  <si>
    <t xml:space="preserve">11:00 - 13:15 - 15:30 - 17:45 - 20:00 - 22:15 </t>
  </si>
  <si>
    <t>19:15 - 21:15 / C.CTS 23:15</t>
  </si>
  <si>
    <t>12:15 - 14:15 - 21:30</t>
  </si>
  <si>
    <t>11:30 - 13:30 - 15:30 - 17:45 - 20:00 - 22:00 / C.CTS 23:30</t>
  </si>
  <si>
    <t>14:30 - 16:15 - 18:00 - 21:15</t>
  </si>
  <si>
    <t>11:45 - 14:15 - 16:45 - 19:15 - 21:45 / C.CTS 00:00</t>
  </si>
  <si>
    <t>10:45 - 12:45 - 15:00 - 17:15 - 19:30 - 22:00 / C.CTS 00:15</t>
  </si>
  <si>
    <t>10:45 - 12:45 - 15:00 - 17:30 - 20:00 - 22:00</t>
  </si>
  <si>
    <t>11:00 - 13:00 - 15:00 - 17:00 - 19:00 - 21:15 / C.CTS 23:30</t>
  </si>
  <si>
    <t>11:00 - 13:00 - 15:15 - 17:30 - 19:45 - 20:00</t>
  </si>
  <si>
    <t>13:30 - 15:30 - 17:45 - 22:00 / C.CTS 00:15</t>
  </si>
  <si>
    <t>18:30 - 20:45</t>
  </si>
  <si>
    <t>Kıbrıs Lemar Cineplex Magosa</t>
  </si>
  <si>
    <t>19:30 - 21:15</t>
  </si>
  <si>
    <t>13:15 - 17:15 - 21:15</t>
  </si>
  <si>
    <t>11:00 - 13:15 - 15:30 - 18:00 - 20:30</t>
  </si>
  <si>
    <t>13:30 - 16:30 - 19:30 - 21:30</t>
  </si>
  <si>
    <t>12:30 - 14:30 - 16:30 - 18:30 - 20:30</t>
  </si>
  <si>
    <t>11:00 - 13:00 - 15:05 - 17:20 - 19:35 - 21:50</t>
  </si>
  <si>
    <t xml:space="preserve">11:10 - 12:55 - 14:45 - 16:35 - 18:25 - 20:30 </t>
  </si>
  <si>
    <t>Muğla Marmaris Aksaz</t>
  </si>
  <si>
    <t>H.İÇİ - 20:00 / H.SONU 15:00 - 20:00</t>
  </si>
  <si>
    <t>11:00 - 13:15 - 15:30 - 17:30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</si>
</sst>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Tur"/>
      <family val="0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8" fillId="0" borderId="10" xfId="51" applyFont="1" applyFill="1" applyBorder="1" applyAlignment="1">
      <alignment vertical="center"/>
      <protection/>
    </xf>
    <xf numFmtId="0" fontId="8" fillId="35" borderId="10" xfId="51" applyFont="1" applyFill="1" applyBorder="1" applyAlignment="1">
      <alignment vertical="center"/>
      <protection/>
    </xf>
    <xf numFmtId="0" fontId="46" fillId="34" borderId="11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47" fillId="35" borderId="10" xfId="51" applyFont="1" applyFill="1" applyBorder="1" applyAlignment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8" fillId="0" borderId="10" xfId="51" applyFont="1" applyFill="1" applyBorder="1" applyAlignment="1">
      <alignment horizontal="left" vertical="center"/>
      <protection/>
    </xf>
    <xf numFmtId="0" fontId="47" fillId="0" borderId="10" xfId="51" applyFont="1" applyFill="1" applyBorder="1" applyAlignment="1">
      <alignment vertical="center"/>
      <protection/>
    </xf>
    <xf numFmtId="0" fontId="8" fillId="0" borderId="12" xfId="51" applyFont="1" applyFill="1" applyBorder="1" applyAlignment="1">
      <alignment vertical="center"/>
      <protection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3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20" fontId="47" fillId="35" borderId="10" xfId="0" applyNumberFormat="1" applyFont="1" applyFill="1" applyBorder="1" applyAlignment="1">
      <alignment horizontal="left" vertical="center" wrapText="1"/>
    </xf>
    <xf numFmtId="20" fontId="47" fillId="35" borderId="10" xfId="0" applyNumberFormat="1" applyFont="1" applyFill="1" applyBorder="1" applyAlignment="1">
      <alignment horizontal="left" vertical="center"/>
    </xf>
    <xf numFmtId="20" fontId="47" fillId="35" borderId="13" xfId="0" applyNumberFormat="1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_RANKING SINEMALAR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eni%20klas&#246;r\MASTER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EE%20BIRDS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&#220;RG&#220;N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YUNUS%20EMRE%20A&#350;KIN%20SES&#304;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RANKENSTEIN%20SEANSLA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RANKENSTEIN%20SEANSLARI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TARİH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CineWorld Site Sinemaları</v>
          </cell>
          <cell r="B86">
            <v>488</v>
          </cell>
          <cell r="C86" t="str">
            <v>212 12 34</v>
          </cell>
        </row>
        <row r="87">
          <cell r="A87" t="str">
            <v>Batman Park Cinemall</v>
          </cell>
          <cell r="B87">
            <v>488</v>
          </cell>
          <cell r="C87" t="str">
            <v>290 14 07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Cineway Sinemaları</v>
          </cell>
          <cell r="B95">
            <v>374</v>
          </cell>
          <cell r="C95" t="str">
            <v>250 21 21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 t="str">
            <v>249 36 92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 Arastapark AVM Cinemapink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673 60 60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1 KASIM"/>
      <sheetName val="08 KASIM"/>
      <sheetName val="15 KASIM"/>
      <sheetName val="22 KASIM"/>
      <sheetName val="29 KASIM"/>
      <sheetName val="06 ARALIK"/>
      <sheetName val="13 ARALIK"/>
      <sheetName val="20 ARALIK"/>
      <sheetName val="27 ARALIK"/>
      <sheetName val="03 OCAK"/>
      <sheetName val="10 OCAK"/>
      <sheetName val="17 OCAK"/>
      <sheetName val="24 OCAK"/>
      <sheetName val="31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0 ARALIK"/>
      <sheetName val="27 ARALIK"/>
      <sheetName val="03 OCAK"/>
      <sheetName val="10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 t="str">
            <v>249 36 92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673 60 60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0 OCAK"/>
      <sheetName val="17 OCAK"/>
      <sheetName val="24 OCAK"/>
      <sheetName val="31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CineWorld Site Sinemaları</v>
          </cell>
          <cell r="B86">
            <v>488</v>
          </cell>
          <cell r="C86" t="str">
            <v>212 12 34</v>
          </cell>
        </row>
        <row r="87">
          <cell r="A87" t="str">
            <v>Batman Park Cinemall</v>
          </cell>
          <cell r="B87">
            <v>488</v>
          </cell>
          <cell r="C87" t="str">
            <v>290 14 07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Cineway Sinemaları</v>
          </cell>
          <cell r="B95">
            <v>374</v>
          </cell>
          <cell r="C95" t="str">
            <v>250 21 21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 t="str">
            <v>249 36 92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 Arastapark AVM Cinemapink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673 60 60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4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4 OCAK"/>
      <sheetName val="31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CineWorld Site Sinemaları</v>
          </cell>
          <cell r="B86">
            <v>488</v>
          </cell>
          <cell r="C86" t="str">
            <v>212 12 34</v>
          </cell>
        </row>
        <row r="87">
          <cell r="A87" t="str">
            <v>Batman Park Cinemall</v>
          </cell>
          <cell r="B87">
            <v>488</v>
          </cell>
          <cell r="C87" t="str">
            <v>290 14 07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Cineway Sinemaları</v>
          </cell>
          <cell r="B95">
            <v>374</v>
          </cell>
          <cell r="C95" t="str">
            <v>250 21 21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 t="str">
            <v>249 36 92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 Arastapark AVM Cinemapink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673 60 60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589"/>
  <sheetViews>
    <sheetView tabSelected="1"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8" t="s">
        <v>213</v>
      </c>
      <c r="B1" s="29"/>
      <c r="C1" s="30"/>
      <c r="D1" s="31" t="s">
        <v>223</v>
      </c>
      <c r="E1" s="32"/>
      <c r="F1" s="32"/>
      <c r="G1" s="32"/>
      <c r="H1" s="32"/>
      <c r="I1" s="32"/>
      <c r="J1" s="33"/>
    </row>
    <row r="2" spans="1:10" s="5" customFormat="1" ht="28.5" customHeight="1">
      <c r="A2" s="7"/>
      <c r="B2" s="1" t="s">
        <v>140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</row>
    <row r="3" spans="1:20" s="5" customFormat="1" ht="18.75" customHeight="1">
      <c r="A3" s="15">
        <v>1</v>
      </c>
      <c r="B3" s="16" t="s">
        <v>59</v>
      </c>
      <c r="C3" s="3" t="str">
        <f>IF(ISBLANK(B3)," ","0"&amp;" "&amp;S3&amp;" "&amp;T3)</f>
        <v>0 322 457 81 43</v>
      </c>
      <c r="D3" s="20" t="s">
        <v>224</v>
      </c>
      <c r="E3" s="21"/>
      <c r="F3" s="21"/>
      <c r="G3" s="21"/>
      <c r="H3" s="21"/>
      <c r="I3" s="21"/>
      <c r="J3" s="22"/>
      <c r="S3" s="5">
        <f>VLOOKUP(B3,'[7]SİNEMA LİSTESİ'!$A:$C,2,FALSE)</f>
        <v>322</v>
      </c>
      <c r="T3" s="5" t="str">
        <f>VLOOKUP(B3,'[7]SİNEMA LİSTESİ'!$A:$C,3,FALSE)</f>
        <v>457 81 43</v>
      </c>
    </row>
    <row r="4" spans="1:20" s="5" customFormat="1" ht="18.75" customHeight="1">
      <c r="A4" s="15">
        <v>2</v>
      </c>
      <c r="B4" s="16" t="s">
        <v>27</v>
      </c>
      <c r="C4" s="3" t="str">
        <f>IF(ISBLANK(B4)," ","0"&amp;" "&amp;S4&amp;" "&amp;T4)</f>
        <v>0 322 271 02 60</v>
      </c>
      <c r="D4" s="20" t="s">
        <v>145</v>
      </c>
      <c r="E4" s="21"/>
      <c r="F4" s="21"/>
      <c r="G4" s="21"/>
      <c r="H4" s="21"/>
      <c r="I4" s="21"/>
      <c r="J4" s="22"/>
      <c r="S4" s="5">
        <f>VLOOKUP(B4,'[7]SİNEMA LİSTESİ'!$A:$C,2,FALSE)</f>
        <v>322</v>
      </c>
      <c r="T4" s="5" t="str">
        <f>VLOOKUP(B4,'[7]SİNEMA LİSTESİ'!$A:$C,3,FALSE)</f>
        <v>271 02 60</v>
      </c>
    </row>
    <row r="5" spans="1:20" s="5" customFormat="1" ht="18.75" customHeight="1">
      <c r="A5" s="15">
        <v>3</v>
      </c>
      <c r="B5" s="16" t="s">
        <v>60</v>
      </c>
      <c r="C5" s="3" t="str">
        <f>IF(ISBLANK(B5)," ","0"&amp;" "&amp;S5&amp;" "&amp;T5)</f>
        <v>0 322 333 33 83</v>
      </c>
      <c r="D5" s="20" t="s">
        <v>146</v>
      </c>
      <c r="E5" s="21"/>
      <c r="F5" s="21"/>
      <c r="G5" s="21"/>
      <c r="H5" s="21"/>
      <c r="I5" s="21"/>
      <c r="J5" s="22"/>
      <c r="S5" s="5">
        <f>VLOOKUP(B5,'[7]SİNEMA LİSTESİ'!$A:$C,2,FALSE)</f>
        <v>322</v>
      </c>
      <c r="T5" s="5" t="str">
        <f>VLOOKUP(B5,'[7]SİNEMA LİSTESİ'!$A:$C,3,FALSE)</f>
        <v>333 33 83</v>
      </c>
    </row>
    <row r="6" spans="1:10" s="5" customFormat="1" ht="27.75">
      <c r="A6" s="7"/>
      <c r="B6" s="1" t="s">
        <v>28</v>
      </c>
      <c r="C6" s="2"/>
      <c r="D6" s="23"/>
      <c r="E6" s="23"/>
      <c r="F6" s="23"/>
      <c r="G6" s="23"/>
      <c r="H6" s="23"/>
      <c r="I6" s="23"/>
      <c r="J6" s="24"/>
    </row>
    <row r="7" spans="1:20" s="5" customFormat="1" ht="18.75" customHeight="1">
      <c r="A7" s="8">
        <v>1</v>
      </c>
      <c r="B7" s="10" t="s">
        <v>61</v>
      </c>
      <c r="C7" s="3" t="str">
        <f>IF(ISBLANK(B7)," ","0"&amp;" "&amp;S7&amp;" "&amp;T7)</f>
        <v>0 264 242 15 00</v>
      </c>
      <c r="D7" s="20" t="s">
        <v>145</v>
      </c>
      <c r="E7" s="21"/>
      <c r="F7" s="21"/>
      <c r="G7" s="21"/>
      <c r="H7" s="21"/>
      <c r="I7" s="21"/>
      <c r="J7" s="22"/>
      <c r="S7" s="5">
        <f>VLOOKUP(B7,'[7]SİNEMA LİSTESİ'!$A:$C,2,FALSE)</f>
        <v>264</v>
      </c>
      <c r="T7" s="5" t="str">
        <f>VLOOKUP(B7,'[7]SİNEMA LİSTESİ'!$A:$C,3,FALSE)</f>
        <v>242 15 00</v>
      </c>
    </row>
    <row r="8" spans="1:10" s="5" customFormat="1" ht="27.75">
      <c r="A8" s="7"/>
      <c r="B8" s="1" t="s">
        <v>56</v>
      </c>
      <c r="C8" s="2"/>
      <c r="D8" s="23"/>
      <c r="E8" s="23"/>
      <c r="F8" s="23"/>
      <c r="G8" s="23"/>
      <c r="H8" s="23"/>
      <c r="I8" s="23"/>
      <c r="J8" s="24"/>
    </row>
    <row r="9" spans="1:20" s="5" customFormat="1" ht="18.75" customHeight="1">
      <c r="A9" s="8">
        <v>1</v>
      </c>
      <c r="B9" s="9" t="s">
        <v>62</v>
      </c>
      <c r="C9" s="3" t="str">
        <f>IF(ISBLANK(B9)," ","0"&amp;" "&amp;S9&amp;" "&amp;T9)</f>
        <v>0 272 252 55 35</v>
      </c>
      <c r="D9" s="20" t="s">
        <v>225</v>
      </c>
      <c r="E9" s="21"/>
      <c r="F9" s="21"/>
      <c r="G9" s="21"/>
      <c r="H9" s="21"/>
      <c r="I9" s="21"/>
      <c r="J9" s="22"/>
      <c r="S9" s="5">
        <f>VLOOKUP(B9,'[7]SİNEMA LİSTESİ'!$A:$C,2,FALSE)</f>
        <v>272</v>
      </c>
      <c r="T9" s="5" t="str">
        <f>VLOOKUP(B9,'[7]SİNEMA LİSTESİ'!$A:$C,3,FALSE)</f>
        <v>252 55 35</v>
      </c>
    </row>
    <row r="10" spans="1:10" s="5" customFormat="1" ht="27.75">
      <c r="A10" s="7"/>
      <c r="B10" s="1" t="s">
        <v>8</v>
      </c>
      <c r="C10" s="2"/>
      <c r="D10" s="23"/>
      <c r="E10" s="23"/>
      <c r="F10" s="23"/>
      <c r="G10" s="23"/>
      <c r="H10" s="23"/>
      <c r="I10" s="23"/>
      <c r="J10" s="24"/>
    </row>
    <row r="11" spans="1:20" s="5" customFormat="1" ht="18.75" customHeight="1">
      <c r="A11" s="8">
        <v>1</v>
      </c>
      <c r="B11" s="10" t="s">
        <v>147</v>
      </c>
      <c r="C11" s="3" t="str">
        <f>IF(ISBLANK(B11)," ","0"&amp;" "&amp;S11&amp;" "&amp;T11)</f>
        <v>0 312 241 12 41</v>
      </c>
      <c r="D11" s="20" t="s">
        <v>226</v>
      </c>
      <c r="E11" s="21"/>
      <c r="F11" s="21"/>
      <c r="G11" s="21"/>
      <c r="H11" s="21"/>
      <c r="I11" s="21"/>
      <c r="J11" s="22"/>
      <c r="S11" s="5">
        <f>VLOOKUP(B11,'[7]SİNEMA LİSTESİ'!$A:$C,2,FALSE)</f>
        <v>312</v>
      </c>
      <c r="T11" s="5" t="str">
        <f>VLOOKUP(B11,'[7]SİNEMA LİSTESİ'!$A:$C,3,FALSE)</f>
        <v>241 12 41</v>
      </c>
    </row>
    <row r="12" spans="1:20" s="5" customFormat="1" ht="18.75" customHeight="1">
      <c r="A12" s="8">
        <v>2</v>
      </c>
      <c r="B12" s="10" t="s">
        <v>148</v>
      </c>
      <c r="C12" s="3" t="str">
        <f>IF(ISBLANK(B12)," ","0"&amp;" "&amp;S12&amp;" "&amp;T12)</f>
        <v>0 312 266 16 32</v>
      </c>
      <c r="D12" s="20" t="s">
        <v>145</v>
      </c>
      <c r="E12" s="21"/>
      <c r="F12" s="21"/>
      <c r="G12" s="21"/>
      <c r="H12" s="21"/>
      <c r="I12" s="21"/>
      <c r="J12" s="22"/>
      <c r="S12" s="5">
        <f>VLOOKUP(B12,'[7]SİNEMA LİSTESİ'!$A:$C,2,FALSE)</f>
        <v>312</v>
      </c>
      <c r="T12" s="5" t="str">
        <f>VLOOKUP(B12,'[7]SİNEMA LİSTESİ'!$A:$C,3,FALSE)</f>
        <v>266 16 32</v>
      </c>
    </row>
    <row r="13" spans="1:20" s="5" customFormat="1" ht="18.75" customHeight="1">
      <c r="A13" s="8">
        <v>3</v>
      </c>
      <c r="B13" s="9" t="s">
        <v>63</v>
      </c>
      <c r="C13" s="3" t="str">
        <f>IF(ISBLANK(B13)," ","0"&amp;" "&amp;S13&amp;" "&amp;T13)</f>
        <v>0 312 212 92 96 </v>
      </c>
      <c r="D13" s="20" t="s">
        <v>141</v>
      </c>
      <c r="E13" s="21"/>
      <c r="F13" s="21"/>
      <c r="G13" s="21"/>
      <c r="H13" s="21"/>
      <c r="I13" s="21"/>
      <c r="J13" s="22"/>
      <c r="S13" s="5">
        <f>VLOOKUP(B13,'[7]SİNEMA LİSTESİ'!$A:$C,2,FALSE)</f>
        <v>312</v>
      </c>
      <c r="T13" s="5" t="str">
        <f>VLOOKUP(B13,'[7]SİNEMA LİSTESİ'!$A:$C,3,FALSE)</f>
        <v>212 92 96 </v>
      </c>
    </row>
    <row r="14" spans="1:20" s="5" customFormat="1" ht="18.75" customHeight="1">
      <c r="A14" s="8">
        <v>4</v>
      </c>
      <c r="B14" s="9" t="s">
        <v>64</v>
      </c>
      <c r="C14" s="3" t="str">
        <f>IF(ISBLANK(B14)," ","0"&amp;" "&amp;S14&amp;" "&amp;T14)</f>
        <v>0 312 425 01 00</v>
      </c>
      <c r="D14" s="20" t="s">
        <v>227</v>
      </c>
      <c r="E14" s="21"/>
      <c r="F14" s="21"/>
      <c r="G14" s="21"/>
      <c r="H14" s="21"/>
      <c r="I14" s="21"/>
      <c r="J14" s="22"/>
      <c r="S14" s="5">
        <f>VLOOKUP(B14,'[7]SİNEMA LİSTESİ'!$A:$C,2,FALSE)</f>
        <v>312</v>
      </c>
      <c r="T14" s="5" t="str">
        <f>VLOOKUP(B14,'[7]SİNEMA LİSTESİ'!$A:$C,3,FALSE)</f>
        <v>425 01 00</v>
      </c>
    </row>
    <row r="15" spans="1:20" s="5" customFormat="1" ht="18.75" customHeight="1">
      <c r="A15" s="8">
        <v>5</v>
      </c>
      <c r="B15" s="9" t="s">
        <v>65</v>
      </c>
      <c r="C15" s="3" t="str">
        <f>IF(ISBLANK(B15)," ","0"&amp;" "&amp;S15&amp;" "&amp;T15)</f>
        <v>0 312 286 07 77</v>
      </c>
      <c r="D15" s="20" t="s">
        <v>73</v>
      </c>
      <c r="E15" s="21"/>
      <c r="F15" s="21"/>
      <c r="G15" s="21"/>
      <c r="H15" s="21"/>
      <c r="I15" s="21"/>
      <c r="J15" s="22"/>
      <c r="S15" s="5">
        <f>VLOOKUP(B15,'[7]SİNEMA LİSTESİ'!$A:$C,2,FALSE)</f>
        <v>312</v>
      </c>
      <c r="T15" s="5" t="str">
        <f>VLOOKUP(B15,'[7]SİNEMA LİSTESİ'!$A:$C,3,FALSE)</f>
        <v>286 07 77</v>
      </c>
    </row>
    <row r="16" spans="1:20" s="5" customFormat="1" ht="18.75" customHeight="1">
      <c r="A16" s="8">
        <v>6</v>
      </c>
      <c r="B16" s="10" t="s">
        <v>29</v>
      </c>
      <c r="C16" s="3" t="str">
        <f aca="true" t="shared" si="0" ref="C16:C25">IF(ISBLANK(B16)," ","0"&amp;" "&amp;S16&amp;" "&amp;T16)</f>
        <v>0 312 541 14 44</v>
      </c>
      <c r="D16" s="20" t="s">
        <v>149</v>
      </c>
      <c r="E16" s="21"/>
      <c r="F16" s="21"/>
      <c r="G16" s="21"/>
      <c r="H16" s="21"/>
      <c r="I16" s="21"/>
      <c r="J16" s="22"/>
      <c r="S16" s="5">
        <f>VLOOKUP(B16,'[7]SİNEMA LİSTESİ'!$A:$C,2,FALSE)</f>
        <v>312</v>
      </c>
      <c r="T16" s="5" t="str">
        <f>VLOOKUP(B16,'[7]SİNEMA LİSTESİ'!$A:$C,3,FALSE)</f>
        <v>541 14 44</v>
      </c>
    </row>
    <row r="17" spans="1:20" s="5" customFormat="1" ht="18.75" customHeight="1">
      <c r="A17" s="8">
        <v>7</v>
      </c>
      <c r="B17" s="10" t="s">
        <v>66</v>
      </c>
      <c r="C17" s="3" t="str">
        <f t="shared" si="0"/>
        <v>0 312 219 03 50</v>
      </c>
      <c r="D17" s="20" t="s">
        <v>149</v>
      </c>
      <c r="E17" s="21"/>
      <c r="F17" s="21"/>
      <c r="G17" s="21"/>
      <c r="H17" s="21"/>
      <c r="I17" s="21"/>
      <c r="J17" s="22"/>
      <c r="S17" s="5">
        <f>VLOOKUP(B17,'[7]SİNEMA LİSTESİ'!$A:$C,2,FALSE)</f>
        <v>312</v>
      </c>
      <c r="T17" s="5" t="str">
        <f>VLOOKUP(B17,'[7]SİNEMA LİSTESİ'!$A:$C,3,FALSE)</f>
        <v>219 03 50</v>
      </c>
    </row>
    <row r="18" spans="1:20" s="5" customFormat="1" ht="18.75" customHeight="1">
      <c r="A18" s="8">
        <v>8</v>
      </c>
      <c r="B18" s="10" t="s">
        <v>67</v>
      </c>
      <c r="C18" s="3" t="str">
        <f>IF(ISBLANK(B18)," ","0"&amp;" "&amp;S18&amp;" "&amp;T18)</f>
        <v>0 312 255 66 72</v>
      </c>
      <c r="D18" s="20" t="s">
        <v>149</v>
      </c>
      <c r="E18" s="21"/>
      <c r="F18" s="21"/>
      <c r="G18" s="21"/>
      <c r="H18" s="21"/>
      <c r="I18" s="21"/>
      <c r="J18" s="22"/>
      <c r="S18" s="5">
        <f>VLOOKUP(B18,'[7]SİNEMA LİSTESİ'!$A:$C,2,FALSE)</f>
        <v>312</v>
      </c>
      <c r="T18" s="5" t="str">
        <f>VLOOKUP(B18,'[7]SİNEMA LİSTESİ'!$A:$C,3,FALSE)</f>
        <v>255 66 72</v>
      </c>
    </row>
    <row r="19" spans="1:20" s="5" customFormat="1" ht="18.75" customHeight="1">
      <c r="A19" s="8">
        <v>9</v>
      </c>
      <c r="B19" s="10" t="s">
        <v>30</v>
      </c>
      <c r="C19" s="3" t="str">
        <f t="shared" si="0"/>
        <v>0 312 219 64 44</v>
      </c>
      <c r="D19" s="20" t="s">
        <v>228</v>
      </c>
      <c r="E19" s="21"/>
      <c r="F19" s="21"/>
      <c r="G19" s="21"/>
      <c r="H19" s="21"/>
      <c r="I19" s="21"/>
      <c r="J19" s="22"/>
      <c r="S19" s="5">
        <f>VLOOKUP(B19,'[7]SİNEMA LİSTESİ'!$A:$C,2,FALSE)</f>
        <v>312</v>
      </c>
      <c r="T19" s="5" t="str">
        <f>VLOOKUP(B19,'[7]SİNEMA LİSTESİ'!$A:$C,3,FALSE)</f>
        <v>219 64 44</v>
      </c>
    </row>
    <row r="20" spans="1:20" s="5" customFormat="1" ht="18.75" customHeight="1">
      <c r="A20" s="8">
        <v>10</v>
      </c>
      <c r="B20" s="10" t="s">
        <v>11</v>
      </c>
      <c r="C20" s="3" t="str">
        <f t="shared" si="0"/>
        <v>0 312 236 70 77</v>
      </c>
      <c r="D20" s="20" t="s">
        <v>149</v>
      </c>
      <c r="E20" s="21"/>
      <c r="F20" s="21"/>
      <c r="G20" s="21"/>
      <c r="H20" s="21"/>
      <c r="I20" s="21"/>
      <c r="J20" s="22"/>
      <c r="S20" s="5">
        <f>VLOOKUP(B20,'[7]SİNEMA LİSTESİ'!$A:$C,2,FALSE)</f>
        <v>312</v>
      </c>
      <c r="T20" s="5" t="str">
        <f>VLOOKUP(B20,'[7]SİNEMA LİSTESİ'!$A:$C,3,FALSE)</f>
        <v>236 70 77</v>
      </c>
    </row>
    <row r="21" spans="1:20" s="5" customFormat="1" ht="18.75" customHeight="1">
      <c r="A21" s="8">
        <v>11</v>
      </c>
      <c r="B21" s="10" t="s">
        <v>9</v>
      </c>
      <c r="C21" s="3" t="str">
        <f t="shared" si="0"/>
        <v>0 312 491 64 65</v>
      </c>
      <c r="D21" s="20" t="s">
        <v>229</v>
      </c>
      <c r="E21" s="21"/>
      <c r="F21" s="21"/>
      <c r="G21" s="21"/>
      <c r="H21" s="21"/>
      <c r="I21" s="21"/>
      <c r="J21" s="22"/>
      <c r="S21" s="5">
        <f>VLOOKUP(B21,'[7]SİNEMA LİSTESİ'!$A:$C,2,FALSE)</f>
        <v>312</v>
      </c>
      <c r="T21" s="5" t="str">
        <f>VLOOKUP(B21,'[7]SİNEMA LİSTESİ'!$A:$C,3,FALSE)</f>
        <v>491 64 65</v>
      </c>
    </row>
    <row r="22" spans="1:20" s="5" customFormat="1" ht="18.75" customHeight="1">
      <c r="A22" s="8">
        <v>12</v>
      </c>
      <c r="B22" s="9" t="s">
        <v>68</v>
      </c>
      <c r="C22" s="3" t="str">
        <f t="shared" si="0"/>
        <v>0 312 219 93 93</v>
      </c>
      <c r="D22" s="20" t="s">
        <v>145</v>
      </c>
      <c r="E22" s="21"/>
      <c r="F22" s="21"/>
      <c r="G22" s="21"/>
      <c r="H22" s="21"/>
      <c r="I22" s="21"/>
      <c r="J22" s="22"/>
      <c r="S22" s="5">
        <f>VLOOKUP(B22,'[7]SİNEMA LİSTESİ'!$A:$C,2,FALSE)</f>
        <v>312</v>
      </c>
      <c r="T22" s="5" t="str">
        <f>VLOOKUP(B22,'[7]SİNEMA LİSTESİ'!$A:$C,3,FALSE)</f>
        <v>219 93 93</v>
      </c>
    </row>
    <row r="23" spans="1:20" s="5" customFormat="1" ht="18.75" customHeight="1">
      <c r="A23" s="8">
        <v>13</v>
      </c>
      <c r="B23" s="9" t="s">
        <v>150</v>
      </c>
      <c r="C23" s="3" t="str">
        <f t="shared" si="0"/>
        <v>0 312 425 74 78</v>
      </c>
      <c r="D23" s="20" t="s">
        <v>50</v>
      </c>
      <c r="E23" s="21"/>
      <c r="F23" s="21"/>
      <c r="G23" s="21"/>
      <c r="H23" s="21"/>
      <c r="I23" s="21"/>
      <c r="J23" s="22"/>
      <c r="S23" s="5">
        <f>VLOOKUP(B23,'[7]SİNEMA LİSTESİ'!$A:$C,2,FALSE)</f>
        <v>312</v>
      </c>
      <c r="T23" s="5" t="str">
        <f>VLOOKUP(B23,'[7]SİNEMA LİSTESİ'!$A:$C,3,FALSE)</f>
        <v>425 74 78</v>
      </c>
    </row>
    <row r="24" spans="1:20" s="5" customFormat="1" ht="18.75" customHeight="1">
      <c r="A24" s="8">
        <v>14</v>
      </c>
      <c r="B24" s="9" t="s">
        <v>70</v>
      </c>
      <c r="C24" s="3" t="str">
        <f t="shared" si="0"/>
        <v>0 312 554 26 26</v>
      </c>
      <c r="D24" s="20" t="s">
        <v>230</v>
      </c>
      <c r="E24" s="21"/>
      <c r="F24" s="21"/>
      <c r="G24" s="21"/>
      <c r="H24" s="21"/>
      <c r="I24" s="21"/>
      <c r="J24" s="22"/>
      <c r="S24" s="5">
        <f>VLOOKUP(B24,'[7]SİNEMA LİSTESİ'!$A:$C,2,FALSE)</f>
        <v>312</v>
      </c>
      <c r="T24" s="5" t="str">
        <f>VLOOKUP(B24,'[7]SİNEMA LİSTESİ'!$A:$C,3,FALSE)</f>
        <v>554 26 26</v>
      </c>
    </row>
    <row r="25" spans="1:20" s="5" customFormat="1" ht="18.75" customHeight="1">
      <c r="A25" s="8">
        <v>15</v>
      </c>
      <c r="B25" s="9" t="s">
        <v>71</v>
      </c>
      <c r="C25" s="3" t="str">
        <f t="shared" si="0"/>
        <v>0 312 280 34 94</v>
      </c>
      <c r="D25" s="20" t="s">
        <v>146</v>
      </c>
      <c r="E25" s="21"/>
      <c r="F25" s="21"/>
      <c r="G25" s="21"/>
      <c r="H25" s="21"/>
      <c r="I25" s="21"/>
      <c r="J25" s="22"/>
      <c r="S25" s="5">
        <f>VLOOKUP(B25,'[7]SİNEMA LİSTESİ'!$A:$C,2,FALSE)</f>
        <v>312</v>
      </c>
      <c r="T25" s="5" t="str">
        <f>VLOOKUP(B25,'[7]SİNEMA LİSTESİ'!$A:$C,3,FALSE)</f>
        <v>280 34 94</v>
      </c>
    </row>
    <row r="26" spans="1:10" s="5" customFormat="1" ht="27.75">
      <c r="A26" s="7"/>
      <c r="B26" s="1" t="s">
        <v>26</v>
      </c>
      <c r="C26" s="2"/>
      <c r="D26" s="23"/>
      <c r="E26" s="23"/>
      <c r="F26" s="23"/>
      <c r="G26" s="23"/>
      <c r="H26" s="23"/>
      <c r="I26" s="23"/>
      <c r="J26" s="24"/>
    </row>
    <row r="27" spans="1:20" s="5" customFormat="1" ht="18.75" customHeight="1">
      <c r="A27" s="8">
        <v>1</v>
      </c>
      <c r="B27" s="9" t="s">
        <v>31</v>
      </c>
      <c r="C27" s="3" t="str">
        <f>IF(ISBLANK(B27)," ","0"&amp;" "&amp;S27&amp;" "&amp;T27)</f>
        <v>0 242 513 26 71</v>
      </c>
      <c r="D27" s="20" t="s">
        <v>151</v>
      </c>
      <c r="E27" s="21"/>
      <c r="F27" s="21"/>
      <c r="G27" s="21"/>
      <c r="H27" s="21"/>
      <c r="I27" s="21"/>
      <c r="J27" s="22"/>
      <c r="S27" s="5">
        <f>VLOOKUP(B27,'[7]SİNEMA LİSTESİ'!$A:$C,2,FALSE)</f>
        <v>242</v>
      </c>
      <c r="T27" s="5" t="str">
        <f>VLOOKUP(B27,'[7]SİNEMA LİSTESİ'!$A:$C,3,FALSE)</f>
        <v>513 26 71</v>
      </c>
    </row>
    <row r="28" spans="1:20" s="5" customFormat="1" ht="18.75" customHeight="1">
      <c r="A28" s="8">
        <v>2</v>
      </c>
      <c r="B28" s="9" t="s">
        <v>72</v>
      </c>
      <c r="C28" s="3" t="str">
        <f>IF(ISBLANK(B28)," ","0"&amp;" "&amp;S28&amp;" "&amp;T28)</f>
        <v>0 242 334 33 99</v>
      </c>
      <c r="D28" s="20" t="s">
        <v>166</v>
      </c>
      <c r="E28" s="21"/>
      <c r="F28" s="21"/>
      <c r="G28" s="21"/>
      <c r="H28" s="21"/>
      <c r="I28" s="21"/>
      <c r="J28" s="22"/>
      <c r="S28" s="5">
        <f>VLOOKUP(B28,'[7]SİNEMA LİSTESİ'!$A:$C,2,FALSE)</f>
        <v>242</v>
      </c>
      <c r="T28" s="5" t="str">
        <f>VLOOKUP(B28,'[7]SİNEMA LİSTESİ'!$A:$C,3,FALSE)</f>
        <v>334 33 99</v>
      </c>
    </row>
    <row r="29" spans="1:10" s="5" customFormat="1" ht="27.75">
      <c r="A29" s="7"/>
      <c r="B29" s="1" t="s">
        <v>74</v>
      </c>
      <c r="C29" s="2"/>
      <c r="D29" s="23"/>
      <c r="E29" s="23"/>
      <c r="F29" s="23"/>
      <c r="G29" s="23"/>
      <c r="H29" s="23"/>
      <c r="I29" s="23"/>
      <c r="J29" s="24"/>
    </row>
    <row r="30" spans="1:20" s="5" customFormat="1" ht="18.75" customHeight="1">
      <c r="A30" s="8">
        <v>1</v>
      </c>
      <c r="B30" s="9" t="s">
        <v>152</v>
      </c>
      <c r="C30" s="3" t="str">
        <f>IF(ISBLANK(B30)," ","0"&amp;" "&amp;S30&amp;" "&amp;T30)</f>
        <v>0 266 715 01 79</v>
      </c>
      <c r="D30" s="20">
        <v>0.8854166666666666</v>
      </c>
      <c r="E30" s="21"/>
      <c r="F30" s="21"/>
      <c r="G30" s="21"/>
      <c r="H30" s="21"/>
      <c r="I30" s="21"/>
      <c r="J30" s="22"/>
      <c r="S30" s="5">
        <f>VLOOKUP(B30,'[7]SİNEMA LİSTESİ'!$A:$C,2,FALSE)</f>
        <v>266</v>
      </c>
      <c r="T30" s="5" t="str">
        <f>VLOOKUP(B30,'[7]SİNEMA LİSTESİ'!$A:$C,3,FALSE)</f>
        <v>715 01 79</v>
      </c>
    </row>
    <row r="31" spans="1:10" s="5" customFormat="1" ht="27.75">
      <c r="A31" s="7"/>
      <c r="B31" s="1" t="s">
        <v>153</v>
      </c>
      <c r="C31" s="2"/>
      <c r="D31" s="23"/>
      <c r="E31" s="23"/>
      <c r="F31" s="23"/>
      <c r="G31" s="23"/>
      <c r="H31" s="23"/>
      <c r="I31" s="23"/>
      <c r="J31" s="24"/>
    </row>
    <row r="32" spans="1:20" s="5" customFormat="1" ht="18.75" customHeight="1">
      <c r="A32" s="8">
        <v>1</v>
      </c>
      <c r="B32" s="9" t="s">
        <v>154</v>
      </c>
      <c r="C32" s="3" t="str">
        <f>IF(ISBLANK(B32)," ","0"&amp;" "&amp;S32&amp;" "&amp;T32)</f>
        <v>0 488 290 14 07</v>
      </c>
      <c r="D32" s="20" t="s">
        <v>50</v>
      </c>
      <c r="E32" s="21"/>
      <c r="F32" s="21"/>
      <c r="G32" s="21"/>
      <c r="H32" s="21"/>
      <c r="I32" s="21"/>
      <c r="J32" s="22"/>
      <c r="S32" s="5">
        <f>VLOOKUP(B32,'[7]SİNEMA LİSTESİ'!$A:$C,2,FALSE)</f>
        <v>488</v>
      </c>
      <c r="T32" s="5" t="str">
        <f>VLOOKUP(B32,'[7]SİNEMA LİSTESİ'!$A:$C,3,FALSE)</f>
        <v>290 14 07</v>
      </c>
    </row>
    <row r="33" spans="1:10" s="5" customFormat="1" ht="27.75">
      <c r="A33" s="7"/>
      <c r="B33" s="1" t="s">
        <v>32</v>
      </c>
      <c r="C33" s="2"/>
      <c r="D33" s="23"/>
      <c r="E33" s="23"/>
      <c r="F33" s="23"/>
      <c r="G33" s="23"/>
      <c r="H33" s="23"/>
      <c r="I33" s="23"/>
      <c r="J33" s="24"/>
    </row>
    <row r="34" spans="1:20" s="5" customFormat="1" ht="18.75" customHeight="1">
      <c r="A34" s="8">
        <v>1</v>
      </c>
      <c r="B34" s="9" t="s">
        <v>77</v>
      </c>
      <c r="C34" s="3" t="str">
        <f aca="true" t="shared" si="1" ref="C34:C60">IF(ISBLANK(B34)," ","0"&amp;" "&amp;S34&amp;" "&amp;T34)</f>
        <v>0 224 261 57 67-68</v>
      </c>
      <c r="D34" s="20" t="s">
        <v>146</v>
      </c>
      <c r="E34" s="21"/>
      <c r="F34" s="21"/>
      <c r="G34" s="21"/>
      <c r="H34" s="21"/>
      <c r="I34" s="21"/>
      <c r="J34" s="22"/>
      <c r="S34" s="5">
        <f>VLOOKUP(B34,'[7]SİNEMA LİSTESİ'!$A:$C,2,FALSE)</f>
        <v>224</v>
      </c>
      <c r="T34" s="5" t="str">
        <f>VLOOKUP(B34,'[7]SİNEMA LİSTESİ'!$A:$C,3,FALSE)</f>
        <v>261 57 67-68</v>
      </c>
    </row>
    <row r="35" spans="1:20" s="5" customFormat="1" ht="18.75" customHeight="1">
      <c r="A35" s="8">
        <v>2</v>
      </c>
      <c r="B35" s="10" t="s">
        <v>155</v>
      </c>
      <c r="C35" s="3" t="str">
        <f t="shared" si="1"/>
        <v>0 224 452 83 00</v>
      </c>
      <c r="D35" s="20" t="s">
        <v>156</v>
      </c>
      <c r="E35" s="21"/>
      <c r="F35" s="21"/>
      <c r="G35" s="21"/>
      <c r="H35" s="21"/>
      <c r="I35" s="21"/>
      <c r="J35" s="22"/>
      <c r="S35" s="5">
        <f>VLOOKUP(B35,'[7]SİNEMA LİSTESİ'!$A:$C,2,FALSE)</f>
        <v>224</v>
      </c>
      <c r="T35" s="5" t="str">
        <f>VLOOKUP(B35,'[7]SİNEMA LİSTESİ'!$A:$C,3,FALSE)</f>
        <v>452 83 00</v>
      </c>
    </row>
    <row r="36" spans="1:20" s="5" customFormat="1" ht="18.75" customHeight="1">
      <c r="A36" s="8">
        <v>3</v>
      </c>
      <c r="B36" s="9" t="s">
        <v>157</v>
      </c>
      <c r="C36" s="3" t="str">
        <f t="shared" si="1"/>
        <v>0 224 225 48 88</v>
      </c>
      <c r="D36" s="20" t="s">
        <v>158</v>
      </c>
      <c r="E36" s="21"/>
      <c r="F36" s="21"/>
      <c r="G36" s="21"/>
      <c r="H36" s="21"/>
      <c r="I36" s="21"/>
      <c r="J36" s="22"/>
      <c r="S36" s="5">
        <f>VLOOKUP(B36,'[7]SİNEMA LİSTESİ'!$A:$C,2,FALSE)</f>
        <v>224</v>
      </c>
      <c r="T36" s="5" t="str">
        <f>VLOOKUP(B36,'[7]SİNEMA LİSTESİ'!$A:$C,3,FALSE)</f>
        <v>225 48 88</v>
      </c>
    </row>
    <row r="37" spans="1:20" s="5" customFormat="1" ht="18.75" customHeight="1">
      <c r="A37" s="8">
        <v>4</v>
      </c>
      <c r="B37" s="9" t="s">
        <v>78</v>
      </c>
      <c r="C37" s="3" t="str">
        <f t="shared" si="1"/>
        <v>0 224 255 30 84</v>
      </c>
      <c r="D37" s="20" t="s">
        <v>146</v>
      </c>
      <c r="E37" s="21"/>
      <c r="F37" s="21"/>
      <c r="G37" s="21"/>
      <c r="H37" s="21"/>
      <c r="I37" s="21"/>
      <c r="J37" s="22"/>
      <c r="S37" s="5">
        <f>VLOOKUP(B37,'[7]SİNEMA LİSTESİ'!$A:$C,2,FALSE)</f>
        <v>224</v>
      </c>
      <c r="T37" s="5" t="str">
        <f>VLOOKUP(B37,'[7]SİNEMA LİSTESİ'!$A:$C,3,FALSE)</f>
        <v>255 30 84</v>
      </c>
    </row>
    <row r="38" spans="1:10" s="5" customFormat="1" ht="27.75">
      <c r="A38" s="7"/>
      <c r="B38" s="1" t="s">
        <v>159</v>
      </c>
      <c r="C38" s="2"/>
      <c r="D38" s="23"/>
      <c r="E38" s="23"/>
      <c r="F38" s="23"/>
      <c r="G38" s="23"/>
      <c r="H38" s="23"/>
      <c r="I38" s="23"/>
      <c r="J38" s="24"/>
    </row>
    <row r="39" spans="1:20" s="5" customFormat="1" ht="18.75" customHeight="1">
      <c r="A39" s="8">
        <v>1</v>
      </c>
      <c r="B39" s="10" t="s">
        <v>160</v>
      </c>
      <c r="C39" s="3" t="str">
        <f t="shared" si="1"/>
        <v>0 286 316 30 37</v>
      </c>
      <c r="D39" s="20" t="s">
        <v>231</v>
      </c>
      <c r="E39" s="21"/>
      <c r="F39" s="21"/>
      <c r="G39" s="21"/>
      <c r="H39" s="21"/>
      <c r="I39" s="21"/>
      <c r="J39" s="22"/>
      <c r="S39" s="5">
        <f>VLOOKUP(B39,'[7]SİNEMA LİSTESİ'!$A:$C,2,FALSE)</f>
        <v>286</v>
      </c>
      <c r="T39" s="5" t="str">
        <f>VLOOKUP(B39,'[7]SİNEMA LİSTESİ'!$A:$C,3,FALSE)</f>
        <v>316 30 37</v>
      </c>
    </row>
    <row r="40" spans="1:20" s="5" customFormat="1" ht="18.75" customHeight="1">
      <c r="A40" s="8">
        <v>2</v>
      </c>
      <c r="B40" s="10" t="s">
        <v>161</v>
      </c>
      <c r="C40" s="3" t="str">
        <f>IF(ISBLANK(B40)," ","0"&amp;" "&amp;S40&amp;" "&amp;T40)</f>
        <v>0 286 214 10 66</v>
      </c>
      <c r="D40" s="20" t="s">
        <v>111</v>
      </c>
      <c r="E40" s="21"/>
      <c r="F40" s="21"/>
      <c r="G40" s="21"/>
      <c r="H40" s="21"/>
      <c r="I40" s="21"/>
      <c r="J40" s="22"/>
      <c r="S40" s="5">
        <f>VLOOKUP(B40,'[7]SİNEMA LİSTESİ'!$A:$C,2,FALSE)</f>
        <v>286</v>
      </c>
      <c r="T40" s="5" t="str">
        <f>VLOOKUP(B40,'[7]SİNEMA LİSTESİ'!$A:$C,3,FALSE)</f>
        <v>214 10 66</v>
      </c>
    </row>
    <row r="41" spans="1:10" s="5" customFormat="1" ht="27.75">
      <c r="A41" s="7"/>
      <c r="B41" s="1" t="s">
        <v>80</v>
      </c>
      <c r="C41" s="2"/>
      <c r="D41" s="23"/>
      <c r="E41" s="23"/>
      <c r="F41" s="23"/>
      <c r="G41" s="23"/>
      <c r="H41" s="23"/>
      <c r="I41" s="23"/>
      <c r="J41" s="24"/>
    </row>
    <row r="42" spans="1:20" s="5" customFormat="1" ht="18.75" customHeight="1">
      <c r="A42" s="8">
        <v>1</v>
      </c>
      <c r="B42" s="9" t="s">
        <v>162</v>
      </c>
      <c r="C42" s="3" t="str">
        <f>IF(ISBLANK(B42)," ","0"&amp;" "&amp;S42&amp;" "&amp;T42)</f>
        <v>0 412 252 52 36</v>
      </c>
      <c r="D42" s="20" t="s">
        <v>232</v>
      </c>
      <c r="E42" s="21"/>
      <c r="F42" s="21"/>
      <c r="G42" s="21"/>
      <c r="H42" s="21"/>
      <c r="I42" s="21"/>
      <c r="J42" s="22"/>
      <c r="S42" s="5">
        <f>VLOOKUP(B42,'[7]SİNEMA LİSTESİ'!$A:$C,2,FALSE)</f>
        <v>412</v>
      </c>
      <c r="T42" s="5" t="str">
        <f>VLOOKUP(B42,'[7]SİNEMA LİSTESİ'!$A:$C,3,FALSE)</f>
        <v>252 52 36</v>
      </c>
    </row>
    <row r="43" spans="1:20" s="5" customFormat="1" ht="18.75" customHeight="1">
      <c r="A43" s="8">
        <v>2</v>
      </c>
      <c r="B43" s="9" t="s">
        <v>81</v>
      </c>
      <c r="C43" s="3" t="str">
        <f t="shared" si="1"/>
        <v>0 412 238 02 00</v>
      </c>
      <c r="D43" s="20" t="s">
        <v>146</v>
      </c>
      <c r="E43" s="21"/>
      <c r="F43" s="21"/>
      <c r="G43" s="21"/>
      <c r="H43" s="21"/>
      <c r="I43" s="21"/>
      <c r="J43" s="22"/>
      <c r="S43" s="5">
        <f>VLOOKUP(B43,'[7]SİNEMA LİSTESİ'!$A:$C,2,FALSE)</f>
        <v>412</v>
      </c>
      <c r="T43" s="5" t="str">
        <f>VLOOKUP(B43,'[7]SİNEMA LİSTESİ'!$A:$C,3,FALSE)</f>
        <v>238 02 00</v>
      </c>
    </row>
    <row r="44" spans="1:20" s="5" customFormat="1" ht="18.75" customHeight="1">
      <c r="A44" s="8">
        <v>3</v>
      </c>
      <c r="B44" s="9" t="s">
        <v>82</v>
      </c>
      <c r="C44" s="3" t="str">
        <f t="shared" si="1"/>
        <v>0 412 290 11 55</v>
      </c>
      <c r="D44" s="20" t="s">
        <v>198</v>
      </c>
      <c r="E44" s="21"/>
      <c r="F44" s="21"/>
      <c r="G44" s="21"/>
      <c r="H44" s="21"/>
      <c r="I44" s="21"/>
      <c r="J44" s="22"/>
      <c r="S44" s="5">
        <f>VLOOKUP(B44,'[7]SİNEMA LİSTESİ'!$A:$C,2,FALSE)</f>
        <v>412</v>
      </c>
      <c r="T44" s="5" t="str">
        <f>VLOOKUP(B44,'[7]SİNEMA LİSTESİ'!$A:$C,3,FALSE)</f>
        <v>290 11 55</v>
      </c>
    </row>
    <row r="45" spans="1:10" s="5" customFormat="1" ht="27.75">
      <c r="A45" s="7"/>
      <c r="B45" s="1" t="s">
        <v>53</v>
      </c>
      <c r="C45" s="2"/>
      <c r="D45" s="23"/>
      <c r="E45" s="23"/>
      <c r="F45" s="23"/>
      <c r="G45" s="23"/>
      <c r="H45" s="23"/>
      <c r="I45" s="23"/>
      <c r="J45" s="24"/>
    </row>
    <row r="46" spans="1:20" s="5" customFormat="1" ht="18.75" customHeight="1">
      <c r="A46" s="8">
        <v>1</v>
      </c>
      <c r="B46" s="9" t="s">
        <v>142</v>
      </c>
      <c r="C46" s="3" t="str">
        <f t="shared" si="1"/>
        <v>0 284 236 50 01</v>
      </c>
      <c r="D46" s="20" t="s">
        <v>233</v>
      </c>
      <c r="E46" s="21"/>
      <c r="F46" s="21"/>
      <c r="G46" s="21"/>
      <c r="H46" s="21"/>
      <c r="I46" s="21"/>
      <c r="J46" s="22"/>
      <c r="S46" s="5">
        <f>VLOOKUP(B46,'[7]SİNEMA LİSTESİ'!$A:$C,2,FALSE)</f>
        <v>284</v>
      </c>
      <c r="T46" s="5" t="str">
        <f>VLOOKUP(B46,'[7]SİNEMA LİSTESİ'!$A:$C,3,FALSE)</f>
        <v>236 50 01</v>
      </c>
    </row>
    <row r="47" spans="1:10" s="5" customFormat="1" ht="27.75">
      <c r="A47" s="7"/>
      <c r="B47" s="1" t="s">
        <v>83</v>
      </c>
      <c r="C47" s="2"/>
      <c r="D47" s="23"/>
      <c r="E47" s="23"/>
      <c r="F47" s="23"/>
      <c r="G47" s="23"/>
      <c r="H47" s="23"/>
      <c r="I47" s="23"/>
      <c r="J47" s="24"/>
    </row>
    <row r="48" spans="1:20" s="5" customFormat="1" ht="18.75" customHeight="1">
      <c r="A48" s="8">
        <v>1</v>
      </c>
      <c r="B48" s="10" t="s">
        <v>85</v>
      </c>
      <c r="C48" s="3" t="str">
        <f t="shared" si="1"/>
        <v>0 442 316 63 63</v>
      </c>
      <c r="D48" s="20" t="s">
        <v>234</v>
      </c>
      <c r="E48" s="21"/>
      <c r="F48" s="21"/>
      <c r="G48" s="21"/>
      <c r="H48" s="21"/>
      <c r="I48" s="21"/>
      <c r="J48" s="22"/>
      <c r="S48" s="5">
        <f>VLOOKUP(B48,'[7]SİNEMA LİSTESİ'!$A:$C,2,FALSE)</f>
        <v>442</v>
      </c>
      <c r="T48" s="5" t="str">
        <f>VLOOKUP(B48,'[7]SİNEMA LİSTESİ'!$A:$C,3,FALSE)</f>
        <v>316 63 63</v>
      </c>
    </row>
    <row r="49" spans="1:20" s="5" customFormat="1" ht="18.75" customHeight="1">
      <c r="A49" s="8">
        <v>2</v>
      </c>
      <c r="B49" s="9" t="s">
        <v>86</v>
      </c>
      <c r="C49" s="3" t="str">
        <f t="shared" si="1"/>
        <v>0 442 282 20 83</v>
      </c>
      <c r="D49" s="20" t="s">
        <v>50</v>
      </c>
      <c r="E49" s="21"/>
      <c r="F49" s="21"/>
      <c r="G49" s="21"/>
      <c r="H49" s="21"/>
      <c r="I49" s="21"/>
      <c r="J49" s="22"/>
      <c r="S49" s="5">
        <f>VLOOKUP(B49,'[7]SİNEMA LİSTESİ'!$A:$C,2,FALSE)</f>
        <v>442</v>
      </c>
      <c r="T49" s="5" t="str">
        <f>VLOOKUP(B49,'[7]SİNEMA LİSTESİ'!$A:$C,3,FALSE)</f>
        <v>282 20 83</v>
      </c>
    </row>
    <row r="50" spans="1:10" s="5" customFormat="1" ht="27.75">
      <c r="A50" s="7"/>
      <c r="B50" s="1" t="s">
        <v>37</v>
      </c>
      <c r="C50" s="2"/>
      <c r="D50" s="23"/>
      <c r="E50" s="23"/>
      <c r="F50" s="23"/>
      <c r="G50" s="23"/>
      <c r="H50" s="23"/>
      <c r="I50" s="23"/>
      <c r="J50" s="24"/>
    </row>
    <row r="51" spans="1:20" s="5" customFormat="1" ht="18.75" customHeight="1">
      <c r="A51" s="8">
        <v>1</v>
      </c>
      <c r="B51" s="10" t="s">
        <v>163</v>
      </c>
      <c r="C51" s="3" t="str">
        <f t="shared" si="1"/>
        <v>0 222 333 05 15</v>
      </c>
      <c r="D51" s="20" t="s">
        <v>164</v>
      </c>
      <c r="E51" s="21"/>
      <c r="F51" s="21"/>
      <c r="G51" s="21"/>
      <c r="H51" s="21"/>
      <c r="I51" s="21"/>
      <c r="J51" s="22"/>
      <c r="S51" s="5">
        <f>VLOOKUP(B51,'[7]SİNEMA LİSTESİ'!$A:$C,2,FALSE)</f>
        <v>222</v>
      </c>
      <c r="T51" s="5" t="str">
        <f>VLOOKUP(B51,'[7]SİNEMA LİSTESİ'!$A:$C,3,FALSE)</f>
        <v>333 05 15</v>
      </c>
    </row>
    <row r="52" spans="1:20" s="5" customFormat="1" ht="18.75" customHeight="1">
      <c r="A52" s="8">
        <v>2</v>
      </c>
      <c r="B52" s="9" t="s">
        <v>88</v>
      </c>
      <c r="C52" s="3" t="str">
        <f t="shared" si="1"/>
        <v>0 222 231 42 92</v>
      </c>
      <c r="D52" s="20" t="s">
        <v>235</v>
      </c>
      <c r="E52" s="21"/>
      <c r="F52" s="21"/>
      <c r="G52" s="21"/>
      <c r="H52" s="21"/>
      <c r="I52" s="21"/>
      <c r="J52" s="22"/>
      <c r="S52" s="5">
        <f>VLOOKUP(B52,'[7]SİNEMA LİSTESİ'!$A:$C,2,FALSE)</f>
        <v>222</v>
      </c>
      <c r="T52" s="5" t="str">
        <f>VLOOKUP(B52,'[7]SİNEMA LİSTESİ'!$A:$C,3,FALSE)</f>
        <v>231 42 92</v>
      </c>
    </row>
    <row r="53" spans="1:20" s="5" customFormat="1" ht="18.75" customHeight="1">
      <c r="A53" s="8">
        <v>3</v>
      </c>
      <c r="B53" s="9" t="s">
        <v>89</v>
      </c>
      <c r="C53" s="3" t="str">
        <f t="shared" si="1"/>
        <v>0 222 335 50 51</v>
      </c>
      <c r="D53" s="20" t="s">
        <v>166</v>
      </c>
      <c r="E53" s="21"/>
      <c r="F53" s="21"/>
      <c r="G53" s="21"/>
      <c r="H53" s="21"/>
      <c r="I53" s="21"/>
      <c r="J53" s="22"/>
      <c r="S53" s="5">
        <f>VLOOKUP(B53,'[7]SİNEMA LİSTESİ'!$A:$C,2,FALSE)</f>
        <v>222</v>
      </c>
      <c r="T53" s="5" t="str">
        <f>VLOOKUP(B53,'[7]SİNEMA LİSTESİ'!$A:$C,3,FALSE)</f>
        <v>335 50 51</v>
      </c>
    </row>
    <row r="54" spans="1:10" s="5" customFormat="1" ht="27.75">
      <c r="A54" s="7"/>
      <c r="B54" s="1" t="s">
        <v>16</v>
      </c>
      <c r="C54" s="2"/>
      <c r="D54" s="23"/>
      <c r="E54" s="23"/>
      <c r="F54" s="23"/>
      <c r="G54" s="23"/>
      <c r="H54" s="23"/>
      <c r="I54" s="23"/>
      <c r="J54" s="24"/>
    </row>
    <row r="55" spans="1:20" s="5" customFormat="1" ht="18.75" customHeight="1">
      <c r="A55" s="8">
        <v>1</v>
      </c>
      <c r="B55" s="9" t="s">
        <v>25</v>
      </c>
      <c r="C55" s="3" t="str">
        <f>IF(ISBLANK(B55)," ","0"&amp;" "&amp;S55&amp;" "&amp;T55)</f>
        <v>0 342 501 15 51</v>
      </c>
      <c r="D55" s="20" t="s">
        <v>236</v>
      </c>
      <c r="E55" s="21"/>
      <c r="F55" s="21"/>
      <c r="G55" s="21"/>
      <c r="H55" s="21"/>
      <c r="I55" s="21"/>
      <c r="J55" s="22"/>
      <c r="S55" s="5">
        <f>VLOOKUP(B55,'[7]SİNEMA LİSTESİ'!$A:$C,2,FALSE)</f>
        <v>342</v>
      </c>
      <c r="T55" s="5" t="str">
        <f>VLOOKUP(B55,'[7]SİNEMA LİSTESİ'!$A:$C,3,FALSE)</f>
        <v>501 15 51</v>
      </c>
    </row>
    <row r="56" spans="1:20" s="5" customFormat="1" ht="18.75" customHeight="1">
      <c r="A56" s="8">
        <v>2</v>
      </c>
      <c r="B56" s="9" t="s">
        <v>38</v>
      </c>
      <c r="C56" s="3" t="str">
        <f>IF(ISBLANK(B56)," ","0"&amp;" "&amp;S56&amp;" "&amp;T56)</f>
        <v>0 342 290 36 36</v>
      </c>
      <c r="D56" s="20" t="s">
        <v>237</v>
      </c>
      <c r="E56" s="21"/>
      <c r="F56" s="21"/>
      <c r="G56" s="21"/>
      <c r="H56" s="21"/>
      <c r="I56" s="21"/>
      <c r="J56" s="22"/>
      <c r="S56" s="5">
        <f>VLOOKUP(B56,'[7]SİNEMA LİSTESİ'!$A:$C,2,FALSE)</f>
        <v>342</v>
      </c>
      <c r="T56" s="5" t="str">
        <f>VLOOKUP(B56,'[7]SİNEMA LİSTESİ'!$A:$C,3,FALSE)</f>
        <v>290 36 36</v>
      </c>
    </row>
    <row r="57" spans="1:20" s="5" customFormat="1" ht="18.75" customHeight="1">
      <c r="A57" s="8">
        <v>3</v>
      </c>
      <c r="B57" s="9" t="s">
        <v>90</v>
      </c>
      <c r="C57" s="3" t="str">
        <f t="shared" si="1"/>
        <v>0 342 336 86 86</v>
      </c>
      <c r="D57" s="20" t="s">
        <v>146</v>
      </c>
      <c r="E57" s="21"/>
      <c r="F57" s="21"/>
      <c r="G57" s="21"/>
      <c r="H57" s="21"/>
      <c r="I57" s="21"/>
      <c r="J57" s="22"/>
      <c r="S57" s="5">
        <f>VLOOKUP(B57,'[7]SİNEMA LİSTESİ'!$A:$C,2,FALSE)</f>
        <v>342</v>
      </c>
      <c r="T57" s="5" t="str">
        <f>VLOOKUP(B57,'[7]SİNEMA LİSTESİ'!$A:$C,3,FALSE)</f>
        <v>336 86 86</v>
      </c>
    </row>
    <row r="58" spans="1:20" s="5" customFormat="1" ht="18.75" customHeight="1">
      <c r="A58" s="8">
        <v>4</v>
      </c>
      <c r="B58" s="9" t="s">
        <v>91</v>
      </c>
      <c r="C58" s="3" t="str">
        <f t="shared" si="1"/>
        <v>0 342 328 91 70</v>
      </c>
      <c r="D58" s="20" t="s">
        <v>238</v>
      </c>
      <c r="E58" s="21"/>
      <c r="F58" s="21"/>
      <c r="G58" s="21"/>
      <c r="H58" s="21"/>
      <c r="I58" s="21"/>
      <c r="J58" s="22"/>
      <c r="S58" s="5">
        <f>VLOOKUP(B58,'[7]SİNEMA LİSTESİ'!$A:$C,2,FALSE)</f>
        <v>342</v>
      </c>
      <c r="T58" s="5" t="str">
        <f>VLOOKUP(B58,'[7]SİNEMA LİSTESİ'!$A:$C,3,FALSE)</f>
        <v>328 91 70</v>
      </c>
    </row>
    <row r="59" spans="1:10" s="5" customFormat="1" ht="27.75">
      <c r="A59" s="7"/>
      <c r="B59" s="1" t="s">
        <v>92</v>
      </c>
      <c r="C59" s="2"/>
      <c r="D59" s="23"/>
      <c r="E59" s="23"/>
      <c r="F59" s="23"/>
      <c r="G59" s="23"/>
      <c r="H59" s="23"/>
      <c r="I59" s="23"/>
      <c r="J59" s="24"/>
    </row>
    <row r="60" spans="1:20" s="5" customFormat="1" ht="18.75" customHeight="1">
      <c r="A60" s="8">
        <v>1</v>
      </c>
      <c r="B60" s="9" t="s">
        <v>165</v>
      </c>
      <c r="C60" s="3" t="str">
        <f t="shared" si="1"/>
        <v>0 454 216 35 80</v>
      </c>
      <c r="D60" s="20" t="s">
        <v>239</v>
      </c>
      <c r="E60" s="21"/>
      <c r="F60" s="21"/>
      <c r="G60" s="21"/>
      <c r="H60" s="21"/>
      <c r="I60" s="21"/>
      <c r="J60" s="22"/>
      <c r="S60" s="5">
        <f>VLOOKUP(B60,'[7]SİNEMA LİSTESİ'!$A:$C,2,FALSE)</f>
        <v>454</v>
      </c>
      <c r="T60" s="5" t="str">
        <f>VLOOKUP(B60,'[7]SİNEMA LİSTESİ'!$A:$C,3,FALSE)</f>
        <v>216 35 80</v>
      </c>
    </row>
    <row r="61" spans="1:10" s="5" customFormat="1" ht="27.75">
      <c r="A61" s="7"/>
      <c r="B61" s="1" t="s">
        <v>93</v>
      </c>
      <c r="C61" s="2"/>
      <c r="D61" s="23"/>
      <c r="E61" s="23"/>
      <c r="F61" s="23"/>
      <c r="G61" s="23"/>
      <c r="H61" s="23"/>
      <c r="I61" s="23"/>
      <c r="J61" s="24"/>
    </row>
    <row r="62" spans="1:20" s="5" customFormat="1" ht="18.75" customHeight="1">
      <c r="A62" s="8">
        <v>1</v>
      </c>
      <c r="B62" s="9" t="s">
        <v>94</v>
      </c>
      <c r="C62" s="3" t="str">
        <f aca="true" t="shared" si="2" ref="C62:C103">IF(ISBLANK(B62)," ","0"&amp;" "&amp;S62&amp;" "&amp;T62)</f>
        <v>0 326 290 10 30</v>
      </c>
      <c r="D62" s="20" t="s">
        <v>143</v>
      </c>
      <c r="E62" s="21"/>
      <c r="F62" s="21"/>
      <c r="G62" s="21"/>
      <c r="H62" s="21"/>
      <c r="I62" s="21"/>
      <c r="J62" s="22"/>
      <c r="S62" s="5">
        <f>VLOOKUP(B62,'[7]SİNEMA LİSTESİ'!$A:$C,2,FALSE)</f>
        <v>326</v>
      </c>
      <c r="T62" s="5" t="str">
        <f>VLOOKUP(B62,'[7]SİNEMA LİSTESİ'!$A:$C,3,FALSE)</f>
        <v>290 10 30</v>
      </c>
    </row>
    <row r="63" spans="1:20" s="5" customFormat="1" ht="18.75" customHeight="1">
      <c r="A63" s="8">
        <v>2</v>
      </c>
      <c r="B63" s="9" t="s">
        <v>95</v>
      </c>
      <c r="C63" s="3" t="str">
        <f t="shared" si="2"/>
        <v>0 326 619 21 21</v>
      </c>
      <c r="D63" s="20" t="s">
        <v>50</v>
      </c>
      <c r="E63" s="21"/>
      <c r="F63" s="21"/>
      <c r="G63" s="21"/>
      <c r="H63" s="21"/>
      <c r="I63" s="21"/>
      <c r="J63" s="22"/>
      <c r="S63" s="5">
        <f>VLOOKUP(B63,'[7]SİNEMA LİSTESİ'!$A:$C,2,FALSE)</f>
        <v>326</v>
      </c>
      <c r="T63" s="5" t="str">
        <f>VLOOKUP(B63,'[7]SİNEMA LİSTESİ'!$A:$C,3,FALSE)</f>
        <v>619 21 21</v>
      </c>
    </row>
    <row r="64" spans="1:10" s="5" customFormat="1" ht="27.75">
      <c r="A64" s="7"/>
      <c r="B64" s="1" t="s">
        <v>240</v>
      </c>
      <c r="C64" s="2"/>
      <c r="D64" s="23"/>
      <c r="E64" s="23"/>
      <c r="F64" s="23"/>
      <c r="G64" s="23"/>
      <c r="H64" s="23"/>
      <c r="I64" s="23"/>
      <c r="J64" s="24"/>
    </row>
    <row r="65" spans="1:20" s="5" customFormat="1" ht="18.75" customHeight="1">
      <c r="A65" s="8">
        <v>1</v>
      </c>
      <c r="B65" s="9" t="s">
        <v>241</v>
      </c>
      <c r="C65" s="3" t="str">
        <f>IF(ISBLANK(B65)," ","0"&amp;" "&amp;S65&amp;" "&amp;T65)</f>
        <v>0 246 228 26 88</v>
      </c>
      <c r="D65" s="20" t="s">
        <v>242</v>
      </c>
      <c r="E65" s="21"/>
      <c r="F65" s="21"/>
      <c r="G65" s="21"/>
      <c r="H65" s="21"/>
      <c r="I65" s="21"/>
      <c r="J65" s="22"/>
      <c r="S65" s="5">
        <f>VLOOKUP(B65,'[7]SİNEMA LİSTESİ'!$A:$C,2,FALSE)</f>
        <v>246</v>
      </c>
      <c r="T65" s="5" t="str">
        <f>VLOOKUP(B65,'[7]SİNEMA LİSTESİ'!$A:$C,3,FALSE)</f>
        <v>228 26 88</v>
      </c>
    </row>
    <row r="66" spans="1:10" s="5" customFormat="1" ht="27.75">
      <c r="A66" s="7"/>
      <c r="B66" s="1" t="s">
        <v>2</v>
      </c>
      <c r="C66" s="2"/>
      <c r="D66" s="23"/>
      <c r="E66" s="23"/>
      <c r="F66" s="23"/>
      <c r="G66" s="23"/>
      <c r="H66" s="23"/>
      <c r="I66" s="23"/>
      <c r="J66" s="24"/>
    </row>
    <row r="67" spans="1:20" s="13" customFormat="1" ht="18.75" customHeight="1">
      <c r="A67" s="11">
        <v>1</v>
      </c>
      <c r="B67" s="18" t="s">
        <v>51</v>
      </c>
      <c r="C67" s="12" t="str">
        <f t="shared" si="2"/>
        <v>0 216 554 77 70</v>
      </c>
      <c r="D67" s="25" t="s">
        <v>243</v>
      </c>
      <c r="E67" s="26"/>
      <c r="F67" s="26"/>
      <c r="G67" s="26"/>
      <c r="H67" s="26"/>
      <c r="I67" s="26"/>
      <c r="J67" s="27"/>
      <c r="S67" s="13">
        <f>VLOOKUP(B67,'[7]SİNEMA LİSTESİ'!$A:$C,2,FALSE)</f>
        <v>216</v>
      </c>
      <c r="T67" s="13" t="str">
        <f>VLOOKUP(B67,'[7]SİNEMA LİSTESİ'!$A:$C,3,FALSE)</f>
        <v>554 77 70</v>
      </c>
    </row>
    <row r="68" spans="1:20" s="13" customFormat="1" ht="18.75" customHeight="1">
      <c r="A68" s="8">
        <v>2</v>
      </c>
      <c r="B68" s="14" t="s">
        <v>96</v>
      </c>
      <c r="C68" s="12" t="str">
        <f t="shared" si="2"/>
        <v>0 212 472 94 10</v>
      </c>
      <c r="D68" s="20" t="s">
        <v>244</v>
      </c>
      <c r="E68" s="21"/>
      <c r="F68" s="21"/>
      <c r="G68" s="21"/>
      <c r="H68" s="21"/>
      <c r="I68" s="21"/>
      <c r="J68" s="22"/>
      <c r="S68" s="13">
        <f>VLOOKUP(B68,'[7]SİNEMA LİSTESİ'!$A:$C,2,FALSE)</f>
        <v>212</v>
      </c>
      <c r="T68" s="13" t="str">
        <f>VLOOKUP(B68,'[7]SİNEMA LİSTESİ'!$A:$C,3,FALSE)</f>
        <v>472 94 10</v>
      </c>
    </row>
    <row r="69" spans="1:20" s="5" customFormat="1" ht="18.75" customHeight="1">
      <c r="A69" s="11">
        <v>3</v>
      </c>
      <c r="B69" s="10" t="s">
        <v>167</v>
      </c>
      <c r="C69" s="3" t="str">
        <f t="shared" si="2"/>
        <v>0 212 462 20 21</v>
      </c>
      <c r="D69" s="20" t="s">
        <v>244</v>
      </c>
      <c r="E69" s="21"/>
      <c r="F69" s="21"/>
      <c r="G69" s="21"/>
      <c r="H69" s="21"/>
      <c r="I69" s="21"/>
      <c r="J69" s="22"/>
      <c r="S69" s="5">
        <f>VLOOKUP(B69,'[7]SİNEMA LİSTESİ'!$A:$C,2,FALSE)</f>
        <v>212</v>
      </c>
      <c r="T69" s="5" t="str">
        <f>VLOOKUP(B69,'[7]SİNEMA LİSTESİ'!$A:$C,3,FALSE)</f>
        <v>462 20 21</v>
      </c>
    </row>
    <row r="70" spans="1:20" s="5" customFormat="1" ht="18.75" customHeight="1">
      <c r="A70" s="8">
        <v>4</v>
      </c>
      <c r="B70" s="9" t="s">
        <v>98</v>
      </c>
      <c r="C70" s="3" t="str">
        <f t="shared" si="2"/>
        <v>0 212 441 49 75</v>
      </c>
      <c r="D70" s="20" t="s">
        <v>129</v>
      </c>
      <c r="E70" s="21"/>
      <c r="F70" s="21"/>
      <c r="G70" s="21"/>
      <c r="H70" s="21"/>
      <c r="I70" s="21"/>
      <c r="J70" s="22"/>
      <c r="S70" s="5">
        <f>VLOOKUP(B70,'[7]SİNEMA LİSTESİ'!$A:$C,2,FALSE)</f>
        <v>212</v>
      </c>
      <c r="T70" s="5" t="str">
        <f>VLOOKUP(B70,'[7]SİNEMA LİSTESİ'!$A:$C,3,FALSE)</f>
        <v>441 49 75</v>
      </c>
    </row>
    <row r="71" spans="1:20" s="5" customFormat="1" ht="18.75" customHeight="1">
      <c r="A71" s="11">
        <v>5</v>
      </c>
      <c r="B71" s="9" t="s">
        <v>168</v>
      </c>
      <c r="C71" s="3" t="str">
        <f t="shared" si="2"/>
        <v>0 212 570 03 07</v>
      </c>
      <c r="D71" s="20" t="s">
        <v>245</v>
      </c>
      <c r="E71" s="21"/>
      <c r="F71" s="21"/>
      <c r="G71" s="21"/>
      <c r="H71" s="21"/>
      <c r="I71" s="21"/>
      <c r="J71" s="22"/>
      <c r="S71" s="5">
        <f>VLOOKUP(B71,'[7]SİNEMA LİSTESİ'!$A:$C,2,FALSE)</f>
        <v>212</v>
      </c>
      <c r="T71" s="5" t="str">
        <f>VLOOKUP(B71,'[7]SİNEMA LİSTESİ'!$A:$C,3,FALSE)</f>
        <v>570 03 07</v>
      </c>
    </row>
    <row r="72" spans="1:20" s="5" customFormat="1" ht="18.75" customHeight="1">
      <c r="A72" s="8">
        <v>6</v>
      </c>
      <c r="B72" s="10" t="s">
        <v>169</v>
      </c>
      <c r="C72" s="3" t="str">
        <f t="shared" si="2"/>
        <v>0 212 559 49 49</v>
      </c>
      <c r="D72" s="20" t="s">
        <v>246</v>
      </c>
      <c r="E72" s="21"/>
      <c r="F72" s="21"/>
      <c r="G72" s="21"/>
      <c r="H72" s="21"/>
      <c r="I72" s="21"/>
      <c r="J72" s="22"/>
      <c r="S72" s="5">
        <f>VLOOKUP(B72,'[7]SİNEMA LİSTESİ'!$A:$C,2,FALSE)</f>
        <v>212</v>
      </c>
      <c r="T72" s="5" t="str">
        <f>VLOOKUP(B72,'[7]SİNEMA LİSTESİ'!$A:$C,3,FALSE)</f>
        <v>559 49 49</v>
      </c>
    </row>
    <row r="73" spans="1:20" s="5" customFormat="1" ht="18.75" customHeight="1">
      <c r="A73" s="11">
        <v>7</v>
      </c>
      <c r="B73" s="10" t="s">
        <v>3</v>
      </c>
      <c r="C73" s="3" t="str">
        <f t="shared" si="2"/>
        <v>0 212 466 60 66</v>
      </c>
      <c r="D73" s="20" t="s">
        <v>247</v>
      </c>
      <c r="E73" s="21"/>
      <c r="F73" s="21"/>
      <c r="G73" s="21"/>
      <c r="H73" s="21"/>
      <c r="I73" s="21"/>
      <c r="J73" s="22"/>
      <c r="S73" s="5">
        <f>VLOOKUP(B73,'[7]SİNEMA LİSTESİ'!$A:$C,2,FALSE)</f>
        <v>212</v>
      </c>
      <c r="T73" s="5" t="str">
        <f>VLOOKUP(B73,'[7]SİNEMA LİSTESİ'!$A:$C,3,FALSE)</f>
        <v>466 60 66</v>
      </c>
    </row>
    <row r="74" spans="1:20" s="5" customFormat="1" ht="18.75" customHeight="1">
      <c r="A74" s="8">
        <v>8</v>
      </c>
      <c r="B74" s="10" t="s">
        <v>12</v>
      </c>
      <c r="C74" s="3" t="str">
        <f t="shared" si="2"/>
        <v>0 212 640 66 33</v>
      </c>
      <c r="D74" s="20" t="s">
        <v>100</v>
      </c>
      <c r="E74" s="21"/>
      <c r="F74" s="21"/>
      <c r="G74" s="21"/>
      <c r="H74" s="21"/>
      <c r="I74" s="21"/>
      <c r="J74" s="22"/>
      <c r="S74" s="5">
        <f>VLOOKUP(B74,'[7]SİNEMA LİSTESİ'!$A:$C,2,FALSE)</f>
        <v>212</v>
      </c>
      <c r="T74" s="5" t="str">
        <f>VLOOKUP(B74,'[7]SİNEMA LİSTESİ'!$A:$C,3,FALSE)</f>
        <v>640 66 33</v>
      </c>
    </row>
    <row r="75" spans="1:20" s="5" customFormat="1" ht="18.75" customHeight="1">
      <c r="A75" s="11">
        <v>9</v>
      </c>
      <c r="B75" s="10" t="s">
        <v>170</v>
      </c>
      <c r="C75" s="3" t="str">
        <f>IF(ISBLANK(B75)," ","0"&amp;" "&amp;S75&amp;" "&amp;T75)</f>
        <v>0 212 353 62 14</v>
      </c>
      <c r="D75" s="20" t="s">
        <v>171</v>
      </c>
      <c r="E75" s="21"/>
      <c r="F75" s="21"/>
      <c r="G75" s="21"/>
      <c r="H75" s="21"/>
      <c r="I75" s="21"/>
      <c r="J75" s="22"/>
      <c r="S75" s="5">
        <f>VLOOKUP(B75,'[7]SİNEMA LİSTESİ'!$A:$C,2,FALSE)</f>
        <v>212</v>
      </c>
      <c r="T75" s="5" t="str">
        <f>VLOOKUP(B75,'[7]SİNEMA LİSTESİ'!$A:$C,3,FALSE)</f>
        <v>353 62 14</v>
      </c>
    </row>
    <row r="76" spans="1:20" s="5" customFormat="1" ht="18.75" customHeight="1">
      <c r="A76" s="8">
        <v>10</v>
      </c>
      <c r="B76" s="9" t="s">
        <v>101</v>
      </c>
      <c r="C76" s="3" t="str">
        <f t="shared" si="2"/>
        <v>0 212 873 11 14</v>
      </c>
      <c r="D76" s="20" t="s">
        <v>248</v>
      </c>
      <c r="E76" s="21"/>
      <c r="F76" s="21"/>
      <c r="G76" s="21"/>
      <c r="H76" s="21"/>
      <c r="I76" s="21"/>
      <c r="J76" s="22"/>
      <c r="S76" s="5">
        <f>VLOOKUP(B76,'[7]SİNEMA LİSTESİ'!$A:$C,2,FALSE)</f>
        <v>212</v>
      </c>
      <c r="T76" s="5" t="str">
        <f>VLOOKUP(B76,'[7]SİNEMA LİSTESİ'!$A:$C,3,FALSE)</f>
        <v>873 11 14</v>
      </c>
    </row>
    <row r="77" spans="1:20" s="5" customFormat="1" ht="18.75" customHeight="1">
      <c r="A77" s="11">
        <v>11</v>
      </c>
      <c r="B77" s="10" t="s">
        <v>172</v>
      </c>
      <c r="C77" s="3" t="str">
        <f>IF(ISBLANK(B77)," ","0"&amp;" "&amp;S77&amp;" "&amp;T77)</f>
        <v>0 212 249 36 92</v>
      </c>
      <c r="D77" s="20" t="s">
        <v>249</v>
      </c>
      <c r="E77" s="21"/>
      <c r="F77" s="21"/>
      <c r="G77" s="21"/>
      <c r="H77" s="21"/>
      <c r="I77" s="21"/>
      <c r="J77" s="22"/>
      <c r="S77" s="5">
        <f>VLOOKUP(B77,'[7]SİNEMA LİSTESİ'!$A:$C,2,FALSE)</f>
        <v>212</v>
      </c>
      <c r="T77" s="5" t="str">
        <f>VLOOKUP(B77,'[7]SİNEMA LİSTESİ'!$A:$C,3,FALSE)</f>
        <v>249 36 92</v>
      </c>
    </row>
    <row r="78" spans="1:20" s="5" customFormat="1" ht="18.75" customHeight="1">
      <c r="A78" s="8">
        <v>12</v>
      </c>
      <c r="B78" s="10" t="s">
        <v>173</v>
      </c>
      <c r="C78" s="3" t="str">
        <f t="shared" si="2"/>
        <v>0 212 251 20 20</v>
      </c>
      <c r="D78" s="20" t="s">
        <v>129</v>
      </c>
      <c r="E78" s="21"/>
      <c r="F78" s="21"/>
      <c r="G78" s="21"/>
      <c r="H78" s="21"/>
      <c r="I78" s="21"/>
      <c r="J78" s="22"/>
      <c r="S78" s="5">
        <f>VLOOKUP(B78,'[7]SİNEMA LİSTESİ'!$A:$C,2,FALSE)</f>
        <v>212</v>
      </c>
      <c r="T78" s="5" t="str">
        <f>VLOOKUP(B78,'[7]SİNEMA LİSTESİ'!$A:$C,3,FALSE)</f>
        <v>251 20 20</v>
      </c>
    </row>
    <row r="79" spans="1:20" s="5" customFormat="1" ht="18.75" customHeight="1">
      <c r="A79" s="11">
        <v>13</v>
      </c>
      <c r="B79" s="9" t="s">
        <v>20</v>
      </c>
      <c r="C79" s="3" t="str">
        <f t="shared" si="2"/>
        <v>0 212 852 67 20</v>
      </c>
      <c r="D79" s="20" t="s">
        <v>129</v>
      </c>
      <c r="E79" s="21"/>
      <c r="F79" s="21"/>
      <c r="G79" s="21"/>
      <c r="H79" s="21"/>
      <c r="I79" s="21"/>
      <c r="J79" s="22"/>
      <c r="S79" s="5">
        <f>VLOOKUP(B79,'[7]SİNEMA LİSTESİ'!$A:$C,2,FALSE)</f>
        <v>212</v>
      </c>
      <c r="T79" s="5" t="str">
        <f>VLOOKUP(B79,'[7]SİNEMA LİSTESİ'!$A:$C,3,FALSE)</f>
        <v>852 67 20</v>
      </c>
    </row>
    <row r="80" spans="1:20" s="5" customFormat="1" ht="18.75" customHeight="1">
      <c r="A80" s="8">
        <v>14</v>
      </c>
      <c r="B80" s="10" t="s">
        <v>174</v>
      </c>
      <c r="C80" s="3" t="str">
        <f t="shared" si="2"/>
        <v>0 212 282 05 05</v>
      </c>
      <c r="D80" s="20" t="s">
        <v>235</v>
      </c>
      <c r="E80" s="21"/>
      <c r="F80" s="21"/>
      <c r="G80" s="21"/>
      <c r="H80" s="21"/>
      <c r="I80" s="21"/>
      <c r="J80" s="22"/>
      <c r="S80" s="5">
        <f>VLOOKUP(B80,'[7]SİNEMA LİSTESİ'!$A:$C,2,FALSE)</f>
        <v>212</v>
      </c>
      <c r="T80" s="5" t="str">
        <f>VLOOKUP(B80,'[7]SİNEMA LİSTESİ'!$A:$C,3,FALSE)</f>
        <v>282 05 05</v>
      </c>
    </row>
    <row r="81" spans="1:20" s="5" customFormat="1" ht="18.75" customHeight="1">
      <c r="A81" s="11">
        <v>15</v>
      </c>
      <c r="B81" s="9" t="s">
        <v>19</v>
      </c>
      <c r="C81" s="3" t="str">
        <f>IF(ISBLANK(B81)," ","0"&amp;" "&amp;S81&amp;" "&amp;T81)</f>
        <v>0 212 777 88 07</v>
      </c>
      <c r="D81" s="20" t="s">
        <v>246</v>
      </c>
      <c r="E81" s="21"/>
      <c r="F81" s="21"/>
      <c r="G81" s="21"/>
      <c r="H81" s="21"/>
      <c r="I81" s="21"/>
      <c r="J81" s="22"/>
      <c r="S81" s="5">
        <f>VLOOKUP(B81,'[7]SİNEMA LİSTESİ'!$A:$C,2,FALSE)</f>
        <v>212</v>
      </c>
      <c r="T81" s="5" t="str">
        <f>VLOOKUP(B81,'[7]SİNEMA LİSTESİ'!$A:$C,3,FALSE)</f>
        <v>777 88 07</v>
      </c>
    </row>
    <row r="82" spans="1:20" s="5" customFormat="1" ht="18.75" customHeight="1">
      <c r="A82" s="8">
        <v>16</v>
      </c>
      <c r="B82" s="10" t="s">
        <v>102</v>
      </c>
      <c r="C82" s="3" t="str">
        <f t="shared" si="2"/>
        <v>0 212 523 10 88</v>
      </c>
      <c r="D82" s="20" t="s">
        <v>100</v>
      </c>
      <c r="E82" s="21"/>
      <c r="F82" s="21"/>
      <c r="G82" s="21"/>
      <c r="H82" s="21"/>
      <c r="I82" s="21"/>
      <c r="J82" s="22"/>
      <c r="S82" s="5">
        <f>VLOOKUP(B82,'[7]SİNEMA LİSTESİ'!$A:$C,2,FALSE)</f>
        <v>212</v>
      </c>
      <c r="T82" s="5" t="str">
        <f>VLOOKUP(B82,'[7]SİNEMA LİSTESİ'!$A:$C,3,FALSE)</f>
        <v>523 10 88</v>
      </c>
    </row>
    <row r="83" spans="1:20" s="5" customFormat="1" ht="18.75" customHeight="1">
      <c r="A83" s="11">
        <v>17</v>
      </c>
      <c r="B83" s="9" t="s">
        <v>175</v>
      </c>
      <c r="C83" s="3" t="str">
        <f t="shared" si="2"/>
        <v>0 212 573 02 02 </v>
      </c>
      <c r="D83" s="20" t="s">
        <v>250</v>
      </c>
      <c r="E83" s="21"/>
      <c r="F83" s="21"/>
      <c r="G83" s="21"/>
      <c r="H83" s="21"/>
      <c r="I83" s="21"/>
      <c r="J83" s="22"/>
      <c r="S83" s="5">
        <f>VLOOKUP(B83,'[7]SİNEMA LİSTESİ'!$A:$C,2,FALSE)</f>
        <v>212</v>
      </c>
      <c r="T83" s="5" t="str">
        <f>VLOOKUP(B83,'[7]SİNEMA LİSTESİ'!$A:$C,3,FALSE)</f>
        <v>573 02 02 </v>
      </c>
    </row>
    <row r="84" spans="1:20" s="5" customFormat="1" ht="18.75" customHeight="1">
      <c r="A84" s="8">
        <v>18</v>
      </c>
      <c r="B84" s="9" t="s">
        <v>103</v>
      </c>
      <c r="C84" s="3" t="str">
        <f t="shared" si="2"/>
        <v>0 212 602 34 34</v>
      </c>
      <c r="D84" s="20" t="s">
        <v>251</v>
      </c>
      <c r="E84" s="21"/>
      <c r="F84" s="21"/>
      <c r="G84" s="21"/>
      <c r="H84" s="21"/>
      <c r="I84" s="21"/>
      <c r="J84" s="22"/>
      <c r="S84" s="5">
        <f>VLOOKUP(B84,'[7]SİNEMA LİSTESİ'!$A:$C,2,FALSE)</f>
        <v>212</v>
      </c>
      <c r="T84" s="5" t="str">
        <f>VLOOKUP(B84,'[7]SİNEMA LİSTESİ'!$A:$C,3,FALSE)</f>
        <v>602 34 34</v>
      </c>
    </row>
    <row r="85" spans="1:20" s="5" customFormat="1" ht="18.75" customHeight="1">
      <c r="A85" s="11">
        <v>19</v>
      </c>
      <c r="B85" s="9" t="s">
        <v>104</v>
      </c>
      <c r="C85" s="3" t="str">
        <f t="shared" si="2"/>
        <v>0 212 699 90 40</v>
      </c>
      <c r="D85" s="20" t="s">
        <v>158</v>
      </c>
      <c r="E85" s="21"/>
      <c r="F85" s="21"/>
      <c r="G85" s="21"/>
      <c r="H85" s="21"/>
      <c r="I85" s="21"/>
      <c r="J85" s="22"/>
      <c r="S85" s="5">
        <f>VLOOKUP(B85,'[7]SİNEMA LİSTESİ'!$A:$C,2,FALSE)</f>
        <v>212</v>
      </c>
      <c r="T85" s="5" t="str">
        <f>VLOOKUP(B85,'[7]SİNEMA LİSTESİ'!$A:$C,3,FALSE)</f>
        <v>699 90 40</v>
      </c>
    </row>
    <row r="86" spans="1:20" s="5" customFormat="1" ht="18.75" customHeight="1">
      <c r="A86" s="8">
        <v>20</v>
      </c>
      <c r="B86" s="10" t="s">
        <v>10</v>
      </c>
      <c r="C86" s="3" t="str">
        <f t="shared" si="2"/>
        <v>0 212 345 62 45</v>
      </c>
      <c r="D86" s="20" t="s">
        <v>252</v>
      </c>
      <c r="E86" s="21"/>
      <c r="F86" s="21"/>
      <c r="G86" s="21"/>
      <c r="H86" s="21"/>
      <c r="I86" s="21"/>
      <c r="J86" s="22"/>
      <c r="S86" s="5">
        <f>VLOOKUP(B86,'[7]SİNEMA LİSTESİ'!$A:$C,2,FALSE)</f>
        <v>212</v>
      </c>
      <c r="T86" s="5" t="str">
        <f>VLOOKUP(B86,'[7]SİNEMA LİSTESİ'!$A:$C,3,FALSE)</f>
        <v>345 62 45</v>
      </c>
    </row>
    <row r="87" spans="1:20" s="5" customFormat="1" ht="18.75" customHeight="1">
      <c r="A87" s="11">
        <v>21</v>
      </c>
      <c r="B87" s="10" t="s">
        <v>176</v>
      </c>
      <c r="C87" s="3" t="str">
        <f>IF(ISBLANK(B87)," ","0"&amp;" "&amp;S87&amp;" "&amp;T87)</f>
        <v>0 216 339 85 85</v>
      </c>
      <c r="D87" s="20" t="s">
        <v>253</v>
      </c>
      <c r="E87" s="21"/>
      <c r="F87" s="21"/>
      <c r="G87" s="21"/>
      <c r="H87" s="21"/>
      <c r="I87" s="21"/>
      <c r="J87" s="22"/>
      <c r="S87" s="5">
        <f>VLOOKUP(B87,'[7]SİNEMA LİSTESİ'!$A:$C,2,FALSE)</f>
        <v>216</v>
      </c>
      <c r="T87" s="5" t="str">
        <f>VLOOKUP(B87,'[7]SİNEMA LİSTESİ'!$A:$C,3,FALSE)</f>
        <v>339 85 85</v>
      </c>
    </row>
    <row r="88" spans="1:20" s="5" customFormat="1" ht="18.75" customHeight="1">
      <c r="A88" s="8">
        <v>22</v>
      </c>
      <c r="B88" s="9" t="s">
        <v>105</v>
      </c>
      <c r="C88" s="3" t="str">
        <f>IF(ISBLANK(B88)," ","0"&amp;" "&amp;S88&amp;" "&amp;T88)</f>
        <v>0 216 336 01 12</v>
      </c>
      <c r="D88" s="20" t="s">
        <v>177</v>
      </c>
      <c r="E88" s="21"/>
      <c r="F88" s="21"/>
      <c r="G88" s="21"/>
      <c r="H88" s="21"/>
      <c r="I88" s="21"/>
      <c r="J88" s="22"/>
      <c r="S88" s="5">
        <f>VLOOKUP(B88,'[7]SİNEMA LİSTESİ'!$A:$C,2,FALSE)</f>
        <v>216</v>
      </c>
      <c r="T88" s="5" t="str">
        <f>VLOOKUP(B88,'[7]SİNEMA LİSTESİ'!$A:$C,3,FALSE)</f>
        <v>336 01 12</v>
      </c>
    </row>
    <row r="89" spans="1:20" s="5" customFormat="1" ht="18.75" customHeight="1">
      <c r="A89" s="11">
        <v>23</v>
      </c>
      <c r="B89" s="9" t="s">
        <v>106</v>
      </c>
      <c r="C89" s="3" t="str">
        <f>IF(ISBLANK(B89)," ","0"&amp;" "&amp;S89&amp;" "&amp;T89)</f>
        <v>0 212 294 37 32</v>
      </c>
      <c r="D89" s="20" t="s">
        <v>178</v>
      </c>
      <c r="E89" s="21"/>
      <c r="F89" s="21"/>
      <c r="G89" s="21"/>
      <c r="H89" s="21"/>
      <c r="I89" s="21"/>
      <c r="J89" s="22"/>
      <c r="S89" s="5">
        <f>VLOOKUP(B89,'[7]SİNEMA LİSTESİ'!$A:$C,2,FALSE)</f>
        <v>212</v>
      </c>
      <c r="T89" s="5" t="str">
        <f>VLOOKUP(B89,'[7]SİNEMA LİSTESİ'!$A:$C,3,FALSE)</f>
        <v>294 37 32</v>
      </c>
    </row>
    <row r="90" spans="1:20" s="5" customFormat="1" ht="18.75" customHeight="1">
      <c r="A90" s="8">
        <v>24</v>
      </c>
      <c r="B90" s="10" t="s">
        <v>179</v>
      </c>
      <c r="C90" s="3" t="str">
        <f t="shared" si="2"/>
        <v>0 216 663 11 41</v>
      </c>
      <c r="D90" s="20" t="s">
        <v>97</v>
      </c>
      <c r="E90" s="21"/>
      <c r="F90" s="21"/>
      <c r="G90" s="21"/>
      <c r="H90" s="21"/>
      <c r="I90" s="21"/>
      <c r="J90" s="22"/>
      <c r="S90" s="5">
        <f>VLOOKUP(B90,'[7]SİNEMA LİSTESİ'!$A:$C,2,FALSE)</f>
        <v>216</v>
      </c>
      <c r="T90" s="5" t="str">
        <f>VLOOKUP(B90,'[7]SİNEMA LİSTESİ'!$A:$C,3,FALSE)</f>
        <v>663 11 41</v>
      </c>
    </row>
    <row r="91" spans="1:20" s="5" customFormat="1" ht="18.75" customHeight="1">
      <c r="A91" s="11">
        <v>25</v>
      </c>
      <c r="B91" s="9" t="s">
        <v>180</v>
      </c>
      <c r="C91" s="3" t="str">
        <f t="shared" si="2"/>
        <v>0 216 658 02 48</v>
      </c>
      <c r="D91" s="20" t="s">
        <v>146</v>
      </c>
      <c r="E91" s="21"/>
      <c r="F91" s="21"/>
      <c r="G91" s="21"/>
      <c r="H91" s="21"/>
      <c r="I91" s="21"/>
      <c r="J91" s="22"/>
      <c r="S91" s="5">
        <f>VLOOKUP(B91,'[7]SİNEMA LİSTESİ'!$A:$C,2,FALSE)</f>
        <v>216</v>
      </c>
      <c r="T91" s="5" t="str">
        <f>VLOOKUP(B91,'[7]SİNEMA LİSTESİ'!$A:$C,3,FALSE)</f>
        <v>658 02 48</v>
      </c>
    </row>
    <row r="92" spans="1:20" s="5" customFormat="1" ht="18.75" customHeight="1">
      <c r="A92" s="8">
        <v>26</v>
      </c>
      <c r="B92" s="10" t="s">
        <v>40</v>
      </c>
      <c r="C92" s="3" t="str">
        <f t="shared" si="2"/>
        <v>0 216 515 12 12</v>
      </c>
      <c r="D92" s="20" t="s">
        <v>254</v>
      </c>
      <c r="E92" s="21"/>
      <c r="F92" s="21"/>
      <c r="G92" s="21"/>
      <c r="H92" s="21"/>
      <c r="I92" s="21"/>
      <c r="J92" s="22"/>
      <c r="S92" s="5">
        <f>VLOOKUP(B92,'[7]SİNEMA LİSTESİ'!$A:$C,2,FALSE)</f>
        <v>216</v>
      </c>
      <c r="T92" s="5" t="str">
        <f>VLOOKUP(B92,'[7]SİNEMA LİSTESİ'!$A:$C,3,FALSE)</f>
        <v>515 12 12</v>
      </c>
    </row>
    <row r="93" spans="1:20" s="5" customFormat="1" ht="18.75" customHeight="1">
      <c r="A93" s="11">
        <v>27</v>
      </c>
      <c r="B93" s="10" t="s">
        <v>13</v>
      </c>
      <c r="C93" s="3" t="str">
        <f t="shared" si="2"/>
        <v>0 212 380 15 15</v>
      </c>
      <c r="D93" s="20" t="s">
        <v>87</v>
      </c>
      <c r="E93" s="21"/>
      <c r="F93" s="21"/>
      <c r="G93" s="21"/>
      <c r="H93" s="21"/>
      <c r="I93" s="21"/>
      <c r="J93" s="22"/>
      <c r="S93" s="5">
        <f>VLOOKUP(B93,'[7]SİNEMA LİSTESİ'!$A:$C,2,FALSE)</f>
        <v>212</v>
      </c>
      <c r="T93" s="5" t="str">
        <f>VLOOKUP(B93,'[7]SİNEMA LİSTESİ'!$A:$C,3,FALSE)</f>
        <v>380 15 15</v>
      </c>
    </row>
    <row r="94" spans="1:20" s="5" customFormat="1" ht="18.75" customHeight="1">
      <c r="A94" s="8">
        <v>28</v>
      </c>
      <c r="B94" s="9" t="s">
        <v>182</v>
      </c>
      <c r="C94" s="3" t="str">
        <f t="shared" si="2"/>
        <v>0 212 373 35 35</v>
      </c>
      <c r="D94" s="20" t="s">
        <v>255</v>
      </c>
      <c r="E94" s="21"/>
      <c r="F94" s="21"/>
      <c r="G94" s="21"/>
      <c r="H94" s="21"/>
      <c r="I94" s="21"/>
      <c r="J94" s="22"/>
      <c r="S94" s="5">
        <f>VLOOKUP(B94,'[7]SİNEMA LİSTESİ'!$A:$C,2,FALSE)</f>
        <v>212</v>
      </c>
      <c r="T94" s="5" t="str">
        <f>VLOOKUP(B94,'[7]SİNEMA LİSTESİ'!$A:$C,3,FALSE)</f>
        <v>373 35 35</v>
      </c>
    </row>
    <row r="95" spans="1:20" s="5" customFormat="1" ht="18.75" customHeight="1">
      <c r="A95" s="11">
        <v>29</v>
      </c>
      <c r="B95" s="9" t="s">
        <v>107</v>
      </c>
      <c r="C95" s="3" t="str">
        <f t="shared" si="2"/>
        <v>0 212 603 42 45</v>
      </c>
      <c r="D95" s="20" t="s">
        <v>244</v>
      </c>
      <c r="E95" s="21"/>
      <c r="F95" s="21"/>
      <c r="G95" s="21"/>
      <c r="H95" s="21"/>
      <c r="I95" s="21"/>
      <c r="J95" s="22"/>
      <c r="S95" s="5">
        <f>VLOOKUP(B95,'[7]SİNEMA LİSTESİ'!$A:$C,2,FALSE)</f>
        <v>212</v>
      </c>
      <c r="T95" s="5" t="str">
        <f>VLOOKUP(B95,'[7]SİNEMA LİSTESİ'!$A:$C,3,FALSE)</f>
        <v>603 42 45</v>
      </c>
    </row>
    <row r="96" spans="1:20" s="5" customFormat="1" ht="18.75" customHeight="1">
      <c r="A96" s="8">
        <v>30</v>
      </c>
      <c r="B96" s="10" t="s">
        <v>183</v>
      </c>
      <c r="C96" s="3" t="str">
        <f t="shared" si="2"/>
        <v>0 216 466 58 00</v>
      </c>
      <c r="D96" s="20" t="s">
        <v>256</v>
      </c>
      <c r="E96" s="21"/>
      <c r="F96" s="21"/>
      <c r="G96" s="21"/>
      <c r="H96" s="21"/>
      <c r="I96" s="21"/>
      <c r="J96" s="22"/>
      <c r="S96" s="5">
        <f>VLOOKUP(B96,'[7]SİNEMA LİSTESİ'!$A:$C,2,FALSE)</f>
        <v>216</v>
      </c>
      <c r="T96" s="5" t="str">
        <f>VLOOKUP(B96,'[7]SİNEMA LİSTESİ'!$A:$C,3,FALSE)</f>
        <v>466 58 00</v>
      </c>
    </row>
    <row r="97" spans="1:10" s="5" customFormat="1" ht="27.75">
      <c r="A97" s="7"/>
      <c r="B97" s="1" t="s">
        <v>6</v>
      </c>
      <c r="C97" s="2"/>
      <c r="D97" s="23"/>
      <c r="E97" s="23"/>
      <c r="F97" s="23"/>
      <c r="G97" s="23"/>
      <c r="H97" s="23"/>
      <c r="I97" s="23"/>
      <c r="J97" s="24"/>
    </row>
    <row r="98" spans="1:20" s="5" customFormat="1" ht="18.75" customHeight="1">
      <c r="A98" s="8">
        <v>1</v>
      </c>
      <c r="B98" s="9" t="s">
        <v>18</v>
      </c>
      <c r="C98" s="3" t="str">
        <f t="shared" si="2"/>
        <v>0 232 273 84 40</v>
      </c>
      <c r="D98" s="20" t="s">
        <v>87</v>
      </c>
      <c r="E98" s="21"/>
      <c r="F98" s="21"/>
      <c r="G98" s="21"/>
      <c r="H98" s="21"/>
      <c r="I98" s="21"/>
      <c r="J98" s="22"/>
      <c r="S98" s="5">
        <f>VLOOKUP(B98,'[7]SİNEMA LİSTESİ'!$A:$C,2,FALSE)</f>
        <v>232</v>
      </c>
      <c r="T98" s="5" t="str">
        <f>VLOOKUP(B98,'[7]SİNEMA LİSTESİ'!$A:$C,3,FALSE)</f>
        <v>273 84 40</v>
      </c>
    </row>
    <row r="99" spans="1:20" s="5" customFormat="1" ht="18.75" customHeight="1">
      <c r="A99" s="8">
        <v>2</v>
      </c>
      <c r="B99" s="10" t="s">
        <v>184</v>
      </c>
      <c r="C99" s="3" t="str">
        <f t="shared" si="2"/>
        <v>0 232 278 87 87</v>
      </c>
      <c r="D99" s="20" t="s">
        <v>181</v>
      </c>
      <c r="E99" s="21"/>
      <c r="F99" s="21"/>
      <c r="G99" s="21"/>
      <c r="H99" s="21"/>
      <c r="I99" s="21"/>
      <c r="J99" s="22"/>
      <c r="S99" s="5">
        <f>VLOOKUP(B99,'[7]SİNEMA LİSTESİ'!$A:$C,2,FALSE)</f>
        <v>232</v>
      </c>
      <c r="T99" s="5" t="str">
        <f>VLOOKUP(B99,'[7]SİNEMA LİSTESİ'!$A:$C,3,FALSE)</f>
        <v>278 87 87</v>
      </c>
    </row>
    <row r="100" spans="1:20" s="5" customFormat="1" ht="18.75" customHeight="1">
      <c r="A100" s="8">
        <v>3</v>
      </c>
      <c r="B100" s="9" t="s">
        <v>109</v>
      </c>
      <c r="C100" s="3" t="str">
        <f t="shared" si="2"/>
        <v>0 232 386 58 88</v>
      </c>
      <c r="D100" s="20" t="s">
        <v>257</v>
      </c>
      <c r="E100" s="21"/>
      <c r="F100" s="21"/>
      <c r="G100" s="21"/>
      <c r="H100" s="21"/>
      <c r="I100" s="21"/>
      <c r="J100" s="22"/>
      <c r="S100" s="5">
        <f>VLOOKUP(B100,'[7]SİNEMA LİSTESİ'!$A:$C,2,FALSE)</f>
        <v>232</v>
      </c>
      <c r="T100" s="5" t="str">
        <f>VLOOKUP(B100,'[7]SİNEMA LİSTESİ'!$A:$C,3,FALSE)</f>
        <v>386 58 88</v>
      </c>
    </row>
    <row r="101" spans="1:10" s="5" customFormat="1" ht="27.75">
      <c r="A101" s="7"/>
      <c r="B101" s="1" t="s">
        <v>41</v>
      </c>
      <c r="C101" s="2"/>
      <c r="D101" s="23"/>
      <c r="E101" s="23"/>
      <c r="F101" s="23"/>
      <c r="G101" s="23"/>
      <c r="H101" s="23"/>
      <c r="I101" s="23"/>
      <c r="J101" s="24"/>
    </row>
    <row r="102" spans="1:20" s="5" customFormat="1" ht="18.75" customHeight="1">
      <c r="A102" s="8">
        <v>1</v>
      </c>
      <c r="B102" s="9" t="s">
        <v>185</v>
      </c>
      <c r="C102" s="3" t="str">
        <f t="shared" si="2"/>
        <v>0 262 323 50 24</v>
      </c>
      <c r="D102" s="20" t="s">
        <v>50</v>
      </c>
      <c r="E102" s="21"/>
      <c r="F102" s="21"/>
      <c r="G102" s="21"/>
      <c r="H102" s="21"/>
      <c r="I102" s="21"/>
      <c r="J102" s="22"/>
      <c r="S102" s="5">
        <v>262</v>
      </c>
      <c r="T102" s="5" t="s">
        <v>186</v>
      </c>
    </row>
    <row r="103" spans="1:20" s="5" customFormat="1" ht="18.75" customHeight="1">
      <c r="A103" s="8">
        <v>2</v>
      </c>
      <c r="B103" s="9" t="s">
        <v>187</v>
      </c>
      <c r="C103" s="3" t="str">
        <f t="shared" si="2"/>
        <v>0 262 325 20 00</v>
      </c>
      <c r="D103" s="20" t="s">
        <v>242</v>
      </c>
      <c r="E103" s="21"/>
      <c r="F103" s="21"/>
      <c r="G103" s="21"/>
      <c r="H103" s="21"/>
      <c r="I103" s="21"/>
      <c r="J103" s="22"/>
      <c r="S103" s="5">
        <v>262</v>
      </c>
      <c r="T103" s="5" t="s">
        <v>188</v>
      </c>
    </row>
    <row r="104" spans="1:10" s="5" customFormat="1" ht="27.75">
      <c r="A104" s="7"/>
      <c r="B104" s="1" t="s">
        <v>42</v>
      </c>
      <c r="C104" s="2"/>
      <c r="D104" s="23"/>
      <c r="E104" s="23"/>
      <c r="F104" s="23"/>
      <c r="G104" s="23"/>
      <c r="H104" s="23"/>
      <c r="I104" s="23"/>
      <c r="J104" s="24"/>
    </row>
    <row r="105" spans="1:20" s="5" customFormat="1" ht="18.75" customHeight="1">
      <c r="A105" s="8">
        <v>1</v>
      </c>
      <c r="B105" s="9" t="s">
        <v>189</v>
      </c>
      <c r="C105" s="3" t="str">
        <f>IF(ISBLANK(B105)," ","0"&amp;" "&amp;S105&amp;" "&amp;T105)</f>
        <v>0 344 235 05 22</v>
      </c>
      <c r="D105" s="20" t="s">
        <v>143</v>
      </c>
      <c r="E105" s="21"/>
      <c r="F105" s="21"/>
      <c r="G105" s="21"/>
      <c r="H105" s="21"/>
      <c r="I105" s="21"/>
      <c r="J105" s="22"/>
      <c r="S105" s="5">
        <f>VLOOKUP(B105,'[7]SİNEMA LİSTESİ'!$A:$C,2,FALSE)</f>
        <v>344</v>
      </c>
      <c r="T105" s="5" t="str">
        <f>VLOOKUP(B105,'[7]SİNEMA LİSTESİ'!$A:$C,3,FALSE)</f>
        <v>235 05 22</v>
      </c>
    </row>
    <row r="106" spans="1:10" s="5" customFormat="1" ht="27.75">
      <c r="A106" s="7"/>
      <c r="B106" s="1" t="s">
        <v>43</v>
      </c>
      <c r="C106" s="2"/>
      <c r="D106" s="23"/>
      <c r="E106" s="23"/>
      <c r="F106" s="23"/>
      <c r="G106" s="23"/>
      <c r="H106" s="23"/>
      <c r="I106" s="23"/>
      <c r="J106" s="24"/>
    </row>
    <row r="107" spans="1:20" s="5" customFormat="1" ht="18.75" customHeight="1">
      <c r="A107" s="8">
        <v>1</v>
      </c>
      <c r="B107" s="10" t="s">
        <v>112</v>
      </c>
      <c r="C107" s="3" t="str">
        <f aca="true" t="shared" si="3" ref="C107:C128">IF(ISBLANK(B107)," ","0"&amp;" "&amp;S107&amp;" "&amp;T107)</f>
        <v>0 352 223 20 10</v>
      </c>
      <c r="D107" s="20" t="s">
        <v>190</v>
      </c>
      <c r="E107" s="21"/>
      <c r="F107" s="21"/>
      <c r="G107" s="21"/>
      <c r="H107" s="21"/>
      <c r="I107" s="21"/>
      <c r="J107" s="22"/>
      <c r="S107" s="5">
        <f>VLOOKUP(B107,'[7]SİNEMA LİSTESİ'!$A:$C,2,FALSE)</f>
        <v>352</v>
      </c>
      <c r="T107" s="5" t="str">
        <f>VLOOKUP(B107,'[7]SİNEMA LİSTESİ'!$A:$C,3,FALSE)</f>
        <v>223 20 10</v>
      </c>
    </row>
    <row r="108" spans="1:10" s="5" customFormat="1" ht="27.75">
      <c r="A108" s="7"/>
      <c r="B108" s="1" t="s">
        <v>191</v>
      </c>
      <c r="C108" s="2"/>
      <c r="D108" s="23"/>
      <c r="E108" s="23"/>
      <c r="F108" s="23"/>
      <c r="G108" s="23"/>
      <c r="H108" s="23"/>
      <c r="I108" s="23"/>
      <c r="J108" s="24"/>
    </row>
    <row r="109" spans="1:20" s="5" customFormat="1" ht="18.75" customHeight="1">
      <c r="A109" s="8">
        <v>1</v>
      </c>
      <c r="B109" s="9" t="s">
        <v>192</v>
      </c>
      <c r="C109" s="3" t="str">
        <f t="shared" si="3"/>
        <v>0 392 223 53 95</v>
      </c>
      <c r="D109" s="20" t="s">
        <v>258</v>
      </c>
      <c r="E109" s="21"/>
      <c r="F109" s="21"/>
      <c r="G109" s="21"/>
      <c r="H109" s="21"/>
      <c r="I109" s="21"/>
      <c r="J109" s="22"/>
      <c r="S109" s="5">
        <f>VLOOKUP(B109,'[7]SİNEMA LİSTESİ'!$A:$C,2,FALSE)</f>
        <v>392</v>
      </c>
      <c r="T109" s="5" t="str">
        <f>VLOOKUP(B109,'[7]SİNEMA LİSTESİ'!$A:$C,3,FALSE)</f>
        <v>223 53 95</v>
      </c>
    </row>
    <row r="110" spans="1:20" s="5" customFormat="1" ht="18.75" customHeight="1">
      <c r="A110" s="8">
        <v>1</v>
      </c>
      <c r="B110" s="9" t="s">
        <v>259</v>
      </c>
      <c r="C110" s="3" t="str">
        <f t="shared" si="3"/>
        <v>0 392 223 53 95</v>
      </c>
      <c r="D110" s="20">
        <v>0.8645833333333334</v>
      </c>
      <c r="E110" s="21"/>
      <c r="F110" s="21"/>
      <c r="G110" s="21"/>
      <c r="H110" s="21"/>
      <c r="I110" s="21"/>
      <c r="J110" s="22"/>
      <c r="S110" s="5">
        <f>VLOOKUP(B110,'[7]SİNEMA LİSTESİ'!$A:$C,2,FALSE)</f>
        <v>392</v>
      </c>
      <c r="T110" s="5" t="str">
        <f>VLOOKUP(B110,'[7]SİNEMA LİSTESİ'!$A:$C,3,FALSE)</f>
        <v>223 53 95</v>
      </c>
    </row>
    <row r="111" spans="1:10" s="5" customFormat="1" ht="27.75">
      <c r="A111" s="7"/>
      <c r="B111" s="1" t="s">
        <v>113</v>
      </c>
      <c r="C111" s="2"/>
      <c r="D111" s="23"/>
      <c r="E111" s="23"/>
      <c r="F111" s="23"/>
      <c r="G111" s="23"/>
      <c r="H111" s="23"/>
      <c r="I111" s="23"/>
      <c r="J111" s="24"/>
    </row>
    <row r="112" spans="1:20" s="5" customFormat="1" ht="18.75" customHeight="1">
      <c r="A112" s="8">
        <v>1</v>
      </c>
      <c r="B112" s="9" t="s">
        <v>114</v>
      </c>
      <c r="C112" s="3" t="str">
        <f t="shared" si="3"/>
        <v>0 288 214 82 88</v>
      </c>
      <c r="D112" s="20" t="s">
        <v>260</v>
      </c>
      <c r="E112" s="21"/>
      <c r="F112" s="21"/>
      <c r="G112" s="21"/>
      <c r="H112" s="21"/>
      <c r="I112" s="21"/>
      <c r="J112" s="22"/>
      <c r="S112" s="5">
        <v>288</v>
      </c>
      <c r="T112" s="5" t="s">
        <v>115</v>
      </c>
    </row>
    <row r="113" spans="1:10" s="5" customFormat="1" ht="27.75">
      <c r="A113" s="7"/>
      <c r="B113" s="1" t="s">
        <v>4</v>
      </c>
      <c r="C113" s="2"/>
      <c r="D113" s="23"/>
      <c r="E113" s="23"/>
      <c r="F113" s="23"/>
      <c r="G113" s="23"/>
      <c r="H113" s="23"/>
      <c r="I113" s="23"/>
      <c r="J113" s="24"/>
    </row>
    <row r="114" spans="1:20" s="5" customFormat="1" ht="18.75" customHeight="1">
      <c r="A114" s="8">
        <v>1</v>
      </c>
      <c r="B114" s="9" t="s">
        <v>14</v>
      </c>
      <c r="C114" s="3" t="str">
        <f t="shared" si="3"/>
        <v>0 332 501 02 12</v>
      </c>
      <c r="D114" s="20" t="s">
        <v>129</v>
      </c>
      <c r="E114" s="21"/>
      <c r="F114" s="21"/>
      <c r="G114" s="21"/>
      <c r="H114" s="21"/>
      <c r="I114" s="21"/>
      <c r="J114" s="22"/>
      <c r="S114" s="5">
        <f>VLOOKUP(B114,'[7]SİNEMA LİSTESİ'!$A:$C,2,FALSE)</f>
        <v>332</v>
      </c>
      <c r="T114" s="5" t="str">
        <f>VLOOKUP(B114,'[7]SİNEMA LİSTESİ'!$A:$C,3,FALSE)</f>
        <v>501 02 12</v>
      </c>
    </row>
    <row r="115" spans="1:20" s="5" customFormat="1" ht="18.75" customHeight="1">
      <c r="A115" s="8">
        <v>2</v>
      </c>
      <c r="B115" s="9" t="s">
        <v>116</v>
      </c>
      <c r="C115" s="3" t="str">
        <f t="shared" si="3"/>
        <v>0 332 233 28 72</v>
      </c>
      <c r="D115" s="20" t="s">
        <v>146</v>
      </c>
      <c r="E115" s="21"/>
      <c r="F115" s="21"/>
      <c r="G115" s="21"/>
      <c r="H115" s="21"/>
      <c r="I115" s="21"/>
      <c r="J115" s="22"/>
      <c r="S115" s="5">
        <f>VLOOKUP(B115,'[7]SİNEMA LİSTESİ'!$A:$C,2,FALSE)</f>
        <v>332</v>
      </c>
      <c r="T115" s="5" t="str">
        <f>VLOOKUP(B115,'[7]SİNEMA LİSTESİ'!$A:$C,3,FALSE)</f>
        <v>233 28 72</v>
      </c>
    </row>
    <row r="116" spans="1:20" s="5" customFormat="1" ht="18.75" customHeight="1">
      <c r="A116" s="8">
        <v>3</v>
      </c>
      <c r="B116" s="9" t="s">
        <v>193</v>
      </c>
      <c r="C116" s="3" t="str">
        <f t="shared" si="3"/>
        <v>0 332 265 62 65</v>
      </c>
      <c r="D116" s="20" t="s">
        <v>146</v>
      </c>
      <c r="E116" s="21"/>
      <c r="F116" s="21"/>
      <c r="G116" s="21"/>
      <c r="H116" s="21"/>
      <c r="I116" s="21"/>
      <c r="J116" s="22"/>
      <c r="S116" s="5">
        <f>VLOOKUP(B116,'[7]SİNEMA LİSTESİ'!$A:$C,2,FALSE)</f>
        <v>332</v>
      </c>
      <c r="T116" s="5" t="str">
        <f>VLOOKUP(B116,'[7]SİNEMA LİSTESİ'!$A:$C,3,FALSE)</f>
        <v>265 62 65</v>
      </c>
    </row>
    <row r="117" spans="1:10" s="5" customFormat="1" ht="27.75">
      <c r="A117" s="7"/>
      <c r="B117" s="1" t="s">
        <v>117</v>
      </c>
      <c r="C117" s="2"/>
      <c r="D117" s="23"/>
      <c r="E117" s="23"/>
      <c r="F117" s="23"/>
      <c r="G117" s="23"/>
      <c r="H117" s="23"/>
      <c r="I117" s="23"/>
      <c r="J117" s="24"/>
    </row>
    <row r="118" spans="1:20" s="5" customFormat="1" ht="18.75" customHeight="1">
      <c r="A118" s="8">
        <v>1</v>
      </c>
      <c r="B118" s="9" t="s">
        <v>118</v>
      </c>
      <c r="C118" s="3" t="str">
        <f t="shared" si="3"/>
        <v>0 274 224 75 57</v>
      </c>
      <c r="D118" s="20" t="s">
        <v>261</v>
      </c>
      <c r="E118" s="21"/>
      <c r="F118" s="21"/>
      <c r="G118" s="21"/>
      <c r="H118" s="21"/>
      <c r="I118" s="21"/>
      <c r="J118" s="22"/>
      <c r="S118" s="5">
        <f>VLOOKUP(B118,'[7]SİNEMA LİSTESİ'!$A:$C,2,FALSE)</f>
        <v>274</v>
      </c>
      <c r="T118" s="5" t="str">
        <f>VLOOKUP(B118,'[7]SİNEMA LİSTESİ'!$A:$C,3,FALSE)</f>
        <v>224 75 57</v>
      </c>
    </row>
    <row r="119" spans="1:20" s="5" customFormat="1" ht="18.75" customHeight="1">
      <c r="A119" s="8">
        <v>2</v>
      </c>
      <c r="B119" s="9" t="s">
        <v>119</v>
      </c>
      <c r="C119" s="3" t="str">
        <f t="shared" si="3"/>
        <v>0 274 225 30 30</v>
      </c>
      <c r="D119" s="20" t="s">
        <v>158</v>
      </c>
      <c r="E119" s="21"/>
      <c r="F119" s="21"/>
      <c r="G119" s="21"/>
      <c r="H119" s="21"/>
      <c r="I119" s="21"/>
      <c r="J119" s="22"/>
      <c r="S119" s="5">
        <f>VLOOKUP(B119,'[7]SİNEMA LİSTESİ'!$A:$C,2,FALSE)</f>
        <v>274</v>
      </c>
      <c r="T119" s="5" t="str">
        <f>VLOOKUP(B119,'[7]SİNEMA LİSTESİ'!$A:$C,3,FALSE)</f>
        <v>225 30 30</v>
      </c>
    </row>
    <row r="120" spans="1:10" s="5" customFormat="1" ht="27.75">
      <c r="A120" s="7"/>
      <c r="B120" s="1" t="s">
        <v>120</v>
      </c>
      <c r="C120" s="2"/>
      <c r="D120" s="23"/>
      <c r="E120" s="23"/>
      <c r="F120" s="23"/>
      <c r="G120" s="23"/>
      <c r="H120" s="23"/>
      <c r="I120" s="23"/>
      <c r="J120" s="24"/>
    </row>
    <row r="121" spans="1:20" s="5" customFormat="1" ht="18.75" customHeight="1">
      <c r="A121" s="8">
        <v>1</v>
      </c>
      <c r="B121" s="9" t="s">
        <v>121</v>
      </c>
      <c r="C121" s="3" t="str">
        <f t="shared" si="3"/>
        <v>0 422 212 83 85</v>
      </c>
      <c r="D121" s="20" t="s">
        <v>146</v>
      </c>
      <c r="E121" s="21"/>
      <c r="F121" s="21"/>
      <c r="G121" s="21"/>
      <c r="H121" s="21"/>
      <c r="I121" s="21"/>
      <c r="J121" s="22"/>
      <c r="S121" s="5">
        <f>VLOOKUP(B121,'[7]SİNEMA LİSTESİ'!$A:$C,2,FALSE)</f>
        <v>422</v>
      </c>
      <c r="T121" s="5" t="str">
        <f>VLOOKUP(B121,'[7]SİNEMA LİSTESİ'!$A:$C,3,FALSE)</f>
        <v>212 83 85</v>
      </c>
    </row>
    <row r="122" spans="1:20" s="5" customFormat="1" ht="18.75" customHeight="1">
      <c r="A122" s="8">
        <v>2</v>
      </c>
      <c r="B122" s="9" t="s">
        <v>122</v>
      </c>
      <c r="C122" s="3" t="str">
        <f t="shared" si="3"/>
        <v>0 422 321 12 22</v>
      </c>
      <c r="D122" s="20" t="s">
        <v>262</v>
      </c>
      <c r="E122" s="21"/>
      <c r="F122" s="21"/>
      <c r="G122" s="21"/>
      <c r="H122" s="21"/>
      <c r="I122" s="21"/>
      <c r="J122" s="22"/>
      <c r="S122" s="5">
        <f>VLOOKUP(B122,'[7]SİNEMA LİSTESİ'!$A:$C,2,FALSE)</f>
        <v>422</v>
      </c>
      <c r="T122" s="5" t="str">
        <f>VLOOKUP(B122,'[7]SİNEMA LİSTESİ'!$A:$C,3,FALSE)</f>
        <v>321 12 22</v>
      </c>
    </row>
    <row r="123" spans="1:10" s="5" customFormat="1" ht="27.75">
      <c r="A123" s="7"/>
      <c r="B123" s="1" t="s">
        <v>194</v>
      </c>
      <c r="C123" s="2"/>
      <c r="D123" s="23"/>
      <c r="E123" s="23"/>
      <c r="F123" s="23"/>
      <c r="G123" s="23"/>
      <c r="H123" s="23"/>
      <c r="I123" s="23"/>
      <c r="J123" s="24"/>
    </row>
    <row r="124" spans="1:20" s="5" customFormat="1" ht="18.75" customHeight="1">
      <c r="A124" s="8">
        <v>1</v>
      </c>
      <c r="B124" s="9" t="s">
        <v>195</v>
      </c>
      <c r="C124" s="3" t="str">
        <f>IF(ISBLANK(B124)," ","0"&amp;" "&amp;S124&amp;" "&amp;T124)</f>
        <v>0 412 252 52 36</v>
      </c>
      <c r="D124" s="20" t="s">
        <v>232</v>
      </c>
      <c r="E124" s="21"/>
      <c r="F124" s="21"/>
      <c r="G124" s="21"/>
      <c r="H124" s="21"/>
      <c r="I124" s="21"/>
      <c r="J124" s="22"/>
      <c r="S124" s="5">
        <f>VLOOKUP(B124,'[7]SİNEMA LİSTESİ'!$A:$C,2,FALSE)</f>
        <v>412</v>
      </c>
      <c r="T124" s="5" t="str">
        <f>VLOOKUP(B124,'[7]SİNEMA LİSTESİ'!$A:$C,3,FALSE)</f>
        <v>252 52 36</v>
      </c>
    </row>
    <row r="125" spans="1:10" s="5" customFormat="1" ht="27.75">
      <c r="A125" s="7"/>
      <c r="B125" s="1" t="s">
        <v>5</v>
      </c>
      <c r="C125" s="2"/>
      <c r="D125" s="23"/>
      <c r="E125" s="23"/>
      <c r="F125" s="23"/>
      <c r="G125" s="23"/>
      <c r="H125" s="23"/>
      <c r="I125" s="23"/>
      <c r="J125" s="24"/>
    </row>
    <row r="126" spans="1:20" s="5" customFormat="1" ht="18.75" customHeight="1">
      <c r="A126" s="8">
        <v>1</v>
      </c>
      <c r="B126" s="10" t="s">
        <v>125</v>
      </c>
      <c r="C126" s="3" t="str">
        <f t="shared" si="3"/>
        <v>0 324 667 00 07</v>
      </c>
      <c r="D126" s="20" t="s">
        <v>196</v>
      </c>
      <c r="E126" s="21"/>
      <c r="F126" s="21"/>
      <c r="G126" s="21"/>
      <c r="H126" s="21"/>
      <c r="I126" s="21"/>
      <c r="J126" s="22"/>
      <c r="S126" s="5">
        <f>VLOOKUP(B126,'[7]SİNEMA LİSTESİ'!$A:$C,2,FALSE)</f>
        <v>324</v>
      </c>
      <c r="T126" s="5" t="str">
        <f>VLOOKUP(B126,'[7]SİNEMA LİSTESİ'!$A:$C,3,FALSE)</f>
        <v>667 00 07</v>
      </c>
    </row>
    <row r="127" spans="1:10" s="5" customFormat="1" ht="27.75">
      <c r="A127" s="7"/>
      <c r="B127" s="1" t="s">
        <v>44</v>
      </c>
      <c r="C127" s="2"/>
      <c r="D127" s="23"/>
      <c r="E127" s="23"/>
      <c r="F127" s="23"/>
      <c r="G127" s="23"/>
      <c r="H127" s="23"/>
      <c r="I127" s="23"/>
      <c r="J127" s="24"/>
    </row>
    <row r="128" spans="1:20" s="5" customFormat="1" ht="18.75" customHeight="1">
      <c r="A128" s="8">
        <v>1</v>
      </c>
      <c r="B128" s="9" t="s">
        <v>126</v>
      </c>
      <c r="C128" s="3" t="str">
        <f t="shared" si="3"/>
        <v>0 252 317 00 01</v>
      </c>
      <c r="D128" s="20" t="s">
        <v>263</v>
      </c>
      <c r="E128" s="21"/>
      <c r="F128" s="21"/>
      <c r="G128" s="21"/>
      <c r="H128" s="21"/>
      <c r="I128" s="21"/>
      <c r="J128" s="22"/>
      <c r="S128" s="5">
        <f>VLOOKUP(B128,'[7]SİNEMA LİSTESİ'!$A:$C,2,FALSE)</f>
        <v>252</v>
      </c>
      <c r="T128" s="5" t="str">
        <f>VLOOKUP(B128,'[7]SİNEMA LİSTESİ'!$A:$C,3,FALSE)</f>
        <v>317 00 01</v>
      </c>
    </row>
    <row r="129" spans="1:10" s="5" customFormat="1" ht="27.75">
      <c r="A129" s="7"/>
      <c r="B129" s="1" t="s">
        <v>127</v>
      </c>
      <c r="C129" s="2"/>
      <c r="D129" s="23"/>
      <c r="E129" s="23"/>
      <c r="F129" s="23"/>
      <c r="G129" s="23"/>
      <c r="H129" s="23"/>
      <c r="I129" s="23"/>
      <c r="J129" s="24"/>
    </row>
    <row r="130" spans="1:20" s="5" customFormat="1" ht="18.75" customHeight="1">
      <c r="A130" s="8">
        <v>1</v>
      </c>
      <c r="B130" s="9" t="s">
        <v>128</v>
      </c>
      <c r="C130" s="3" t="str">
        <f>IF(ISBLANK(B130)," ","0"&amp;" "&amp;S130&amp;" "&amp;T130)</f>
        <v>0 452 225 49 44</v>
      </c>
      <c r="D130" s="20" t="s">
        <v>264</v>
      </c>
      <c r="E130" s="21"/>
      <c r="F130" s="21"/>
      <c r="G130" s="21"/>
      <c r="H130" s="21"/>
      <c r="I130" s="21"/>
      <c r="J130" s="22"/>
      <c r="S130" s="5">
        <f>VLOOKUP(B130,'[2]SİNEMA LİSTESİ'!$A:$C,2,FALSE)</f>
        <v>452</v>
      </c>
      <c r="T130" s="5" t="str">
        <f>VLOOKUP(B130,'[2]SİNEMA LİSTESİ'!$A:$C,3,FALSE)</f>
        <v>225 49 44</v>
      </c>
    </row>
    <row r="131" spans="1:10" s="5" customFormat="1" ht="27.75">
      <c r="A131" s="7"/>
      <c r="B131" s="1" t="s">
        <v>7</v>
      </c>
      <c r="C131" s="2"/>
      <c r="D131" s="23"/>
      <c r="E131" s="23"/>
      <c r="F131" s="23"/>
      <c r="G131" s="23"/>
      <c r="H131" s="23"/>
      <c r="I131" s="23"/>
      <c r="J131" s="24"/>
    </row>
    <row r="132" spans="1:20" s="5" customFormat="1" ht="18.75" customHeight="1">
      <c r="A132" s="8">
        <v>1</v>
      </c>
      <c r="B132" s="17" t="s">
        <v>45</v>
      </c>
      <c r="C132" s="3" t="str">
        <f>IF(ISBLANK(B132)," ","0"&amp;" "&amp;S132&amp;" "&amp;T132)</f>
        <v>0 362 290 20 16</v>
      </c>
      <c r="D132" s="20" t="s">
        <v>197</v>
      </c>
      <c r="E132" s="21"/>
      <c r="F132" s="21"/>
      <c r="G132" s="21"/>
      <c r="H132" s="21"/>
      <c r="I132" s="21"/>
      <c r="J132" s="22"/>
      <c r="S132" s="5">
        <f>VLOOKUP(B132,'[7]SİNEMA LİSTESİ'!$A:$C,2,FALSE)</f>
        <v>362</v>
      </c>
      <c r="T132" s="5" t="str">
        <f>VLOOKUP(B132,'[7]SİNEMA LİSTESİ'!$A:$C,3,FALSE)</f>
        <v>290 20 16</v>
      </c>
    </row>
    <row r="133" spans="1:20" s="5" customFormat="1" ht="18.75" customHeight="1">
      <c r="A133" s="8">
        <v>2</v>
      </c>
      <c r="B133" s="9" t="s">
        <v>130</v>
      </c>
      <c r="C133" s="3" t="str">
        <f aca="true" t="shared" si="4" ref="C133:C145">IF(ISBLANK(B133)," ","0"&amp;" "&amp;S133&amp;" "&amp;T133)</f>
        <v>0 362 431 24 71</v>
      </c>
      <c r="D133" s="20" t="s">
        <v>99</v>
      </c>
      <c r="E133" s="21"/>
      <c r="F133" s="21"/>
      <c r="G133" s="21"/>
      <c r="H133" s="21"/>
      <c r="I133" s="21"/>
      <c r="J133" s="22"/>
      <c r="S133" s="5">
        <f>VLOOKUP(B133,'[7]SİNEMA LİSTESİ'!$A:$C,2,FALSE)</f>
        <v>362</v>
      </c>
      <c r="T133" s="5" t="str">
        <f>VLOOKUP(B133,'[7]SİNEMA LİSTESİ'!$A:$C,3,FALSE)</f>
        <v>431 24 71</v>
      </c>
    </row>
    <row r="134" spans="1:10" s="5" customFormat="1" ht="27.75">
      <c r="A134" s="7"/>
      <c r="B134" s="1" t="s">
        <v>131</v>
      </c>
      <c r="C134" s="2"/>
      <c r="D134" s="23"/>
      <c r="E134" s="23"/>
      <c r="F134" s="23"/>
      <c r="G134" s="23"/>
      <c r="H134" s="23"/>
      <c r="I134" s="23"/>
      <c r="J134" s="24"/>
    </row>
    <row r="135" spans="1:20" s="5" customFormat="1" ht="18.75" customHeight="1">
      <c r="A135" s="8">
        <v>1</v>
      </c>
      <c r="B135" s="9" t="s">
        <v>132</v>
      </c>
      <c r="C135" s="3" t="str">
        <f t="shared" si="4"/>
        <v>0 346 224 12 01</v>
      </c>
      <c r="D135" s="20" t="s">
        <v>244</v>
      </c>
      <c r="E135" s="21"/>
      <c r="F135" s="21"/>
      <c r="G135" s="21"/>
      <c r="H135" s="21"/>
      <c r="I135" s="21"/>
      <c r="J135" s="22"/>
      <c r="S135" s="5">
        <f>VLOOKUP(B135,'[7]SİNEMA LİSTESİ'!$A:$C,2,FALSE)</f>
        <v>346</v>
      </c>
      <c r="T135" s="5" t="str">
        <f>VLOOKUP(B135,'[7]SİNEMA LİSTESİ'!$A:$C,3,FALSE)</f>
        <v>224 12 01</v>
      </c>
    </row>
    <row r="136" spans="1:10" s="5" customFormat="1" ht="27.75">
      <c r="A136" s="7"/>
      <c r="B136" s="1" t="s">
        <v>46</v>
      </c>
      <c r="C136" s="2"/>
      <c r="D136" s="23"/>
      <c r="E136" s="23"/>
      <c r="F136" s="23"/>
      <c r="G136" s="23"/>
      <c r="H136" s="23"/>
      <c r="I136" s="23"/>
      <c r="J136" s="24"/>
    </row>
    <row r="137" spans="1:20" s="5" customFormat="1" ht="18.75" customHeight="1">
      <c r="A137" s="8">
        <v>1</v>
      </c>
      <c r="B137" s="19" t="s">
        <v>133</v>
      </c>
      <c r="C137" s="3" t="str">
        <f>IF(ISBLANK(B137)," ","0"&amp;" "&amp;S137&amp;" "&amp;T137)</f>
        <v>0 414 216 00 55</v>
      </c>
      <c r="D137" s="20" t="s">
        <v>50</v>
      </c>
      <c r="E137" s="21"/>
      <c r="F137" s="21"/>
      <c r="G137" s="21"/>
      <c r="H137" s="21"/>
      <c r="I137" s="21"/>
      <c r="J137" s="22"/>
      <c r="S137" s="5">
        <f>VLOOKUP(B137,'[7]SİNEMA LİSTESİ'!$A:$C,2,FALSE)</f>
        <v>414</v>
      </c>
      <c r="T137" s="5" t="str">
        <f>VLOOKUP(B137,'[7]SİNEMA LİSTESİ'!$A:$C,3,FALSE)</f>
        <v>216 00 55</v>
      </c>
    </row>
    <row r="138" spans="1:10" s="5" customFormat="1" ht="27.75">
      <c r="A138" s="7"/>
      <c r="B138" s="1" t="s">
        <v>47</v>
      </c>
      <c r="C138" s="2"/>
      <c r="D138" s="23"/>
      <c r="E138" s="23"/>
      <c r="F138" s="23"/>
      <c r="G138" s="23"/>
      <c r="H138" s="23"/>
      <c r="I138" s="23"/>
      <c r="J138" s="24"/>
    </row>
    <row r="139" spans="1:20" s="5" customFormat="1" ht="18.75" customHeight="1">
      <c r="A139" s="8">
        <v>1</v>
      </c>
      <c r="B139" s="9" t="s">
        <v>199</v>
      </c>
      <c r="C139" s="3" t="str">
        <f t="shared" si="4"/>
        <v>0 282 293 3176</v>
      </c>
      <c r="D139" s="20" t="s">
        <v>260</v>
      </c>
      <c r="E139" s="21"/>
      <c r="F139" s="21"/>
      <c r="G139" s="21"/>
      <c r="H139" s="21"/>
      <c r="I139" s="21"/>
      <c r="J139" s="22"/>
      <c r="S139" s="5">
        <f>VLOOKUP(B139,'[7]SİNEMA LİSTESİ'!$A:$C,2,FALSE)</f>
        <v>282</v>
      </c>
      <c r="T139" s="5" t="str">
        <f>VLOOKUP(B139,'[7]SİNEMA LİSTESİ'!$A:$C,3,FALSE)</f>
        <v>293 3176</v>
      </c>
    </row>
    <row r="140" spans="1:10" s="5" customFormat="1" ht="27.75">
      <c r="A140" s="7"/>
      <c r="B140" s="1" t="s">
        <v>134</v>
      </c>
      <c r="C140" s="2"/>
      <c r="D140" s="23"/>
      <c r="E140" s="23"/>
      <c r="F140" s="23"/>
      <c r="G140" s="23"/>
      <c r="H140" s="23"/>
      <c r="I140" s="23"/>
      <c r="J140" s="24"/>
    </row>
    <row r="141" spans="1:20" s="5" customFormat="1" ht="18.75" customHeight="1">
      <c r="A141" s="8">
        <v>1</v>
      </c>
      <c r="B141" s="9" t="s">
        <v>135</v>
      </c>
      <c r="C141" s="3" t="str">
        <f t="shared" si="4"/>
        <v>0 356 213 32 09</v>
      </c>
      <c r="D141" s="20" t="s">
        <v>200</v>
      </c>
      <c r="E141" s="21"/>
      <c r="F141" s="21"/>
      <c r="G141" s="21"/>
      <c r="H141" s="21"/>
      <c r="I141" s="21"/>
      <c r="J141" s="22"/>
      <c r="S141" s="5">
        <f>VLOOKUP(B141,'[7]SİNEMA LİSTESİ'!$A:$C,2,FALSE)</f>
        <v>356</v>
      </c>
      <c r="T141" s="5" t="str">
        <f>VLOOKUP(B141,'[7]SİNEMA LİSTESİ'!$A:$C,3,FALSE)</f>
        <v>213 32 09</v>
      </c>
    </row>
    <row r="142" spans="1:10" s="5" customFormat="1" ht="27.75">
      <c r="A142" s="7"/>
      <c r="B142" s="1" t="s">
        <v>48</v>
      </c>
      <c r="C142" s="2"/>
      <c r="D142" s="23"/>
      <c r="E142" s="23"/>
      <c r="F142" s="23"/>
      <c r="G142" s="23"/>
      <c r="H142" s="23"/>
      <c r="I142" s="23"/>
      <c r="J142" s="24"/>
    </row>
    <row r="143" spans="1:20" s="5" customFormat="1" ht="18.75" customHeight="1">
      <c r="A143" s="8">
        <v>1</v>
      </c>
      <c r="B143" s="9" t="s">
        <v>136</v>
      </c>
      <c r="C143" s="3" t="str">
        <f t="shared" si="4"/>
        <v>0 462 223 18 81</v>
      </c>
      <c r="D143" s="20" t="s">
        <v>50</v>
      </c>
      <c r="E143" s="21"/>
      <c r="F143" s="21"/>
      <c r="G143" s="21"/>
      <c r="H143" s="21"/>
      <c r="I143" s="21"/>
      <c r="J143" s="22"/>
      <c r="S143" s="5">
        <f>VLOOKUP(B143,'[7]SİNEMA LİSTESİ'!$A:$C,2,FALSE)</f>
        <v>462</v>
      </c>
      <c r="T143" s="5" t="str">
        <f>VLOOKUP(B143,'[7]SİNEMA LİSTESİ'!$A:$C,3,FALSE)</f>
        <v>223 18 81</v>
      </c>
    </row>
    <row r="144" spans="1:20" s="5" customFormat="1" ht="18.75" customHeight="1">
      <c r="A144" s="8">
        <v>2</v>
      </c>
      <c r="B144" s="10" t="s">
        <v>49</v>
      </c>
      <c r="C144" s="3" t="str">
        <f t="shared" si="4"/>
        <v>0 462 330 10 01</v>
      </c>
      <c r="D144" s="20" t="s">
        <v>265</v>
      </c>
      <c r="E144" s="21"/>
      <c r="F144" s="21"/>
      <c r="G144" s="21"/>
      <c r="H144" s="21"/>
      <c r="I144" s="21"/>
      <c r="J144" s="22"/>
      <c r="S144" s="5">
        <f>VLOOKUP(B144,'[7]SİNEMA LİSTESİ'!$A:$C,2,FALSE)</f>
        <v>462</v>
      </c>
      <c r="T144" s="5" t="str">
        <f>VLOOKUP(B144,'[7]SİNEMA LİSTESİ'!$A:$C,3,FALSE)</f>
        <v>330 10 01</v>
      </c>
    </row>
    <row r="145" spans="1:20" s="5" customFormat="1" ht="18.75" customHeight="1">
      <c r="A145" s="8">
        <v>3</v>
      </c>
      <c r="B145" s="9" t="s">
        <v>137</v>
      </c>
      <c r="C145" s="3" t="str">
        <f t="shared" si="4"/>
        <v>0 462 323 33 77 </v>
      </c>
      <c r="D145" s="20" t="s">
        <v>266</v>
      </c>
      <c r="E145" s="21"/>
      <c r="F145" s="21"/>
      <c r="G145" s="21"/>
      <c r="H145" s="21"/>
      <c r="I145" s="21"/>
      <c r="J145" s="22"/>
      <c r="S145" s="5">
        <f>VLOOKUP(B145,'[7]SİNEMA LİSTESİ'!$A:$C,2,FALSE)</f>
        <v>462</v>
      </c>
      <c r="T145" s="5" t="str">
        <f>VLOOKUP(B145,'[7]SİNEMA LİSTESİ'!$A:$C,3,FALSE)</f>
        <v>323 33 77 </v>
      </c>
    </row>
    <row r="146" spans="1:10" s="5" customFormat="1" ht="27.75">
      <c r="A146" s="7"/>
      <c r="B146" s="1" t="s">
        <v>138</v>
      </c>
      <c r="C146" s="2"/>
      <c r="D146" s="23"/>
      <c r="E146" s="23"/>
      <c r="F146" s="23"/>
      <c r="G146" s="23"/>
      <c r="H146" s="23"/>
      <c r="I146" s="23"/>
      <c r="J146" s="24"/>
    </row>
    <row r="147" spans="1:20" s="5" customFormat="1" ht="18.75" customHeight="1">
      <c r="A147" s="8">
        <v>1</v>
      </c>
      <c r="B147" s="9" t="s">
        <v>139</v>
      </c>
      <c r="C147" s="3" t="str">
        <f>IF(ISBLANK(B147)," ","0"&amp;" "&amp;S147&amp;" "&amp;T147)</f>
        <v>0 226 351 54 54</v>
      </c>
      <c r="D147" s="20" t="s">
        <v>166</v>
      </c>
      <c r="E147" s="21"/>
      <c r="F147" s="21"/>
      <c r="G147" s="21"/>
      <c r="H147" s="21"/>
      <c r="I147" s="21"/>
      <c r="J147" s="22"/>
      <c r="S147" s="5">
        <f>VLOOKUP(B147,'[7]SİNEMA LİSTESİ'!$A:$C,2,FALSE)</f>
        <v>226</v>
      </c>
      <c r="T147" s="5" t="str">
        <f>VLOOKUP(B147,'[7]SİNEMA LİSTESİ'!$A:$C,3,FALSE)</f>
        <v>351 54 54</v>
      </c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29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5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</sheetData>
  <sheetProtection/>
  <mergeCells count="148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  <mergeCell ref="D95:J95"/>
    <mergeCell ref="D96:J96"/>
    <mergeCell ref="D97:J97"/>
    <mergeCell ref="D98:J98"/>
    <mergeCell ref="D99:J99"/>
    <mergeCell ref="D100:J100"/>
    <mergeCell ref="D101:J101"/>
    <mergeCell ref="D102:J102"/>
    <mergeCell ref="D103:J103"/>
    <mergeCell ref="D104:J104"/>
    <mergeCell ref="D105:J105"/>
    <mergeCell ref="D106:J106"/>
    <mergeCell ref="D107:J107"/>
    <mergeCell ref="D108:J108"/>
    <mergeCell ref="D109:J109"/>
    <mergeCell ref="D110:J110"/>
    <mergeCell ref="D111:J111"/>
    <mergeCell ref="D112:J112"/>
    <mergeCell ref="D113:J113"/>
    <mergeCell ref="D114:J114"/>
    <mergeCell ref="D115:J115"/>
    <mergeCell ref="D116:J116"/>
    <mergeCell ref="D117:J117"/>
    <mergeCell ref="D118:J118"/>
    <mergeCell ref="D119:J119"/>
    <mergeCell ref="D120:J120"/>
    <mergeCell ref="D121:J121"/>
    <mergeCell ref="D122:J122"/>
    <mergeCell ref="D123:J123"/>
    <mergeCell ref="D124:J124"/>
    <mergeCell ref="D125:J125"/>
    <mergeCell ref="D126:J126"/>
    <mergeCell ref="D127:J127"/>
    <mergeCell ref="D128:J128"/>
    <mergeCell ref="D129:J129"/>
    <mergeCell ref="D130:J130"/>
    <mergeCell ref="D131:J131"/>
    <mergeCell ref="D143:J143"/>
    <mergeCell ref="D132:J132"/>
    <mergeCell ref="D133:J133"/>
    <mergeCell ref="D134:J134"/>
    <mergeCell ref="D135:J135"/>
    <mergeCell ref="D136:J136"/>
    <mergeCell ref="D137:J137"/>
    <mergeCell ref="D144:J144"/>
    <mergeCell ref="D145:J145"/>
    <mergeCell ref="D146:J146"/>
    <mergeCell ref="D147:J147"/>
    <mergeCell ref="D138:J138"/>
    <mergeCell ref="D139:J139"/>
    <mergeCell ref="D140:J140"/>
    <mergeCell ref="D141:J141"/>
    <mergeCell ref="D142:J1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1" manualBreakCount="1">
    <brk id="9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91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8" t="s">
        <v>58</v>
      </c>
      <c r="B1" s="29"/>
      <c r="C1" s="30"/>
      <c r="D1" s="31" t="s">
        <v>223</v>
      </c>
      <c r="E1" s="32"/>
      <c r="F1" s="32"/>
      <c r="G1" s="32"/>
      <c r="H1" s="32"/>
      <c r="I1" s="32"/>
      <c r="J1" s="33"/>
    </row>
    <row r="2" spans="1:10" s="5" customFormat="1" ht="28.5" customHeight="1">
      <c r="A2" s="7"/>
      <c r="B2" s="1" t="s">
        <v>56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</row>
    <row r="3" spans="1:20" s="5" customFormat="1" ht="18.75" customHeight="1">
      <c r="A3" s="8">
        <v>1</v>
      </c>
      <c r="B3" s="9" t="s">
        <v>52</v>
      </c>
      <c r="C3" s="3" t="str">
        <f>IF(ISBLANK(B3)," ","0"&amp;" "&amp;S3&amp;" "&amp;T3)</f>
        <v>0 272 246 30 22</v>
      </c>
      <c r="D3" s="20" t="s">
        <v>214</v>
      </c>
      <c r="E3" s="21"/>
      <c r="F3" s="21"/>
      <c r="G3" s="21"/>
      <c r="H3" s="21"/>
      <c r="I3" s="21"/>
      <c r="J3" s="22"/>
      <c r="S3" s="5">
        <f>VLOOKUP(B3,'[5]SİNEMA LİSTESİ'!$A:$C,2,FALSE)</f>
        <v>272</v>
      </c>
      <c r="T3" s="5" t="str">
        <f>VLOOKUP(B3,'[5]SİNEMA LİSTESİ'!$A:$C,3,FALSE)</f>
        <v>246 30 22</v>
      </c>
    </row>
    <row r="4" spans="1:10" s="5" customFormat="1" ht="27.75">
      <c r="A4" s="7"/>
      <c r="B4" s="1" t="s">
        <v>8</v>
      </c>
      <c r="C4" s="2"/>
      <c r="D4" s="23"/>
      <c r="E4" s="23"/>
      <c r="F4" s="23"/>
      <c r="G4" s="23"/>
      <c r="H4" s="23"/>
      <c r="I4" s="23"/>
      <c r="J4" s="24"/>
    </row>
    <row r="5" spans="1:20" s="5" customFormat="1" ht="18.75" customHeight="1">
      <c r="A5" s="8">
        <v>1</v>
      </c>
      <c r="B5" s="9" t="s">
        <v>69</v>
      </c>
      <c r="C5" s="3" t="str">
        <f>IF(ISBLANK(B5)," ","0"&amp;" "&amp;S5&amp;" "&amp;T5)</f>
        <v>0 312 425 53 93</v>
      </c>
      <c r="D5" s="20" t="s">
        <v>215</v>
      </c>
      <c r="E5" s="21"/>
      <c r="F5" s="21"/>
      <c r="G5" s="21"/>
      <c r="H5" s="21"/>
      <c r="I5" s="21"/>
      <c r="J5" s="22"/>
      <c r="S5" s="5">
        <f>VLOOKUP(B5,'[5]SİNEMA LİSTESİ'!$A:$C,2,FALSE)</f>
        <v>312</v>
      </c>
      <c r="T5" s="5" t="str">
        <f>VLOOKUP(B5,'[5]SİNEMA LİSTESİ'!$A:$C,3,FALSE)</f>
        <v>425 53 93</v>
      </c>
    </row>
    <row r="6" spans="1:10" s="5" customFormat="1" ht="27.75">
      <c r="A6" s="7"/>
      <c r="B6" s="1" t="s">
        <v>209</v>
      </c>
      <c r="C6" s="2"/>
      <c r="D6" s="23"/>
      <c r="E6" s="23"/>
      <c r="F6" s="23"/>
      <c r="G6" s="23"/>
      <c r="H6" s="23"/>
      <c r="I6" s="23"/>
      <c r="J6" s="24"/>
    </row>
    <row r="7" spans="1:20" s="5" customFormat="1" ht="18.75" customHeight="1">
      <c r="A7" s="8">
        <v>1</v>
      </c>
      <c r="B7" s="9" t="s">
        <v>210</v>
      </c>
      <c r="C7" s="3" t="str">
        <f>IF(ISBLANK(B7)," ","0"&amp;" "&amp;S7&amp;" "&amp;T7)</f>
        <v>0 256 313 18 88</v>
      </c>
      <c r="D7" s="20" t="s">
        <v>216</v>
      </c>
      <c r="E7" s="21"/>
      <c r="F7" s="21"/>
      <c r="G7" s="21"/>
      <c r="H7" s="21"/>
      <c r="I7" s="21"/>
      <c r="J7" s="22"/>
      <c r="S7" s="5">
        <f>VLOOKUP(B7,'[5]SİNEMA LİSTESİ'!$A:$C,2,FALSE)</f>
        <v>256</v>
      </c>
      <c r="T7" s="5" t="str">
        <f>VLOOKUP(B7,'[5]SİNEMA LİSTESİ'!$A:$C,3,FALSE)</f>
        <v>313 18 88</v>
      </c>
    </row>
    <row r="8" spans="1:10" s="5" customFormat="1" ht="27.75">
      <c r="A8" s="7"/>
      <c r="B8" s="1" t="s">
        <v>75</v>
      </c>
      <c r="C8" s="2"/>
      <c r="D8" s="23"/>
      <c r="E8" s="23"/>
      <c r="F8" s="23"/>
      <c r="G8" s="23"/>
      <c r="H8" s="23"/>
      <c r="I8" s="23"/>
      <c r="J8" s="24"/>
    </row>
    <row r="9" spans="1:20" s="5" customFormat="1" ht="18.75" customHeight="1">
      <c r="A9" s="15">
        <v>1</v>
      </c>
      <c r="B9" s="9" t="s">
        <v>76</v>
      </c>
      <c r="C9" s="3" t="str">
        <f>IF(ISBLANK(B9)," ","0"&amp;" "&amp;S9&amp;" "&amp;T9)</f>
        <v>0 434 827 13 80</v>
      </c>
      <c r="D9" s="20" t="s">
        <v>201</v>
      </c>
      <c r="E9" s="21"/>
      <c r="F9" s="21"/>
      <c r="G9" s="21"/>
      <c r="H9" s="21"/>
      <c r="I9" s="21"/>
      <c r="J9" s="22"/>
      <c r="S9" s="5">
        <f>VLOOKUP(B9,'[5]SİNEMA LİSTESİ'!$A:$C,2,FALSE)</f>
        <v>434</v>
      </c>
      <c r="T9" s="5" t="str">
        <f>VLOOKUP(B9,'[5]SİNEMA LİSTESİ'!$A:$C,3,FALSE)</f>
        <v>827 13 80</v>
      </c>
    </row>
    <row r="10" spans="1:10" s="5" customFormat="1" ht="27.75">
      <c r="A10" s="7"/>
      <c r="B10" s="1" t="s">
        <v>32</v>
      </c>
      <c r="C10" s="2"/>
      <c r="D10" s="23"/>
      <c r="E10" s="23"/>
      <c r="F10" s="23"/>
      <c r="G10" s="23"/>
      <c r="H10" s="23"/>
      <c r="I10" s="23"/>
      <c r="J10" s="24"/>
    </row>
    <row r="11" spans="1:20" s="5" customFormat="1" ht="18.75" customHeight="1">
      <c r="A11" s="8">
        <v>1</v>
      </c>
      <c r="B11" s="9" t="s">
        <v>33</v>
      </c>
      <c r="C11" s="3" t="str">
        <f>IF(ISBLANK(B11)," ","0"&amp;" "&amp;S11&amp;" "&amp;T11)</f>
        <v>0 224 243 73 43</v>
      </c>
      <c r="D11" s="20" t="s">
        <v>204</v>
      </c>
      <c r="E11" s="21"/>
      <c r="F11" s="21"/>
      <c r="G11" s="21"/>
      <c r="H11" s="21"/>
      <c r="I11" s="21"/>
      <c r="J11" s="22"/>
      <c r="S11" s="5">
        <f>VLOOKUP(B11,'[5]SİNEMA LİSTESİ'!$A:$C,2,FALSE)</f>
        <v>224</v>
      </c>
      <c r="T11" s="5" t="str">
        <f>VLOOKUP(B11,'[5]SİNEMA LİSTESİ'!$A:$C,3,FALSE)</f>
        <v>243 73 43</v>
      </c>
    </row>
    <row r="12" spans="1:10" s="5" customFormat="1" ht="27.75">
      <c r="A12" s="7"/>
      <c r="B12" s="1" t="s">
        <v>21</v>
      </c>
      <c r="C12" s="2"/>
      <c r="D12" s="23"/>
      <c r="E12" s="23"/>
      <c r="F12" s="23"/>
      <c r="G12" s="23"/>
      <c r="H12" s="23"/>
      <c r="I12" s="23"/>
      <c r="J12" s="24"/>
    </row>
    <row r="13" spans="1:20" s="5" customFormat="1" ht="18.75" customHeight="1">
      <c r="A13" s="8">
        <v>1</v>
      </c>
      <c r="B13" s="9" t="s">
        <v>34</v>
      </c>
      <c r="C13" s="3" t="str">
        <f>IF(ISBLANK(B13)," ","0"&amp;" "&amp;S13&amp;" "&amp;T13)</f>
        <v>0 376 212 60 60</v>
      </c>
      <c r="D13" s="20" t="s">
        <v>205</v>
      </c>
      <c r="E13" s="21"/>
      <c r="F13" s="21"/>
      <c r="G13" s="21"/>
      <c r="H13" s="21"/>
      <c r="I13" s="21"/>
      <c r="J13" s="22"/>
      <c r="S13" s="5">
        <f>VLOOKUP(B13,'[5]SİNEMA LİSTESİ'!$A:$C,2,FALSE)</f>
        <v>376</v>
      </c>
      <c r="T13" s="5" t="str">
        <f>VLOOKUP(B13,'[5]SİNEMA LİSTESİ'!$A:$C,3,FALSE)</f>
        <v>212 60 60</v>
      </c>
    </row>
    <row r="14" spans="1:10" s="5" customFormat="1" ht="27.75">
      <c r="A14" s="7"/>
      <c r="B14" s="1" t="s">
        <v>35</v>
      </c>
      <c r="C14" s="2"/>
      <c r="D14" s="23"/>
      <c r="E14" s="23"/>
      <c r="F14" s="23"/>
      <c r="G14" s="23"/>
      <c r="H14" s="23"/>
      <c r="I14" s="23"/>
      <c r="J14" s="24"/>
    </row>
    <row r="15" spans="1:20" s="5" customFormat="1" ht="18.75" customHeight="1">
      <c r="A15" s="8">
        <v>1</v>
      </c>
      <c r="B15" s="9" t="s">
        <v>211</v>
      </c>
      <c r="C15" s="3" t="str">
        <f>IF(ISBLANK(B15)," ","0"&amp;" "&amp;S15&amp;" "&amp;T15)</f>
        <v>0 364 227 67 00</v>
      </c>
      <c r="D15" s="20" t="s">
        <v>15</v>
      </c>
      <c r="E15" s="21"/>
      <c r="F15" s="21"/>
      <c r="G15" s="21"/>
      <c r="H15" s="21"/>
      <c r="I15" s="21"/>
      <c r="J15" s="22"/>
      <c r="S15" s="5">
        <f>VLOOKUP(B15,'[5]SİNEMA LİSTESİ'!$A:$C,2,FALSE)</f>
        <v>364</v>
      </c>
      <c r="T15" s="5" t="str">
        <f>VLOOKUP(B15,'[5]SİNEMA LİSTESİ'!$A:$C,3,FALSE)</f>
        <v>227 67 00</v>
      </c>
    </row>
    <row r="16" spans="1:10" s="5" customFormat="1" ht="27.75">
      <c r="A16" s="7"/>
      <c r="B16" s="1" t="s">
        <v>36</v>
      </c>
      <c r="C16" s="2"/>
      <c r="D16" s="23"/>
      <c r="E16" s="23"/>
      <c r="F16" s="23"/>
      <c r="G16" s="23"/>
      <c r="H16" s="23"/>
      <c r="I16" s="23"/>
      <c r="J16" s="24"/>
    </row>
    <row r="17" spans="1:20" s="5" customFormat="1" ht="18.75" customHeight="1">
      <c r="A17" s="8">
        <v>1</v>
      </c>
      <c r="B17" s="9" t="s">
        <v>79</v>
      </c>
      <c r="C17" s="3" t="str">
        <f>IF(ISBLANK(B17)," ","0"&amp;" "&amp;S17&amp;" "&amp;T17)</f>
        <v>0 258 212 32 62</v>
      </c>
      <c r="D17" s="20" t="s">
        <v>206</v>
      </c>
      <c r="E17" s="21"/>
      <c r="F17" s="21"/>
      <c r="G17" s="21"/>
      <c r="H17" s="21"/>
      <c r="I17" s="21"/>
      <c r="J17" s="22"/>
      <c r="S17" s="5">
        <f>VLOOKUP(B17,'[5]SİNEMA LİSTESİ'!$A:$C,2,FALSE)</f>
        <v>258</v>
      </c>
      <c r="T17" s="5" t="str">
        <f>VLOOKUP(B17,'[5]SİNEMA LİSTESİ'!$A:$C,3,FALSE)</f>
        <v>212 32 62</v>
      </c>
    </row>
    <row r="18" spans="1:10" s="5" customFormat="1" ht="27.75">
      <c r="A18" s="7"/>
      <c r="B18" s="1" t="s">
        <v>83</v>
      </c>
      <c r="C18" s="2"/>
      <c r="D18" s="23"/>
      <c r="E18" s="23"/>
      <c r="F18" s="23"/>
      <c r="G18" s="23"/>
      <c r="H18" s="23"/>
      <c r="I18" s="23"/>
      <c r="J18" s="24"/>
    </row>
    <row r="19" spans="1:20" s="5" customFormat="1" ht="18.75" customHeight="1">
      <c r="A19" s="8">
        <v>1</v>
      </c>
      <c r="B19" s="9" t="s">
        <v>84</v>
      </c>
      <c r="C19" s="3" t="str">
        <f>IF(ISBLANK(B19)," ","0"&amp;" "&amp;S19&amp;" "&amp;T19)</f>
        <v>0 442 231 31 31</v>
      </c>
      <c r="D19" s="20" t="s">
        <v>217</v>
      </c>
      <c r="E19" s="21"/>
      <c r="F19" s="21"/>
      <c r="G19" s="21"/>
      <c r="H19" s="21"/>
      <c r="I19" s="21"/>
      <c r="J19" s="22"/>
      <c r="S19" s="5">
        <f>VLOOKUP(B19,'[5]SİNEMA LİSTESİ'!$A:$C,2,FALSE)</f>
        <v>442</v>
      </c>
      <c r="T19" s="5" t="str">
        <f>VLOOKUP(B19,'[5]SİNEMA LİSTESİ'!$A:$C,3,FALSE)</f>
        <v>231 31 31</v>
      </c>
    </row>
    <row r="20" spans="1:10" s="5" customFormat="1" ht="27.75">
      <c r="A20" s="7"/>
      <c r="B20" s="1" t="s">
        <v>37</v>
      </c>
      <c r="C20" s="2"/>
      <c r="D20" s="23"/>
      <c r="E20" s="23"/>
      <c r="F20" s="23"/>
      <c r="G20" s="23"/>
      <c r="H20" s="23"/>
      <c r="I20" s="23"/>
      <c r="J20" s="24"/>
    </row>
    <row r="21" spans="1:20" s="5" customFormat="1" ht="18.75" customHeight="1">
      <c r="A21" s="8">
        <v>1</v>
      </c>
      <c r="B21" s="9" t="s">
        <v>218</v>
      </c>
      <c r="C21" s="3" t="str">
        <f>IF(ISBLANK(B21)," ","0"&amp;" "&amp;S21&amp;" "&amp;T21)</f>
        <v>0 222 239 38 70</v>
      </c>
      <c r="D21" s="20" t="s">
        <v>219</v>
      </c>
      <c r="E21" s="21"/>
      <c r="F21" s="21"/>
      <c r="G21" s="21"/>
      <c r="H21" s="21"/>
      <c r="I21" s="21"/>
      <c r="J21" s="22"/>
      <c r="S21" s="5">
        <f>VLOOKUP(B21,'[5]SİNEMA LİSTESİ'!$A:$C,2,FALSE)</f>
        <v>222</v>
      </c>
      <c r="T21" s="5" t="str">
        <f>VLOOKUP(B21,'[5]SİNEMA LİSTESİ'!$A:$C,3,FALSE)</f>
        <v>239 38 70</v>
      </c>
    </row>
    <row r="22" spans="1:10" s="5" customFormat="1" ht="27.75">
      <c r="A22" s="7"/>
      <c r="B22" s="1" t="s">
        <v>2</v>
      </c>
      <c r="C22" s="2"/>
      <c r="D22" s="23"/>
      <c r="E22" s="23"/>
      <c r="F22" s="23"/>
      <c r="G22" s="23"/>
      <c r="H22" s="23"/>
      <c r="I22" s="23"/>
      <c r="J22" s="24"/>
    </row>
    <row r="23" spans="1:20" s="13" customFormat="1" ht="18.75" customHeight="1">
      <c r="A23" s="8">
        <v>1</v>
      </c>
      <c r="B23" s="14" t="s">
        <v>39</v>
      </c>
      <c r="C23" s="12" t="str">
        <f>IF(ISBLANK(B23)," ","0"&amp;" "&amp;S23&amp;" "&amp;T23)</f>
        <v>0 212 559 09 99</v>
      </c>
      <c r="D23" s="20" t="s">
        <v>97</v>
      </c>
      <c r="E23" s="21"/>
      <c r="F23" s="21"/>
      <c r="G23" s="21"/>
      <c r="H23" s="21"/>
      <c r="I23" s="21"/>
      <c r="J23" s="22"/>
      <c r="S23" s="13">
        <f>VLOOKUP(B23,'[5]SİNEMA LİSTESİ'!$A:$C,2,FALSE)</f>
        <v>212</v>
      </c>
      <c r="T23" s="13" t="str">
        <f>VLOOKUP(B23,'[5]SİNEMA LİSTESİ'!$A:$C,3,FALSE)</f>
        <v>559 09 99</v>
      </c>
    </row>
    <row r="24" spans="1:20" s="5" customFormat="1" ht="18.75" customHeight="1">
      <c r="A24" s="8">
        <v>2</v>
      </c>
      <c r="B24" s="9" t="s">
        <v>212</v>
      </c>
      <c r="C24" s="3" t="str">
        <f>IF(ISBLANK(B24)," ","0"&amp;" "&amp;S24&amp;" "&amp;T24)</f>
        <v>0 216 698 12 00</v>
      </c>
      <c r="D24" s="20">
        <v>0.4479166666666667</v>
      </c>
      <c r="E24" s="21"/>
      <c r="F24" s="21"/>
      <c r="G24" s="21"/>
      <c r="H24" s="21"/>
      <c r="I24" s="21"/>
      <c r="J24" s="22"/>
      <c r="S24" s="5">
        <f>VLOOKUP(B24,'[5]SİNEMA LİSTESİ'!$A:$C,2,FALSE)</f>
        <v>216</v>
      </c>
      <c r="T24" s="5" t="str">
        <f>VLOOKUP(B24,'[5]SİNEMA LİSTESİ'!$A:$C,3,FALSE)</f>
        <v>698 12 00</v>
      </c>
    </row>
    <row r="25" spans="1:10" s="5" customFormat="1" ht="27.75">
      <c r="A25" s="7"/>
      <c r="B25" s="1" t="s">
        <v>6</v>
      </c>
      <c r="C25" s="2"/>
      <c r="D25" s="23"/>
      <c r="E25" s="23"/>
      <c r="F25" s="23"/>
      <c r="G25" s="23"/>
      <c r="H25" s="23"/>
      <c r="I25" s="23"/>
      <c r="J25" s="24"/>
    </row>
    <row r="26" spans="1:20" s="5" customFormat="1" ht="18.75" customHeight="1">
      <c r="A26" s="8">
        <v>1</v>
      </c>
      <c r="B26" s="9" t="s">
        <v>108</v>
      </c>
      <c r="C26" s="3" t="str">
        <f>IF(ISBLANK(B26)," ","0"&amp;" "&amp;S26&amp;" "&amp;T26)</f>
        <v>0 232 277 48 00 </v>
      </c>
      <c r="D26" s="20" t="s">
        <v>220</v>
      </c>
      <c r="E26" s="21"/>
      <c r="F26" s="21"/>
      <c r="G26" s="21"/>
      <c r="H26" s="21"/>
      <c r="I26" s="21"/>
      <c r="J26" s="22"/>
      <c r="S26" s="5">
        <f>VLOOKUP(B26,'[5]SİNEMA LİSTESİ'!$A:$C,2,FALSE)</f>
        <v>232</v>
      </c>
      <c r="T26" s="5" t="str">
        <f>VLOOKUP(B26,'[5]SİNEMA LİSTESİ'!$A:$C,3,FALSE)</f>
        <v>277 48 00 </v>
      </c>
    </row>
    <row r="27" spans="1:10" s="5" customFormat="1" ht="27.75">
      <c r="A27" s="7"/>
      <c r="B27" s="1" t="s">
        <v>42</v>
      </c>
      <c r="C27" s="2"/>
      <c r="D27" s="23"/>
      <c r="E27" s="23"/>
      <c r="F27" s="23"/>
      <c r="G27" s="23"/>
      <c r="H27" s="23"/>
      <c r="I27" s="23"/>
      <c r="J27" s="24"/>
    </row>
    <row r="28" spans="1:20" s="5" customFormat="1" ht="18.75" customHeight="1">
      <c r="A28" s="8">
        <v>1</v>
      </c>
      <c r="B28" s="9" t="s">
        <v>221</v>
      </c>
      <c r="C28" s="3" t="str">
        <f>IF(ISBLANK(B28)," ","0"&amp;" "&amp;S28&amp;" "&amp;T28)</f>
        <v>0 344 215 88 22</v>
      </c>
      <c r="D28" s="20" t="s">
        <v>110</v>
      </c>
      <c r="E28" s="21"/>
      <c r="F28" s="21"/>
      <c r="G28" s="21"/>
      <c r="H28" s="21"/>
      <c r="I28" s="21"/>
      <c r="J28" s="22"/>
      <c r="S28" s="5">
        <f>VLOOKUP(B28,'[5]SİNEMA LİSTESİ'!$A:$C,2,FALSE)</f>
        <v>344</v>
      </c>
      <c r="T28" s="5" t="str">
        <f>VLOOKUP(B28,'[5]SİNEMA LİSTESİ'!$A:$C,3,FALSE)</f>
        <v>215 88 22</v>
      </c>
    </row>
    <row r="29" spans="1:10" s="5" customFormat="1" ht="27.75">
      <c r="A29" s="7"/>
      <c r="B29" s="1" t="s">
        <v>123</v>
      </c>
      <c r="C29" s="2"/>
      <c r="D29" s="23"/>
      <c r="E29" s="23"/>
      <c r="F29" s="23"/>
      <c r="G29" s="23"/>
      <c r="H29" s="23"/>
      <c r="I29" s="23"/>
      <c r="J29" s="24"/>
    </row>
    <row r="30" spans="1:20" s="5" customFormat="1" ht="18.75" customHeight="1">
      <c r="A30" s="8">
        <v>1</v>
      </c>
      <c r="B30" s="9" t="s">
        <v>124</v>
      </c>
      <c r="C30" s="3" t="str">
        <f>IF(ISBLANK(B30)," ","0"&amp;" "&amp;S30&amp;" "&amp;T30)</f>
        <v>0 236 314 50 51</v>
      </c>
      <c r="D30" s="20" t="s">
        <v>203</v>
      </c>
      <c r="E30" s="21"/>
      <c r="F30" s="21"/>
      <c r="G30" s="21"/>
      <c r="H30" s="21"/>
      <c r="I30" s="21"/>
      <c r="J30" s="22"/>
      <c r="S30" s="5">
        <f>VLOOKUP(B30,'[5]SİNEMA LİSTESİ'!$A:$C,2,FALSE)</f>
        <v>236</v>
      </c>
      <c r="T30" s="5" t="str">
        <f>VLOOKUP(B30,'[5]SİNEMA LİSTESİ'!$A:$C,3,FALSE)</f>
        <v>314 50 51</v>
      </c>
    </row>
    <row r="31" spans="1:10" s="5" customFormat="1" ht="27.75">
      <c r="A31" s="7"/>
      <c r="B31" s="1" t="s">
        <v>22</v>
      </c>
      <c r="C31" s="2"/>
      <c r="D31" s="23"/>
      <c r="E31" s="23"/>
      <c r="F31" s="23"/>
      <c r="G31" s="23"/>
      <c r="H31" s="23"/>
      <c r="I31" s="23"/>
      <c r="J31" s="24"/>
    </row>
    <row r="32" spans="1:20" s="5" customFormat="1" ht="18.75" customHeight="1">
      <c r="A32" s="8">
        <v>1</v>
      </c>
      <c r="B32" s="9" t="s">
        <v>23</v>
      </c>
      <c r="C32" s="3" t="str">
        <f>IF(ISBLANK(B32)," ","0"&amp;" "&amp;S32&amp;" "&amp;T32)</f>
        <v>0 384 213 17 25</v>
      </c>
      <c r="D32" s="20">
        <v>0.4375</v>
      </c>
      <c r="E32" s="21"/>
      <c r="F32" s="21"/>
      <c r="G32" s="21"/>
      <c r="H32" s="21"/>
      <c r="I32" s="21"/>
      <c r="J32" s="22"/>
      <c r="S32" s="5">
        <f>VLOOKUP(B32,'[5]SİNEMA LİSTESİ'!$A:$C,2,FALSE)</f>
        <v>384</v>
      </c>
      <c r="T32" s="5" t="str">
        <f>VLOOKUP(B32,'[5]SİNEMA LİSTESİ'!$A:$C,3,FALSE)</f>
        <v>213 17 25</v>
      </c>
    </row>
    <row r="33" spans="1:10" s="5" customFormat="1" ht="27.75">
      <c r="A33" s="7"/>
      <c r="B33" s="1" t="s">
        <v>46</v>
      </c>
      <c r="C33" s="2"/>
      <c r="D33" s="23"/>
      <c r="E33" s="23"/>
      <c r="F33" s="23"/>
      <c r="G33" s="23"/>
      <c r="H33" s="23"/>
      <c r="I33" s="23"/>
      <c r="J33" s="24"/>
    </row>
    <row r="34" spans="1:20" s="5" customFormat="1" ht="18.75" customHeight="1">
      <c r="A34" s="8">
        <v>1</v>
      </c>
      <c r="B34" s="9" t="s">
        <v>222</v>
      </c>
      <c r="C34" s="3" t="str">
        <f>IF(ISBLANK(B34)," ","0"&amp;" "&amp;S34&amp;" "&amp;T34)</f>
        <v>0 414 217 13 13</v>
      </c>
      <c r="D34" s="20" t="s">
        <v>57</v>
      </c>
      <c r="E34" s="21"/>
      <c r="F34" s="21"/>
      <c r="G34" s="21"/>
      <c r="H34" s="21"/>
      <c r="I34" s="21"/>
      <c r="J34" s="22"/>
      <c r="S34" s="5">
        <f>VLOOKUP(B34,'[5]SİNEMA LİSTESİ'!$A:$C,2,FALSE)</f>
        <v>414</v>
      </c>
      <c r="T34" s="5" t="str">
        <f>VLOOKUP(B34,'[5]SİNEMA LİSTESİ'!$A:$C,3,FALSE)</f>
        <v>217 13 13</v>
      </c>
    </row>
    <row r="35" spans="1:10" s="5" customFormat="1" ht="27.75">
      <c r="A35" s="7"/>
      <c r="B35" s="1" t="s">
        <v>134</v>
      </c>
      <c r="C35" s="2"/>
      <c r="D35" s="23"/>
      <c r="E35" s="23"/>
      <c r="F35" s="23"/>
      <c r="G35" s="23"/>
      <c r="H35" s="23"/>
      <c r="I35" s="23"/>
      <c r="J35" s="24"/>
    </row>
    <row r="36" spans="1:20" s="5" customFormat="1" ht="18.75" customHeight="1">
      <c r="A36" s="8">
        <v>1</v>
      </c>
      <c r="B36" s="9" t="s">
        <v>207</v>
      </c>
      <c r="C36" s="3" t="str">
        <f>IF(ISBLANK(B36)," ","0"&amp;" "&amp;S36&amp;" "&amp;T36)</f>
        <v>0 356 715 54 38</v>
      </c>
      <c r="D36" s="20" t="s">
        <v>208</v>
      </c>
      <c r="E36" s="21"/>
      <c r="F36" s="21"/>
      <c r="G36" s="21"/>
      <c r="H36" s="21"/>
      <c r="I36" s="21"/>
      <c r="J36" s="22"/>
      <c r="S36" s="5">
        <f>VLOOKUP(B36,'[5]SİNEMA LİSTESİ'!$A:$C,2,FALSE)</f>
        <v>356</v>
      </c>
      <c r="T36" s="5" t="str">
        <f>VLOOKUP(B36,'[5]SİNEMA LİSTESİ'!$A:$C,3,FALSE)</f>
        <v>715 54 38</v>
      </c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10" s="5" customFormat="1" ht="15">
      <c r="A361" s="4"/>
      <c r="D361" s="6"/>
      <c r="E361" s="6"/>
      <c r="F361" s="6"/>
      <c r="G361" s="6"/>
      <c r="H361" s="6"/>
      <c r="I361" s="6"/>
      <c r="J361" s="6"/>
    </row>
    <row r="362" spans="1:10" s="5" customFormat="1" ht="15">
      <c r="A362" s="4"/>
      <c r="D362" s="6"/>
      <c r="E362" s="6"/>
      <c r="F362" s="6"/>
      <c r="G362" s="6"/>
      <c r="H362" s="6"/>
      <c r="I362" s="6"/>
      <c r="J362" s="6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8.75" customHeight="1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9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</sheetData>
  <sheetProtection/>
  <mergeCells count="37">
    <mergeCell ref="D6:J6"/>
    <mergeCell ref="A1:C1"/>
    <mergeCell ref="D1:J1"/>
    <mergeCell ref="D2:J2"/>
    <mergeCell ref="D3:J3"/>
    <mergeCell ref="D4:J4"/>
    <mergeCell ref="D5:J5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9:J19"/>
    <mergeCell ref="D20:J20"/>
    <mergeCell ref="D17:J17"/>
    <mergeCell ref="D18:J18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3" manualBreakCount="3">
    <brk id="96" max="9" man="1"/>
    <brk id="180" max="9" man="1"/>
    <brk id="26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90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8" t="s">
        <v>24</v>
      </c>
      <c r="B1" s="29"/>
      <c r="C1" s="30"/>
      <c r="D1" s="34" t="s">
        <v>223</v>
      </c>
      <c r="E1" s="34"/>
      <c r="F1" s="34"/>
      <c r="G1" s="34"/>
      <c r="H1" s="34"/>
      <c r="I1" s="34"/>
      <c r="J1" s="35"/>
    </row>
    <row r="2" spans="1:10" s="5" customFormat="1" ht="28.5" customHeight="1">
      <c r="A2" s="7"/>
      <c r="B2" s="1" t="s">
        <v>44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</row>
    <row r="3" spans="1:20" s="5" customFormat="1" ht="18.75" customHeight="1">
      <c r="A3" s="8">
        <v>1</v>
      </c>
      <c r="B3" s="9" t="s">
        <v>267</v>
      </c>
      <c r="C3" s="3" t="str">
        <f>IF(ISBLANK(B3)," ","0"&amp;" "&amp;S3&amp;" "&amp;T3)</f>
        <v>0 252 421 01 61</v>
      </c>
      <c r="D3" s="20" t="s">
        <v>268</v>
      </c>
      <c r="E3" s="21"/>
      <c r="F3" s="21"/>
      <c r="G3" s="21"/>
      <c r="H3" s="21"/>
      <c r="I3" s="21"/>
      <c r="J3" s="22"/>
      <c r="S3" s="5">
        <f>VLOOKUP(B3,'[4]SİNEMA LİSTESİ'!$A:$C,2,FALSE)</f>
        <v>252</v>
      </c>
      <c r="T3" s="5" t="str">
        <f>VLOOKUP(B3,'[4]SİNEMA LİSTESİ'!$A:$C,3,FALSE)</f>
        <v>421 01 61</v>
      </c>
    </row>
    <row r="4" spans="1:10" s="5" customFormat="1" ht="15">
      <c r="A4" s="4"/>
      <c r="D4" s="6"/>
      <c r="E4" s="6"/>
      <c r="F4" s="6"/>
      <c r="G4" s="6"/>
      <c r="H4" s="6"/>
      <c r="I4" s="6"/>
      <c r="J4" s="6"/>
    </row>
    <row r="5" spans="1:10" s="5" customFormat="1" ht="15">
      <c r="A5" s="4"/>
      <c r="D5" s="6"/>
      <c r="E5" s="6"/>
      <c r="F5" s="6"/>
      <c r="G5" s="6"/>
      <c r="H5" s="6"/>
      <c r="I5" s="6"/>
      <c r="J5" s="6"/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5">
      <c r="A7" s="4"/>
      <c r="D7" s="6"/>
      <c r="E7" s="6"/>
      <c r="F7" s="6"/>
      <c r="G7" s="6"/>
      <c r="H7" s="6"/>
      <c r="I7" s="6"/>
      <c r="J7" s="6"/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5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29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3" manualBreakCount="3">
    <brk id="94" max="9" man="1"/>
    <brk id="179" max="9" man="1"/>
    <brk id="26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88"/>
  <sheetViews>
    <sheetView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8" t="s">
        <v>17</v>
      </c>
      <c r="B1" s="29"/>
      <c r="C1" s="30"/>
      <c r="D1" s="34" t="s">
        <v>223</v>
      </c>
      <c r="E1" s="34"/>
      <c r="F1" s="34"/>
      <c r="G1" s="34"/>
      <c r="H1" s="34"/>
      <c r="I1" s="34"/>
      <c r="J1" s="35"/>
    </row>
    <row r="2" spans="1:10" s="5" customFormat="1" ht="28.5" customHeight="1">
      <c r="A2" s="7"/>
      <c r="B2" s="1" t="s">
        <v>54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</row>
    <row r="3" spans="1:20" s="5" customFormat="1" ht="18.75" customHeight="1">
      <c r="A3" s="8">
        <v>1</v>
      </c>
      <c r="B3" s="10" t="s">
        <v>202</v>
      </c>
      <c r="C3" s="3" t="str">
        <f>IF(ISBLANK(B3)," ","0"&amp;" "&amp;S3&amp;" "&amp;T3)</f>
        <v>0 328 790 12 12</v>
      </c>
      <c r="D3" s="20" t="s">
        <v>269</v>
      </c>
      <c r="E3" s="21"/>
      <c r="F3" s="21"/>
      <c r="G3" s="21"/>
      <c r="H3" s="21"/>
      <c r="I3" s="21"/>
      <c r="J3" s="22"/>
      <c r="S3" s="5">
        <f>VLOOKUP(B3,'[2]SİNEMA LİSTESİ'!$A:$C,2,FALSE)</f>
        <v>328</v>
      </c>
      <c r="T3" s="5" t="str">
        <f>VLOOKUP(B3,'[2]SİNEMA LİSTESİ'!$A:$C,3,FALSE)</f>
        <v>790 12 12</v>
      </c>
    </row>
    <row r="4" spans="1:20" s="5" customFormat="1" ht="18.75" customHeight="1">
      <c r="A4" s="8">
        <v>2</v>
      </c>
      <c r="B4" s="9" t="s">
        <v>55</v>
      </c>
      <c r="C4" s="3" t="str">
        <f>IF(ISBLANK(B4)," ","0"&amp;" "&amp;S4&amp;" "&amp;T4)</f>
        <v>0 328 717 66 11</v>
      </c>
      <c r="D4" s="20" t="s">
        <v>144</v>
      </c>
      <c r="E4" s="21"/>
      <c r="F4" s="21"/>
      <c r="G4" s="21"/>
      <c r="H4" s="21"/>
      <c r="I4" s="21"/>
      <c r="J4" s="22"/>
      <c r="S4" s="5">
        <f>VLOOKUP(B4,'[2]SİNEMA LİSTESİ'!$A:$C,2,FALSE)</f>
        <v>328</v>
      </c>
      <c r="T4" s="5" t="str">
        <f>VLOOKUP(B4,'[2]SİNEMA LİSTESİ'!$A:$C,3,FALSE)</f>
        <v>717 66 11</v>
      </c>
    </row>
    <row r="5" spans="1:10" s="5" customFormat="1" ht="15">
      <c r="A5" s="4"/>
      <c r="D5" s="6"/>
      <c r="E5" s="6"/>
      <c r="F5" s="6"/>
      <c r="G5" s="6"/>
      <c r="H5" s="6"/>
      <c r="I5" s="6"/>
      <c r="J5" s="6"/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5">
      <c r="A7" s="4"/>
      <c r="D7" s="6"/>
      <c r="E7" s="6"/>
      <c r="F7" s="6"/>
      <c r="G7" s="6"/>
      <c r="H7" s="6"/>
      <c r="I7" s="6"/>
      <c r="J7" s="6"/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5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29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</sheetData>
  <sheetProtection/>
  <mergeCells count="5">
    <mergeCell ref="A1:C1"/>
    <mergeCell ref="D1:J1"/>
    <mergeCell ref="D2:J2"/>
    <mergeCell ref="D3:J3"/>
    <mergeCell ref="D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3" manualBreakCount="3">
    <brk id="94" max="9" man="1"/>
    <brk id="177" max="9" man="1"/>
    <brk id="2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2014-01-29T12:16:28Z</dcterms:modified>
  <cp:category/>
  <cp:version/>
  <cp:contentType/>
  <cp:contentStatus/>
</cp:coreProperties>
</file>