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660" windowWidth="14805" windowHeight="7470" tabRatio="918" activeTab="0"/>
  </bookViews>
  <sheets>
    <sheet name="YUNUS EMRE AŞKIN SESİ" sheetId="1" r:id="rId1"/>
    <sheet name="SÜRGÜN" sheetId="2" r:id="rId2"/>
    <sheet name="ERKEK TARAFI" sheetId="3" r:id="rId3"/>
    <sheet name="FREE BIRDS (3D)" sheetId="4" r:id="rId4"/>
    <sheet name="LAST VEGAS (2D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2">'ERKEK TARAFI'!$A$1:$J$94</definedName>
    <definedName name="_xlnm.Print_Area" localSheetId="3">'FREE BIRDS (3D)'!$A$1:$J$94</definedName>
    <definedName name="_xlnm.Print_Area" localSheetId="4">'LAST VEGAS (2D)'!$A$1:$J$92</definedName>
    <definedName name="_xlnm.Print_Area" localSheetId="1">'SÜRGÜN'!$A$1:$J$94</definedName>
    <definedName name="_xlnm.Print_Area" localSheetId="0">'YUNUS EMRE AŞKIN SESİ'!$A$1:$J$94</definedName>
  </definedNames>
  <calcPr fullCalcOnLoad="1"/>
</workbook>
</file>

<file path=xl/sharedStrings.xml><?xml version="1.0" encoding="utf-8"?>
<sst xmlns="http://schemas.openxmlformats.org/spreadsheetml/2006/main" count="426" uniqueCount="315">
  <si>
    <t>REZ. TEL</t>
  </si>
  <si>
    <t>SEANSLAR</t>
  </si>
  <si>
    <t>İSTANBUL</t>
  </si>
  <si>
    <t>İstanbul Bakırköy Cinemaximum (Marmara Forum )</t>
  </si>
  <si>
    <t>KONYA</t>
  </si>
  <si>
    <t>MERSİN</t>
  </si>
  <si>
    <t>İstanbul Levent Cinemaximum (Kanyon)</t>
  </si>
  <si>
    <t>11:30 - 14:00 - 16:30 - 19:00 - 21:30</t>
  </si>
  <si>
    <t>İZMİR</t>
  </si>
  <si>
    <t>SAMSUN</t>
  </si>
  <si>
    <t>ANKARA</t>
  </si>
  <si>
    <t>Ankara Cinemaximum (Panora)</t>
  </si>
  <si>
    <t>İstanbul İstinye Cinemaximum (İstinye Park)</t>
  </si>
  <si>
    <t>Ankara Cinemaximum (Gordion)</t>
  </si>
  <si>
    <t>İstanbul Bayrampaşa Cinemaximum (Forum İstanbul)</t>
  </si>
  <si>
    <t>İstanbul Mecidiyeköy Cinemaximum (Cevahir)</t>
  </si>
  <si>
    <t>İstanbul Ümraniye Cinemaximum ( Meydan )</t>
  </si>
  <si>
    <t>Konya Cinemaximum (Kent Plaza)</t>
  </si>
  <si>
    <t>11:00 - 13:30 - 16:00 - 18:30 - 21:00</t>
  </si>
  <si>
    <t>GAZİANTEP</t>
  </si>
  <si>
    <t>AYDIN</t>
  </si>
  <si>
    <t>FREE BIRDS (3D) / KAHRAMAN İKİLİ (3D)</t>
  </si>
  <si>
    <t>İzmir Cinemaximum (Gaziemir Optimum)</t>
  </si>
  <si>
    <t>LAST VEGAS (2D)</t>
  </si>
  <si>
    <t>İstanbul Bağcılar Sinema Merkezi</t>
  </si>
  <si>
    <t>İstanbul Eyüp Cinemaximum (Vialand)</t>
  </si>
  <si>
    <t>KASTAMONU</t>
  </si>
  <si>
    <t>Kastamonu Cine Zirve</t>
  </si>
  <si>
    <t>İstanbul Esenyurt Cinemaximum (Marmara Park)</t>
  </si>
  <si>
    <t>ÇANKIRI</t>
  </si>
  <si>
    <t>NEVŞEHİR</t>
  </si>
  <si>
    <t>Nevşehir Damla Sinemaları</t>
  </si>
  <si>
    <t>ERKEK TARAFI ''TESTOSTERON''</t>
  </si>
  <si>
    <t>Aydın Nazilli Yeni Saray Sineması</t>
  </si>
  <si>
    <t>Gaziantep Cinemaximum (Forum Gaziantep)</t>
  </si>
  <si>
    <t>İstanbul Sarıgazi Osmanlı Çarşı Sinemaları</t>
  </si>
  <si>
    <t>Bilecik 6 Eylül K.M.</t>
  </si>
  <si>
    <t>BİLECİK</t>
  </si>
  <si>
    <t>SÜRGÜN</t>
  </si>
  <si>
    <t>ANTALYA</t>
  </si>
  <si>
    <t>Antalya Manavgat Kültür Merkezi</t>
  </si>
  <si>
    <t>Adana Cinemaximum (M1 Merkez)</t>
  </si>
  <si>
    <t>11:15 - 13:45 - 16:15 - 18:45 - 21:15</t>
  </si>
  <si>
    <t>ADAPAZARI</t>
  </si>
  <si>
    <t xml:space="preserve">Ankara Cinemaximum (ANKAmall) </t>
  </si>
  <si>
    <t>Ankara Cinemaximum (Antares)</t>
  </si>
  <si>
    <t>Ankara Cinemaximum (CEPA)</t>
  </si>
  <si>
    <t>Antalya Alanya Damlataş Örnek Sineması</t>
  </si>
  <si>
    <t>Antalya Cinemaximum (Migros)</t>
  </si>
  <si>
    <t>11:00 - 13:45 - 16:30 - 19:15 - 22:00</t>
  </si>
  <si>
    <t>BURSA</t>
  </si>
  <si>
    <t>Bursa Cinemaximum (Carrefour)</t>
  </si>
  <si>
    <t>Bursa Osmangazi Belediyespor Kulübü</t>
  </si>
  <si>
    <t>Çankırı Koç Sinemaları</t>
  </si>
  <si>
    <t>ÇORUM</t>
  </si>
  <si>
    <t>Çorum Özdoğanlar</t>
  </si>
  <si>
    <t>DENİZLİ</t>
  </si>
  <si>
    <t>ESKİŞEHİR</t>
  </si>
  <si>
    <t>Eskişehir Cınemaximum (Espark)</t>
  </si>
  <si>
    <t>Gaziantep Primemall Prestige</t>
  </si>
  <si>
    <t>İstanbul Ataköy Galeria Cinepeople</t>
  </si>
  <si>
    <t>İstanbul Kavacık Boğaziçi</t>
  </si>
  <si>
    <t>İstanbul Maltepe Cinemaximum (Carrefour Maltepe Park)</t>
  </si>
  <si>
    <t>İstanbul Maslak Tim</t>
  </si>
  <si>
    <t>İstanbul Pendik Güney</t>
  </si>
  <si>
    <t>İZMİT</t>
  </si>
  <si>
    <t>KAHRAMANMARAŞ</t>
  </si>
  <si>
    <t>K.Maraş Metro Sineması</t>
  </si>
  <si>
    <t>221 77 71</t>
  </si>
  <si>
    <t>KAYSERİ</t>
  </si>
  <si>
    <t>Kayseri Cinemaximum (Kayseri Forum)</t>
  </si>
  <si>
    <t>Mersin Cınemaximum (Forum)</t>
  </si>
  <si>
    <t>MUĞLA</t>
  </si>
  <si>
    <t xml:space="preserve">Samsun Cinemaximum (Piazza) </t>
  </si>
  <si>
    <t>ŞANLIURFA</t>
  </si>
  <si>
    <t>TEKİRDAĞ</t>
  </si>
  <si>
    <t>TRABZON</t>
  </si>
  <si>
    <t>Trabzon Cinemaximum (Forum)</t>
  </si>
  <si>
    <t>11:30 - 14:00 - 16:30 - 19:00 - 21:30 / C.CTS 00:00</t>
  </si>
  <si>
    <t>Tekirdağ Yks Site Sinemaları</t>
  </si>
  <si>
    <t>11:15 - 13:15 - 15:15 - 17:15 - 19:15 - 21:15</t>
  </si>
  <si>
    <t>İstanbul Altunizade Capitol Spectrum</t>
  </si>
  <si>
    <t>ISPARTA</t>
  </si>
  <si>
    <t>Isparta Rüstem Balkan Sinemacılık (CinemaPink)</t>
  </si>
  <si>
    <t>K.Maraş Arsan Center</t>
  </si>
  <si>
    <t>Konya Cinemaximum (Oval Çarşı  Bosna)</t>
  </si>
  <si>
    <t>12:00 - 13:45 - 15:30 - 17:15</t>
  </si>
  <si>
    <t>11:00 - 13:00 - 15:00</t>
  </si>
  <si>
    <t>AYFON</t>
  </si>
  <si>
    <t>Afyon Zeyland Sineması</t>
  </si>
  <si>
    <t>11:40 - 13:55 - 16:10 - 18:25 - 21:10</t>
  </si>
  <si>
    <t>10.OCAK.2014 SEANSLARI</t>
  </si>
  <si>
    <t>EDİRNE</t>
  </si>
  <si>
    <t>Edirne Keşan Cineborsa</t>
  </si>
  <si>
    <t>12:00 - 14:00 - 16:00 - 18:00 - 20:00</t>
  </si>
  <si>
    <t>Muğla Fethiye Hayal</t>
  </si>
  <si>
    <t>11:00 - 13:00 - 15:00 - 17:00</t>
  </si>
  <si>
    <t>OSMANİYE</t>
  </si>
  <si>
    <t>Osmaniye Kadirli Sinemaları</t>
  </si>
  <si>
    <t>TUNCELİ</t>
  </si>
  <si>
    <t>Tunceli Sinema 62</t>
  </si>
  <si>
    <t>11:45 - 14:15 - 16:45 - 19:15 - 21:45 / C.CTS 00:15</t>
  </si>
  <si>
    <t>AFYON</t>
  </si>
  <si>
    <t>12:15 - 14:30 - 16:45 - 19:00 - 21:15</t>
  </si>
  <si>
    <t>YUNUS EMRE AŞKIN SESİ</t>
  </si>
  <si>
    <t>Adana Arıplex Atatürk Cad.</t>
  </si>
  <si>
    <t>11:40 - 13:30 - 15:25 - 17:20 - 19:15 - 21:15</t>
  </si>
  <si>
    <t>12:00 - 14:15 - 16:30 - 18:45 - 21:00 / C.CTS 23:30</t>
  </si>
  <si>
    <t>Adana Optimum Avşar</t>
  </si>
  <si>
    <t>Adapazarı Cinemaximum (Ada)</t>
  </si>
  <si>
    <t>11:05 - 13:10 - 15:25 - 17:35 - 19:45 - 21:55</t>
  </si>
  <si>
    <t xml:space="preserve">Afyon Cinemovie Afium </t>
  </si>
  <si>
    <t>11:30 - 13:30 - 15:30 - 17:30 - 19:30 - 21:25</t>
  </si>
  <si>
    <t>Ankara Büyülü Fener Bahçelievler</t>
  </si>
  <si>
    <t>12:20 - 14:30 - 16:40 - 18:50 - 21:00</t>
  </si>
  <si>
    <t>Ankara Büyülü Fener Kızılay</t>
  </si>
  <si>
    <t>Ankara Cinemarine (Taurus)</t>
  </si>
  <si>
    <t>12:00 - 14:15 - 16:30 - 19:00 - 21:30 / C.CTS 23:45</t>
  </si>
  <si>
    <t>11:30 - 14:00 - 16:30 - 19:00 - 21:40</t>
  </si>
  <si>
    <t>Ankara Cinemaximum (Armada)</t>
  </si>
  <si>
    <t>11:30 - 14:00 - 16:30 - 19:10 - 21:40</t>
  </si>
  <si>
    <t>Ankara Cinemaximum (Atlantis)</t>
  </si>
  <si>
    <t>11:25 - 13:55 - 16:25 - 18:55 - 21:25</t>
  </si>
  <si>
    <t>11:10 - 13:40 - 16:10 - 18:40 - 21:10 / C.CTS 23:30</t>
  </si>
  <si>
    <t>11:15 - 13:45 - 16:15 - 18:45 - 21:15 / C.CTS 23:45</t>
  </si>
  <si>
    <t>11:00 - 13:40 - 16:10 - 18:40 - 21:10</t>
  </si>
  <si>
    <t>Ankara Forum Cinema Pınk</t>
  </si>
  <si>
    <t>12:00 - 14:15 - 16:30 - 18:45 - 21:00</t>
  </si>
  <si>
    <t>Ankara Göksu Sinemax Sinemaları</t>
  </si>
  <si>
    <t>11:10 - 13:10 - 15:10 - 17:10 - 19:10 - 21:10</t>
  </si>
  <si>
    <t xml:space="preserve">Ankara Kentpark Prestige </t>
  </si>
  <si>
    <t>12:00 - 14:00 - 16:00 - 18:00 - 20:00 - 22:00 / C.CTS 00:00</t>
  </si>
  <si>
    <t>Ankara Kızılay Kızılırmak</t>
  </si>
  <si>
    <t>11:30 - 14:00 - 16:20 - 18:40 - 21:00</t>
  </si>
  <si>
    <t xml:space="preserve">Ankara Nata &amp; Vega Prestige </t>
  </si>
  <si>
    <t>Ankara Optimum Avşar</t>
  </si>
  <si>
    <t>12:00 - 13:45 - 15:45 - 17:45 - 19:45 - 21:30</t>
  </si>
  <si>
    <t>12:30 - 14:45 - 17:00 - 19:15 - 21:30</t>
  </si>
  <si>
    <t>12:45 - 14:45 - 16:45 - 18:45 - 20:45</t>
  </si>
  <si>
    <t>Antalya Özdilek Cinetime Sinemaları</t>
  </si>
  <si>
    <t>11:00 - 13:00 - 15:00 - 17:00 - 19:00 - 21:00</t>
  </si>
  <si>
    <t>Antalya Plaza</t>
  </si>
  <si>
    <t>11:30 - 13:30 - 15:30 - 17:30 - 19:30 - 21:30</t>
  </si>
  <si>
    <t>12:00 - 14:00 - 16:15 - 18:30 - 20:45</t>
  </si>
  <si>
    <t>BALIKESİR</t>
  </si>
  <si>
    <t>Balıkesir Cinemarine</t>
  </si>
  <si>
    <t>14:45 - 17:00 - 19:15 - 21:30</t>
  </si>
  <si>
    <t>13:30 - 16:00 - 18:30 - 20:30</t>
  </si>
  <si>
    <t>BİTLİS</t>
  </si>
  <si>
    <t xml:space="preserve">Bitlis Tatvan Cinemed </t>
  </si>
  <si>
    <t>Bursa As Merkez Avşar</t>
  </si>
  <si>
    <t>11:00 - 13:30 - 16:00 - 18:30 - 21:15</t>
  </si>
  <si>
    <t>11:30 - 13:45 - 16:00 - 18:30 - 21:00</t>
  </si>
  <si>
    <t>Bursa Cinetech Korupark</t>
  </si>
  <si>
    <t>12:00 - 14:15 - 16:30 - 18:50 - 21:00</t>
  </si>
  <si>
    <t>Bursa Görükle MB Sinemaları</t>
  </si>
  <si>
    <t>10:30 - 13:30 - 16:00 - 18:30 - 21:00</t>
  </si>
  <si>
    <t>Bursa İnegöl Cinema Pınk</t>
  </si>
  <si>
    <t>Bursa Kent Meydanı Avşar</t>
  </si>
  <si>
    <t>Çankırı Sinemax Sinemaları</t>
  </si>
  <si>
    <t>Çorum Metropol Bahar</t>
  </si>
  <si>
    <t>Denizli Beyaz Sahne</t>
  </si>
  <si>
    <t>11:00 - 13:00 - 15:00 - 17:00 - 19:00 - 21:00 / C.CTS 23:00</t>
  </si>
  <si>
    <t>Denizli Teras Park Avşar</t>
  </si>
  <si>
    <t>DİYARBAKIR</t>
  </si>
  <si>
    <t>Diyarbakır N-City Avşar</t>
  </si>
  <si>
    <t>Diyarbakır Ninova Prestige</t>
  </si>
  <si>
    <t>Edirne Cinemarine</t>
  </si>
  <si>
    <t>ERZURUM</t>
  </si>
  <si>
    <t>Erzurum Cine De Cafe</t>
  </si>
  <si>
    <t>Erzurum Cinemaximum (Erzurum AVM)</t>
  </si>
  <si>
    <t>Erzurum Cinetekno Sinemaları</t>
  </si>
  <si>
    <t>11:00 - 13:00 - 15:15 - 17:30 - 19:45 - 22:00</t>
  </si>
  <si>
    <t>Eskişehir Kanatlı Cinema Pınk</t>
  </si>
  <si>
    <t>12:00 - 14:15 - 16:30 - 18:45 - 21:00 / C.CTS 23:15</t>
  </si>
  <si>
    <t>Eskişehir Özdilek Cinetime Sinemaları</t>
  </si>
  <si>
    <t>12:00 - 14:20 - 16:40 - 19:00 - 21:20</t>
  </si>
  <si>
    <t xml:space="preserve">Gaziantep Sanko Park Avşar </t>
  </si>
  <si>
    <t>Gaziantep Sinepark Nakipali</t>
  </si>
  <si>
    <t>11:30 - 13:20 - 15:10 - 17:00 - 18:50 - 20:45</t>
  </si>
  <si>
    <t>GİRESUN</t>
  </si>
  <si>
    <t>Giresun Best</t>
  </si>
  <si>
    <t>HATAY</t>
  </si>
  <si>
    <t>Hatay Antakya Primemall Prestige</t>
  </si>
  <si>
    <t xml:space="preserve">Hatay İskenderun Primemall Prestige </t>
  </si>
  <si>
    <t>11:15 - 13:30 - 16:00 - 18:30 - 21:00</t>
  </si>
  <si>
    <t>İstanbul Arena Park Site Halkalı</t>
  </si>
  <si>
    <t>İstanbul Ataköy Cinemaximum (Ataköy Plus)</t>
  </si>
  <si>
    <t>11:15 - 13:15 - 15:15 - 17:15 - 19:15 - 21:15 / C.CTS 23:15</t>
  </si>
  <si>
    <t>İstanbul Ataşehir Cinemaximum (Brandium)</t>
  </si>
  <si>
    <t>11:00 - 13:00 - 15:00 - 17:15 - 19:30 - 21:45</t>
  </si>
  <si>
    <t>İstanbul Bağcılar Site</t>
  </si>
  <si>
    <t>İstanbul Bahçelievler Metroport Cine Vip</t>
  </si>
  <si>
    <t xml:space="preserve">İstanbul Başakşehir Olimpia Site </t>
  </si>
  <si>
    <t>13:00 - 15:00 - 17:00 - 19:00 - 21:00</t>
  </si>
  <si>
    <t>11:15 - 13:15 - 15:30 - 17:45 - 20:00 - 22:15</t>
  </si>
  <si>
    <t>İstanbul Beşiktaş Cinemaximum (Zorlu Center)</t>
  </si>
  <si>
    <t>İstanbul Beylikdüzü Beylicium Favori</t>
  </si>
  <si>
    <t xml:space="preserve">İstanbul Beylikdüzü Favori White Corner Avm </t>
  </si>
  <si>
    <t>İstanbul Beylikdüzü Perla Vista Cinema Pınk</t>
  </si>
  <si>
    <t>12:15 - 14:30 - 16:45 - 19:00 - 21:15 / C.CTS 23:30</t>
  </si>
  <si>
    <t>İstanbul Beyoğlu Cine Majestic</t>
  </si>
  <si>
    <t>İstanbul Espri Site Esenler</t>
  </si>
  <si>
    <t>11:45 - 14:15 - 16:45 - 19:15 - 21:45</t>
  </si>
  <si>
    <t>İstanbul Fatih Cinemaximum (Hıstorıa)</t>
  </si>
  <si>
    <t>İstanbul Florya Cinefly (Flyinn)</t>
  </si>
  <si>
    <t>11:00 - 13:30 - 16:00 - 18:30 - 21:00 / C.CTS 23:30</t>
  </si>
  <si>
    <t>İstanbul Gaziosmanpaşa Cinema</t>
  </si>
  <si>
    <t>İstanbul Güngören Cinemaximum (Kale)</t>
  </si>
  <si>
    <t>İstanbul Halkalı 212 AVM Cinemarine</t>
  </si>
  <si>
    <t>11:15 - 13:15 - 18:00 - 21:00</t>
  </si>
  <si>
    <t>İstanbul Haramidere Cinetech Torium</t>
  </si>
  <si>
    <t>11:15 - 13:30 - 15:45 - 18:00 - 20:15 / C.CTS 23:00</t>
  </si>
  <si>
    <t>İstanbul Kadıköy Rexx</t>
  </si>
  <si>
    <t>11:30 - 13:45 - 16:00 - 18:15 - 21:00</t>
  </si>
  <si>
    <t>İstanbul Kağıthane Cinepol (Axis Avm)</t>
  </si>
  <si>
    <t>İstanbul Kurtköy Cine Atlantis</t>
  </si>
  <si>
    <t>İstanbul Mecidiyeköy (Profilo)</t>
  </si>
  <si>
    <t>11:30 - 14:00 - 16:30 - 19:00 - 21:30 / C.CTS 23:45</t>
  </si>
  <si>
    <t>İstanbul Osmanbey Gazi</t>
  </si>
  <si>
    <t>11:15 - 13:45 - 16:15 - 18:45 - 21:00</t>
  </si>
  <si>
    <t>11:00 - 12:00 - 13:00 - 14:00 - 15:00 - 16:00 - 17:00 - 18:00 - 19:15 - 20:15 - 21:30</t>
  </si>
  <si>
    <t>İstanbul Pendik Mayastar Sinemaları (Viaport)</t>
  </si>
  <si>
    <t>10:25 - 12:45 - 15:05 - 17:25 - 19:45</t>
  </si>
  <si>
    <t>10:30 - 12:25 - 14:20 - 16:15 - 18:10 - 20:05 - 21:45</t>
  </si>
  <si>
    <t>İstanbul Starcity Site Yenibosna</t>
  </si>
  <si>
    <t>İstanbul Sultanbeyli Plato A.V.M. Prestige</t>
  </si>
  <si>
    <t>İzmir Alsancak Karaca</t>
  </si>
  <si>
    <t>İzmir Balçova Palmiye Avşar</t>
  </si>
  <si>
    <t>İzmir Çiğli Cinecity Kipa</t>
  </si>
  <si>
    <t>İzmir Gaziemir Kipa Hollywood</t>
  </si>
  <si>
    <t>11:15 - 13:45 - 16:00 - 18:15 - 20:45</t>
  </si>
  <si>
    <t>İzmir Torbalı Kipa Vizyon</t>
  </si>
  <si>
    <t>12:00 - 14:15 - 16:30 - 18:30 - 20:45</t>
  </si>
  <si>
    <t>İzmit Derince Kipa Cinens</t>
  </si>
  <si>
    <t>İzmit Özdilek Cinetime Sinemaları</t>
  </si>
  <si>
    <t>371 19 26</t>
  </si>
  <si>
    <t>11:40 - 13:30 - 15:25 - 17:20 - 19:10 - 21:20</t>
  </si>
  <si>
    <t>Kastamonu  Barutçuoğlu</t>
  </si>
  <si>
    <t>11:00 - 13:10 - 15:20 - 17:30 - 19:40 - 21:50</t>
  </si>
  <si>
    <t>Kayseri Cinemaximum (Kayseri Park)</t>
  </si>
  <si>
    <t>12:15 - 14:30 - 16:45 - 19:00 - 21:15 / C.CTS 00:00</t>
  </si>
  <si>
    <t>Kayseri Kasserıa</t>
  </si>
  <si>
    <t>Kayseri Onur Cinelux (İpeksaray)</t>
  </si>
  <si>
    <t>11:30 - 13:45 - 16:00 - 18:15 - 20:30</t>
  </si>
  <si>
    <t>KIRKLARELİ</t>
  </si>
  <si>
    <t>Kırklareli By Prestige Cinema</t>
  </si>
  <si>
    <t>214 82 88</t>
  </si>
  <si>
    <t>Kırklareli Lüleburgaz Plaza</t>
  </si>
  <si>
    <t>KIRŞEHİR</t>
  </si>
  <si>
    <t>Kırşehir Klas</t>
  </si>
  <si>
    <t>11:00 - 13:15 - 15:30 - 17:45 - 20:00 - 22:15 / C.CTS 23:15</t>
  </si>
  <si>
    <t>Konya Ereğli Park Site Avşar</t>
  </si>
  <si>
    <t>Konya Kipa Cinens</t>
  </si>
  <si>
    <t>Konya Kule Center Avşar</t>
  </si>
  <si>
    <t>KÜTAHYA</t>
  </si>
  <si>
    <t>Kütahya Cinens</t>
  </si>
  <si>
    <t xml:space="preserve">Kütahya Sera Cinetech </t>
  </si>
  <si>
    <t>MALATYA</t>
  </si>
  <si>
    <t>Malatya Park Avşar</t>
  </si>
  <si>
    <t>Malatya Yeşil</t>
  </si>
  <si>
    <t>11:00 - 13:15 - 15:30 - 18:00 - 20:30</t>
  </si>
  <si>
    <t>MANİSA</t>
  </si>
  <si>
    <t>Manisa Magnesia Cinens</t>
  </si>
  <si>
    <t>Manisa Salihli Kipa Hollywood</t>
  </si>
  <si>
    <t>Manisa Soma SinErol Sinemaları</t>
  </si>
  <si>
    <t>13:00 - 15:30 - 18:15 - 20:30</t>
  </si>
  <si>
    <t>Manisa Turgutlu Pollywood Sineması</t>
  </si>
  <si>
    <t>11:00 - 13:00 - 17:00 - 21:00</t>
  </si>
  <si>
    <t>11:45 - 14:15 - 16:30 - 19:15 - 21:30 / C.CTS 23:45</t>
  </si>
  <si>
    <t>Mersin Kipa Cinens</t>
  </si>
  <si>
    <t>Mersin Tarsus Cinemaximum (Tarsu AVM)</t>
  </si>
  <si>
    <t>12:00 - 14:30 - 17:00 - 19:30 - 22:00</t>
  </si>
  <si>
    <t>Muğla Bodrum Cinemarine</t>
  </si>
  <si>
    <t>14:30 - 16:30 - 18:30 - 19:45 - 21:45</t>
  </si>
  <si>
    <t>Muğla Cineplus Sinemaları</t>
  </si>
  <si>
    <t>Muğla Zeybek</t>
  </si>
  <si>
    <t>11:30 - 13:30 - 15:15 - 17:00 - 19:00 - 21:00</t>
  </si>
  <si>
    <t>MUŞ</t>
  </si>
  <si>
    <t xml:space="preserve">Muş Sineport </t>
  </si>
  <si>
    <t>Nevşehir Forum Cinema Pınk</t>
  </si>
  <si>
    <t>NİĞDE</t>
  </si>
  <si>
    <t>Niğde Belediye K.M.</t>
  </si>
  <si>
    <t>ORDU</t>
  </si>
  <si>
    <t>Ordu Cinevizyon</t>
  </si>
  <si>
    <t>RİZE</t>
  </si>
  <si>
    <t>Rize Cine Mars</t>
  </si>
  <si>
    <t>11:00 - 15:15 - 16:45 - 19:15 - 21:15</t>
  </si>
  <si>
    <t>11:00 - 13:15 - 15:30 - 17:45 - 20:00 - 22:15</t>
  </si>
  <si>
    <t>Samsun Konakplex</t>
  </si>
  <si>
    <t>SİVAS</t>
  </si>
  <si>
    <t>Sivas Klas</t>
  </si>
  <si>
    <t>Şanlıurfa Cinemaximum (Piazza)</t>
  </si>
  <si>
    <t>Şanlıurfa Urfa City Emek</t>
  </si>
  <si>
    <t>ŞIRNAK</t>
  </si>
  <si>
    <t>Şırnak Onur Sinema</t>
  </si>
  <si>
    <t>Tekirdağ Çorlu Orion Cinemarine</t>
  </si>
  <si>
    <t>11:15 - 17:15 - 17:45 - 19:00 - 21:30</t>
  </si>
  <si>
    <t>TOKAT</t>
  </si>
  <si>
    <t>Tokat Asberk</t>
  </si>
  <si>
    <t>Tokat Karizma</t>
  </si>
  <si>
    <t>Trabzon Atapark Avşar</t>
  </si>
  <si>
    <t>Trabzon Royal</t>
  </si>
  <si>
    <t>10:00 - 11:45 - 13:45 - 15:45 - 17:45 - 19:45 - 21:45</t>
  </si>
  <si>
    <t>UŞAK</t>
  </si>
  <si>
    <t>Uşak Cinens Fevtiva</t>
  </si>
  <si>
    <t>VAN</t>
  </si>
  <si>
    <t>Van CineVan Artos Sinemaları</t>
  </si>
  <si>
    <t>YALOVA</t>
  </si>
  <si>
    <t>Yalova Özdilek Cinetime Sinemaları</t>
  </si>
  <si>
    <t>ZONGULDAK</t>
  </si>
  <si>
    <t xml:space="preserve">Zonguldak Demirpark AVM Prestige </t>
  </si>
  <si>
    <t>11:00 - 13:00 - 15:00 - 17:15 - 19:30 - 21:45 / C.CTS 00:00</t>
  </si>
  <si>
    <t>12:15 - 14:15 - 16:15 - 18:15 - 20:15</t>
  </si>
  <si>
    <t>11:00 - 12:45 - 14:30 - 16:15 - 18:00 - 19:45 - 21:30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</si>
</sst>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47" fillId="0" borderId="10" xfId="51" applyFont="1" applyFill="1" applyBorder="1" applyAlignment="1">
      <alignment vertical="center"/>
      <protection/>
    </xf>
    <xf numFmtId="0" fontId="8" fillId="0" borderId="12" xfId="51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13" xfId="0" applyNumberFormat="1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EE%20BIRDS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VEGAS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&#220;RG&#220;N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RKEK%20TARAFI%20TESTOSTERON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UNUS%20EMRE%20A&#350;KIN%20SES&#304;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27 ARALIK"/>
      <sheetName val="03 OCAK"/>
      <sheetName val="1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20 ARALIK"/>
      <sheetName val="27 ARALIK"/>
      <sheetName val="03 OCAK"/>
      <sheetName val="1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0 ARALIK"/>
      <sheetName val="27 ARALIK"/>
      <sheetName val="03 OCAK"/>
      <sheetName val="1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KASIM "/>
      <sheetName val="29 KASIM"/>
      <sheetName val="06 ARALIK"/>
      <sheetName val="13 ARALIK"/>
      <sheetName val="20 ARALIK"/>
      <sheetName val="27 ARALIK"/>
      <sheetName val="03 OCAK"/>
      <sheetName val="1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 t="str">
            <v>249 36 92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9"/>
  <sheetViews>
    <sheetView tabSelected="1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104</v>
      </c>
      <c r="B1" s="24"/>
      <c r="C1" s="25"/>
      <c r="D1" s="26" t="s">
        <v>91</v>
      </c>
      <c r="E1" s="27"/>
      <c r="F1" s="27"/>
      <c r="G1" s="27"/>
      <c r="H1" s="27"/>
      <c r="I1" s="27"/>
      <c r="J1" s="28"/>
    </row>
    <row r="2" spans="1:20" s="5" customFormat="1" ht="18.75" customHeight="1">
      <c r="A2" s="15">
        <v>1</v>
      </c>
      <c r="B2" s="16" t="s">
        <v>105</v>
      </c>
      <c r="C2" s="3" t="str">
        <f>IF(ISBLANK(B2)," ","0"&amp;" "&amp;S2&amp;" "&amp;T2)</f>
        <v>0 322 457 81 43</v>
      </c>
      <c r="D2" s="20" t="s">
        <v>106</v>
      </c>
      <c r="E2" s="21"/>
      <c r="F2" s="21"/>
      <c r="G2" s="21"/>
      <c r="H2" s="21"/>
      <c r="I2" s="21"/>
      <c r="J2" s="22"/>
      <c r="S2" s="5">
        <f>VLOOKUP(B2,'[7]SİNEMA LİSTESİ'!$A:$C,2,FALSE)</f>
        <v>322</v>
      </c>
      <c r="T2" s="5" t="str">
        <f>VLOOKUP(B2,'[7]SİNEMA LİSTESİ'!$A:$C,3,FALSE)</f>
        <v>457 81 43</v>
      </c>
    </row>
    <row r="3" spans="1:20" s="5" customFormat="1" ht="18.75" customHeight="1">
      <c r="A3" s="15">
        <v>2</v>
      </c>
      <c r="B3" s="16" t="s">
        <v>41</v>
      </c>
      <c r="C3" s="3" t="str">
        <f>IF(ISBLANK(B3)," ","0"&amp;" "&amp;S3&amp;" "&amp;T3)</f>
        <v>0 322 271 02 60</v>
      </c>
      <c r="D3" s="20" t="s">
        <v>107</v>
      </c>
      <c r="E3" s="21"/>
      <c r="F3" s="21"/>
      <c r="G3" s="21"/>
      <c r="H3" s="21"/>
      <c r="I3" s="21"/>
      <c r="J3" s="22"/>
      <c r="S3" s="5">
        <f>VLOOKUP(B3,'[7]SİNEMA LİSTESİ'!$A:$C,2,FALSE)</f>
        <v>322</v>
      </c>
      <c r="T3" s="5" t="str">
        <f>VLOOKUP(B3,'[7]SİNEMA LİSTESİ'!$A:$C,3,FALSE)</f>
        <v>271 02 60</v>
      </c>
    </row>
    <row r="4" spans="1:20" s="5" customFormat="1" ht="18.75" customHeight="1">
      <c r="A4" s="15">
        <v>3</v>
      </c>
      <c r="B4" s="16" t="s">
        <v>108</v>
      </c>
      <c r="C4" s="3" t="str">
        <f>IF(ISBLANK(B4)," ","0"&amp;" "&amp;S4&amp;" "&amp;T4)</f>
        <v>0 322 333 33 83</v>
      </c>
      <c r="D4" s="20" t="s">
        <v>7</v>
      </c>
      <c r="E4" s="21"/>
      <c r="F4" s="21"/>
      <c r="G4" s="21"/>
      <c r="H4" s="21"/>
      <c r="I4" s="21"/>
      <c r="J4" s="22"/>
      <c r="S4" s="5">
        <f>VLOOKUP(B4,'[7]SİNEMA LİSTESİ'!$A:$C,2,FALSE)</f>
        <v>322</v>
      </c>
      <c r="T4" s="5" t="str">
        <f>VLOOKUP(B4,'[7]SİNEMA LİSTESİ'!$A:$C,3,FALSE)</f>
        <v>333 33 83</v>
      </c>
    </row>
    <row r="5" spans="1:10" s="5" customFormat="1" ht="27.75">
      <c r="A5" s="7"/>
      <c r="B5" s="1" t="s">
        <v>43</v>
      </c>
      <c r="C5" s="2"/>
      <c r="D5" s="29"/>
      <c r="E5" s="29"/>
      <c r="F5" s="29"/>
      <c r="G5" s="29"/>
      <c r="H5" s="29"/>
      <c r="I5" s="29"/>
      <c r="J5" s="30"/>
    </row>
    <row r="6" spans="1:20" s="5" customFormat="1" ht="18.75" customHeight="1">
      <c r="A6" s="8">
        <v>1</v>
      </c>
      <c r="B6" s="10" t="s">
        <v>109</v>
      </c>
      <c r="C6" s="3" t="str">
        <f>IF(ISBLANK(B6)," ","0"&amp;" "&amp;S6&amp;" "&amp;T6)</f>
        <v>0 264 242 15 00</v>
      </c>
      <c r="D6" s="20" t="s">
        <v>110</v>
      </c>
      <c r="E6" s="21"/>
      <c r="F6" s="21"/>
      <c r="G6" s="21"/>
      <c r="H6" s="21"/>
      <c r="I6" s="21"/>
      <c r="J6" s="22"/>
      <c r="S6" s="5">
        <f>VLOOKUP(B6,'[7]SİNEMA LİSTESİ'!$A:$C,2,FALSE)</f>
        <v>264</v>
      </c>
      <c r="T6" s="5" t="str">
        <f>VLOOKUP(B6,'[7]SİNEMA LİSTESİ'!$A:$C,3,FALSE)</f>
        <v>242 15 00</v>
      </c>
    </row>
    <row r="7" spans="1:10" s="5" customFormat="1" ht="27.75">
      <c r="A7" s="7"/>
      <c r="B7" s="1" t="s">
        <v>102</v>
      </c>
      <c r="C7" s="2"/>
      <c r="D7" s="29"/>
      <c r="E7" s="29"/>
      <c r="F7" s="29"/>
      <c r="G7" s="29"/>
      <c r="H7" s="29"/>
      <c r="I7" s="29"/>
      <c r="J7" s="30"/>
    </row>
    <row r="8" spans="1:20" s="5" customFormat="1" ht="18.75" customHeight="1">
      <c r="A8" s="8">
        <v>1</v>
      </c>
      <c r="B8" s="9" t="s">
        <v>111</v>
      </c>
      <c r="C8" s="3" t="str">
        <f>IF(ISBLANK(B8)," ","0"&amp;" "&amp;S8&amp;" "&amp;T8)</f>
        <v>0 272 252 55 35</v>
      </c>
      <c r="D8" s="20" t="s">
        <v>112</v>
      </c>
      <c r="E8" s="21"/>
      <c r="F8" s="21"/>
      <c r="G8" s="21"/>
      <c r="H8" s="21"/>
      <c r="I8" s="21"/>
      <c r="J8" s="22"/>
      <c r="S8" s="5">
        <f>VLOOKUP(B8,'[7]SİNEMA LİSTESİ'!$A:$C,2,FALSE)</f>
        <v>272</v>
      </c>
      <c r="T8" s="5" t="str">
        <f>VLOOKUP(B8,'[7]SİNEMA LİSTESİ'!$A:$C,3,FALSE)</f>
        <v>252 55 35</v>
      </c>
    </row>
    <row r="9" spans="1:10" s="5" customFormat="1" ht="27.75">
      <c r="A9" s="7"/>
      <c r="B9" s="1" t="s">
        <v>10</v>
      </c>
      <c r="C9" s="2"/>
      <c r="D9" s="29"/>
      <c r="E9" s="29"/>
      <c r="F9" s="29"/>
      <c r="G9" s="29"/>
      <c r="H9" s="29"/>
      <c r="I9" s="29"/>
      <c r="J9" s="30"/>
    </row>
    <row r="10" spans="1:20" s="5" customFormat="1" ht="18.75" customHeight="1">
      <c r="A10" s="8">
        <v>1</v>
      </c>
      <c r="B10" s="9" t="s">
        <v>113</v>
      </c>
      <c r="C10" s="3" t="str">
        <f>IF(ISBLANK(B10)," ","0"&amp;" "&amp;S10&amp;" "&amp;T10)</f>
        <v>0 312 212 92 96 </v>
      </c>
      <c r="D10" s="20" t="s">
        <v>114</v>
      </c>
      <c r="E10" s="21"/>
      <c r="F10" s="21"/>
      <c r="G10" s="21"/>
      <c r="H10" s="21"/>
      <c r="I10" s="21"/>
      <c r="J10" s="22"/>
      <c r="S10" s="5">
        <f>VLOOKUP(B10,'[7]SİNEMA LİSTESİ'!$A:$C,2,FALSE)</f>
        <v>312</v>
      </c>
      <c r="T10" s="5" t="str">
        <f>VLOOKUP(B10,'[7]SİNEMA LİSTESİ'!$A:$C,3,FALSE)</f>
        <v>212 92 96 </v>
      </c>
    </row>
    <row r="11" spans="1:20" s="5" customFormat="1" ht="18.75" customHeight="1">
      <c r="A11" s="8">
        <v>2</v>
      </c>
      <c r="B11" s="9" t="s">
        <v>115</v>
      </c>
      <c r="C11" s="3" t="str">
        <f>IF(ISBLANK(B11)," ","0"&amp;" "&amp;S11&amp;" "&amp;T11)</f>
        <v>0 312 425 01 00</v>
      </c>
      <c r="D11" s="20" t="s">
        <v>103</v>
      </c>
      <c r="E11" s="21"/>
      <c r="F11" s="21"/>
      <c r="G11" s="21"/>
      <c r="H11" s="21"/>
      <c r="I11" s="21"/>
      <c r="J11" s="22"/>
      <c r="S11" s="5">
        <f>VLOOKUP(B11,'[7]SİNEMA LİSTESİ'!$A:$C,2,FALSE)</f>
        <v>312</v>
      </c>
      <c r="T11" s="5" t="str">
        <f>VLOOKUP(B11,'[7]SİNEMA LİSTESİ'!$A:$C,3,FALSE)</f>
        <v>425 01 00</v>
      </c>
    </row>
    <row r="12" spans="1:20" s="5" customFormat="1" ht="18.75" customHeight="1">
      <c r="A12" s="8">
        <v>3</v>
      </c>
      <c r="B12" s="9" t="s">
        <v>116</v>
      </c>
      <c r="C12" s="3" t="str">
        <f>IF(ISBLANK(B12)," ","0"&amp;" "&amp;S12&amp;" "&amp;T12)</f>
        <v>0 312 286 07 77</v>
      </c>
      <c r="D12" s="20" t="s">
        <v>103</v>
      </c>
      <c r="E12" s="21"/>
      <c r="F12" s="21"/>
      <c r="G12" s="21"/>
      <c r="H12" s="21"/>
      <c r="I12" s="21"/>
      <c r="J12" s="22"/>
      <c r="S12" s="5">
        <f>VLOOKUP(B12,'[7]SİNEMA LİSTESİ'!$A:$C,2,FALSE)</f>
        <v>312</v>
      </c>
      <c r="T12" s="5" t="str">
        <f>VLOOKUP(B12,'[7]SİNEMA LİSTESİ'!$A:$C,3,FALSE)</f>
        <v>286 07 77</v>
      </c>
    </row>
    <row r="13" spans="1:20" s="5" customFormat="1" ht="18.75" customHeight="1">
      <c r="A13" s="8">
        <v>4</v>
      </c>
      <c r="B13" s="10" t="s">
        <v>44</v>
      </c>
      <c r="C13" s="3" t="str">
        <f aca="true" t="shared" si="0" ref="C13:C25">IF(ISBLANK(B13)," ","0"&amp;" "&amp;S13&amp;" "&amp;T13)</f>
        <v>0 312 541 14 44</v>
      </c>
      <c r="D13" s="20" t="s">
        <v>117</v>
      </c>
      <c r="E13" s="21"/>
      <c r="F13" s="21"/>
      <c r="G13" s="21"/>
      <c r="H13" s="21"/>
      <c r="I13" s="21"/>
      <c r="J13" s="22"/>
      <c r="S13" s="5">
        <f>VLOOKUP(B13,'[7]SİNEMA LİSTESİ'!$A:$C,2,FALSE)</f>
        <v>312</v>
      </c>
      <c r="T13" s="5" t="str">
        <f>VLOOKUP(B13,'[7]SİNEMA LİSTESİ'!$A:$C,3,FALSE)</f>
        <v>541 14 44</v>
      </c>
    </row>
    <row r="14" spans="1:20" s="5" customFormat="1" ht="18.75" customHeight="1">
      <c r="A14" s="8">
        <v>5</v>
      </c>
      <c r="B14" s="10" t="s">
        <v>45</v>
      </c>
      <c r="C14" s="3" t="str">
        <f t="shared" si="0"/>
        <v>0 312 325 90 60</v>
      </c>
      <c r="D14" s="20" t="s">
        <v>118</v>
      </c>
      <c r="E14" s="21"/>
      <c r="F14" s="21"/>
      <c r="G14" s="21"/>
      <c r="H14" s="21"/>
      <c r="I14" s="21"/>
      <c r="J14" s="22"/>
      <c r="S14" s="5">
        <f>VLOOKUP(B14,'[7]SİNEMA LİSTESİ'!$A:$C,2,FALSE)</f>
        <v>312</v>
      </c>
      <c r="T14" s="5" t="str">
        <f>VLOOKUP(B14,'[7]SİNEMA LİSTESİ'!$A:$C,3,FALSE)</f>
        <v>325 90 60</v>
      </c>
    </row>
    <row r="15" spans="1:20" s="5" customFormat="1" ht="18.75" customHeight="1">
      <c r="A15" s="8">
        <v>6</v>
      </c>
      <c r="B15" s="10" t="s">
        <v>119</v>
      </c>
      <c r="C15" s="3" t="str">
        <f t="shared" si="0"/>
        <v>0 312 219 03 50</v>
      </c>
      <c r="D15" s="20" t="s">
        <v>120</v>
      </c>
      <c r="E15" s="21"/>
      <c r="F15" s="21"/>
      <c r="G15" s="21"/>
      <c r="H15" s="21"/>
      <c r="I15" s="21"/>
      <c r="J15" s="22"/>
      <c r="S15" s="5">
        <f>VLOOKUP(B15,'[7]SİNEMA LİSTESİ'!$A:$C,2,FALSE)</f>
        <v>312</v>
      </c>
      <c r="T15" s="5" t="str">
        <f>VLOOKUP(B15,'[7]SİNEMA LİSTESİ'!$A:$C,3,FALSE)</f>
        <v>219 03 50</v>
      </c>
    </row>
    <row r="16" spans="1:20" s="5" customFormat="1" ht="18.75" customHeight="1">
      <c r="A16" s="8">
        <v>7</v>
      </c>
      <c r="B16" s="10" t="s">
        <v>121</v>
      </c>
      <c r="C16" s="3" t="str">
        <f>IF(ISBLANK(B16)," ","0"&amp;" "&amp;S16&amp;" "&amp;T16)</f>
        <v>0 312 255 66 72</v>
      </c>
      <c r="D16" s="20" t="s">
        <v>122</v>
      </c>
      <c r="E16" s="21"/>
      <c r="F16" s="21"/>
      <c r="G16" s="21"/>
      <c r="H16" s="21"/>
      <c r="I16" s="21"/>
      <c r="J16" s="22"/>
      <c r="S16" s="5">
        <f>VLOOKUP(B16,'[7]SİNEMA LİSTESİ'!$A:$C,2,FALSE)</f>
        <v>312</v>
      </c>
      <c r="T16" s="5" t="str">
        <f>VLOOKUP(B16,'[7]SİNEMA LİSTESİ'!$A:$C,3,FALSE)</f>
        <v>255 66 72</v>
      </c>
    </row>
    <row r="17" spans="1:20" s="5" customFormat="1" ht="18.75" customHeight="1">
      <c r="A17" s="8">
        <v>8</v>
      </c>
      <c r="B17" s="10" t="s">
        <v>46</v>
      </c>
      <c r="C17" s="3" t="str">
        <f t="shared" si="0"/>
        <v>0 312 219 64 44</v>
      </c>
      <c r="D17" s="20" t="s">
        <v>123</v>
      </c>
      <c r="E17" s="21"/>
      <c r="F17" s="21"/>
      <c r="G17" s="21"/>
      <c r="H17" s="21"/>
      <c r="I17" s="21"/>
      <c r="J17" s="22"/>
      <c r="S17" s="5">
        <f>VLOOKUP(B17,'[7]SİNEMA LİSTESİ'!$A:$C,2,FALSE)</f>
        <v>312</v>
      </c>
      <c r="T17" s="5" t="str">
        <f>VLOOKUP(B17,'[7]SİNEMA LİSTESİ'!$A:$C,3,FALSE)</f>
        <v>219 64 44</v>
      </c>
    </row>
    <row r="18" spans="1:20" s="5" customFormat="1" ht="18.75" customHeight="1">
      <c r="A18" s="8">
        <v>9</v>
      </c>
      <c r="B18" s="10" t="s">
        <v>13</v>
      </c>
      <c r="C18" s="3" t="str">
        <f t="shared" si="0"/>
        <v>0 312 236 70 77</v>
      </c>
      <c r="D18" s="20" t="s">
        <v>124</v>
      </c>
      <c r="E18" s="21"/>
      <c r="F18" s="21"/>
      <c r="G18" s="21"/>
      <c r="H18" s="21"/>
      <c r="I18" s="21"/>
      <c r="J18" s="22"/>
      <c r="S18" s="5">
        <f>VLOOKUP(B18,'[7]SİNEMA LİSTESİ'!$A:$C,2,FALSE)</f>
        <v>312</v>
      </c>
      <c r="T18" s="5" t="str">
        <f>VLOOKUP(B18,'[7]SİNEMA LİSTESİ'!$A:$C,3,FALSE)</f>
        <v>236 70 77</v>
      </c>
    </row>
    <row r="19" spans="1:20" s="5" customFormat="1" ht="18.75" customHeight="1">
      <c r="A19" s="8">
        <v>10</v>
      </c>
      <c r="B19" s="10" t="s">
        <v>11</v>
      </c>
      <c r="C19" s="3" t="str">
        <f t="shared" si="0"/>
        <v>0 312 491 64 65</v>
      </c>
      <c r="D19" s="20" t="s">
        <v>125</v>
      </c>
      <c r="E19" s="21"/>
      <c r="F19" s="21"/>
      <c r="G19" s="21"/>
      <c r="H19" s="21"/>
      <c r="I19" s="21"/>
      <c r="J19" s="22"/>
      <c r="S19" s="5">
        <f>VLOOKUP(B19,'[7]SİNEMA LİSTESİ'!$A:$C,2,FALSE)</f>
        <v>312</v>
      </c>
      <c r="T19" s="5" t="str">
        <f>VLOOKUP(B19,'[7]SİNEMA LİSTESİ'!$A:$C,3,FALSE)</f>
        <v>491 64 65</v>
      </c>
    </row>
    <row r="20" spans="1:20" s="5" customFormat="1" ht="18.75" customHeight="1">
      <c r="A20" s="8">
        <v>11</v>
      </c>
      <c r="B20" s="9" t="s">
        <v>126</v>
      </c>
      <c r="C20" s="3" t="str">
        <f t="shared" si="0"/>
        <v>0 312 578 00 22</v>
      </c>
      <c r="D20" s="31" t="s">
        <v>127</v>
      </c>
      <c r="E20" s="32"/>
      <c r="F20" s="32"/>
      <c r="G20" s="32"/>
      <c r="H20" s="32"/>
      <c r="I20" s="32"/>
      <c r="J20" s="33"/>
      <c r="S20" s="5">
        <f>VLOOKUP(B20,'[7]SİNEMA LİSTESİ'!$A:$C,2,FALSE)</f>
        <v>312</v>
      </c>
      <c r="T20" s="5" t="str">
        <f>VLOOKUP(B20,'[7]SİNEMA LİSTESİ'!$A:$C,3,FALSE)</f>
        <v>578 00 22</v>
      </c>
    </row>
    <row r="21" spans="1:20" s="5" customFormat="1" ht="18.75" customHeight="1">
      <c r="A21" s="8">
        <v>12</v>
      </c>
      <c r="B21" s="9" t="s">
        <v>128</v>
      </c>
      <c r="C21" s="3" t="str">
        <f t="shared" si="0"/>
        <v>0 312 281 12 71</v>
      </c>
      <c r="D21" s="20" t="s">
        <v>129</v>
      </c>
      <c r="E21" s="21"/>
      <c r="F21" s="21"/>
      <c r="G21" s="21"/>
      <c r="H21" s="21"/>
      <c r="I21" s="21"/>
      <c r="J21" s="22"/>
      <c r="S21" s="5">
        <f>VLOOKUP(B21,'[7]SİNEMA LİSTESİ'!$A:$C,2,FALSE)</f>
        <v>312</v>
      </c>
      <c r="T21" s="5" t="str">
        <f>VLOOKUP(B21,'[7]SİNEMA LİSTESİ'!$A:$C,3,FALSE)</f>
        <v>281 12 71</v>
      </c>
    </row>
    <row r="22" spans="1:20" s="5" customFormat="1" ht="18.75" customHeight="1">
      <c r="A22" s="8">
        <v>13</v>
      </c>
      <c r="B22" s="9" t="s">
        <v>130</v>
      </c>
      <c r="C22" s="3" t="str">
        <f t="shared" si="0"/>
        <v>0 312 219 93 93</v>
      </c>
      <c r="D22" s="31" t="s">
        <v>131</v>
      </c>
      <c r="E22" s="32"/>
      <c r="F22" s="32"/>
      <c r="G22" s="32"/>
      <c r="H22" s="32"/>
      <c r="I22" s="32"/>
      <c r="J22" s="33"/>
      <c r="S22" s="5">
        <f>VLOOKUP(B22,'[7]SİNEMA LİSTESİ'!$A:$C,2,FALSE)</f>
        <v>312</v>
      </c>
      <c r="T22" s="5" t="str">
        <f>VLOOKUP(B22,'[7]SİNEMA LİSTESİ'!$A:$C,3,FALSE)</f>
        <v>219 93 93</v>
      </c>
    </row>
    <row r="23" spans="1:20" s="5" customFormat="1" ht="18.75" customHeight="1">
      <c r="A23" s="8">
        <v>14</v>
      </c>
      <c r="B23" s="9" t="s">
        <v>132</v>
      </c>
      <c r="C23" s="3" t="str">
        <f t="shared" si="0"/>
        <v>0 312 425 53 93</v>
      </c>
      <c r="D23" s="20" t="s">
        <v>133</v>
      </c>
      <c r="E23" s="21"/>
      <c r="F23" s="21"/>
      <c r="G23" s="21"/>
      <c r="H23" s="21"/>
      <c r="I23" s="21"/>
      <c r="J23" s="22"/>
      <c r="S23" s="5">
        <f>VLOOKUP(B23,'[7]SİNEMA LİSTESİ'!$A:$C,2,FALSE)</f>
        <v>312</v>
      </c>
      <c r="T23" s="5" t="str">
        <f>VLOOKUP(B23,'[7]SİNEMA LİSTESİ'!$A:$C,3,FALSE)</f>
        <v>425 53 93</v>
      </c>
    </row>
    <row r="24" spans="1:20" s="5" customFormat="1" ht="18.75" customHeight="1">
      <c r="A24" s="8">
        <v>15</v>
      </c>
      <c r="B24" s="9" t="s">
        <v>134</v>
      </c>
      <c r="C24" s="3" t="str">
        <f t="shared" si="0"/>
        <v>0 312 554 26 26</v>
      </c>
      <c r="D24" s="31" t="s">
        <v>131</v>
      </c>
      <c r="E24" s="32"/>
      <c r="F24" s="32"/>
      <c r="G24" s="32"/>
      <c r="H24" s="32"/>
      <c r="I24" s="32"/>
      <c r="J24" s="33"/>
      <c r="S24" s="5">
        <f>VLOOKUP(B24,'[7]SİNEMA LİSTESİ'!$A:$C,2,FALSE)</f>
        <v>312</v>
      </c>
      <c r="T24" s="5" t="str">
        <f>VLOOKUP(B24,'[7]SİNEMA LİSTESİ'!$A:$C,3,FALSE)</f>
        <v>554 26 26</v>
      </c>
    </row>
    <row r="25" spans="1:20" s="5" customFormat="1" ht="18.75" customHeight="1">
      <c r="A25" s="8">
        <v>16</v>
      </c>
      <c r="B25" s="9" t="s">
        <v>135</v>
      </c>
      <c r="C25" s="3" t="str">
        <f t="shared" si="0"/>
        <v>0 312 280 34 94</v>
      </c>
      <c r="D25" s="20" t="s">
        <v>42</v>
      </c>
      <c r="E25" s="21"/>
      <c r="F25" s="21"/>
      <c r="G25" s="21"/>
      <c r="H25" s="21"/>
      <c r="I25" s="21"/>
      <c r="J25" s="22"/>
      <c r="S25" s="5">
        <f>VLOOKUP(B25,'[7]SİNEMA LİSTESİ'!$A:$C,2,FALSE)</f>
        <v>312</v>
      </c>
      <c r="T25" s="5" t="str">
        <f>VLOOKUP(B25,'[7]SİNEMA LİSTESİ'!$A:$C,3,FALSE)</f>
        <v>280 34 94</v>
      </c>
    </row>
    <row r="26" spans="1:10" s="5" customFormat="1" ht="27.75">
      <c r="A26" s="7"/>
      <c r="B26" s="1" t="s">
        <v>39</v>
      </c>
      <c r="C26" s="2"/>
      <c r="D26" s="29"/>
      <c r="E26" s="29"/>
      <c r="F26" s="29"/>
      <c r="G26" s="29"/>
      <c r="H26" s="29"/>
      <c r="I26" s="29"/>
      <c r="J26" s="30"/>
    </row>
    <row r="27" spans="1:20" s="5" customFormat="1" ht="18.75" customHeight="1">
      <c r="A27" s="8">
        <v>1</v>
      </c>
      <c r="B27" s="9" t="s">
        <v>47</v>
      </c>
      <c r="C27" s="3" t="str">
        <f>IF(ISBLANK(B27)," ","0"&amp;" "&amp;S27&amp;" "&amp;T27)</f>
        <v>0 242 513 26 71</v>
      </c>
      <c r="D27" s="20" t="s">
        <v>136</v>
      </c>
      <c r="E27" s="21"/>
      <c r="F27" s="21"/>
      <c r="G27" s="21"/>
      <c r="H27" s="21"/>
      <c r="I27" s="21"/>
      <c r="J27" s="22"/>
      <c r="S27" s="5">
        <f>VLOOKUP(B27,'[7]SİNEMA LİSTESİ'!$A:$C,2,FALSE)</f>
        <v>242</v>
      </c>
      <c r="T27" s="5" t="str">
        <f>VLOOKUP(B27,'[7]SİNEMA LİSTESİ'!$A:$C,3,FALSE)</f>
        <v>513 26 71</v>
      </c>
    </row>
    <row r="28" spans="1:20" s="5" customFormat="1" ht="18.75" customHeight="1">
      <c r="A28" s="8">
        <v>2</v>
      </c>
      <c r="B28" s="10" t="s">
        <v>48</v>
      </c>
      <c r="C28" s="3" t="str">
        <f>IF(ISBLANK(B28)," ","0"&amp;" "&amp;S28&amp;" "&amp;T28)</f>
        <v>0 242 230 14 14</v>
      </c>
      <c r="D28" s="20" t="s">
        <v>137</v>
      </c>
      <c r="E28" s="21"/>
      <c r="F28" s="21"/>
      <c r="G28" s="21"/>
      <c r="H28" s="21"/>
      <c r="I28" s="21"/>
      <c r="J28" s="22"/>
      <c r="S28" s="5">
        <f>VLOOKUP(B28,'[7]SİNEMA LİSTESİ'!$A:$C,2,FALSE)</f>
        <v>242</v>
      </c>
      <c r="T28" s="5" t="str">
        <f>VLOOKUP(B28,'[7]SİNEMA LİSTESİ'!$A:$C,3,FALSE)</f>
        <v>230 14 14</v>
      </c>
    </row>
    <row r="29" spans="1:20" s="5" customFormat="1" ht="18.75" customHeight="1">
      <c r="A29" s="8">
        <v>3</v>
      </c>
      <c r="B29" s="9" t="s">
        <v>40</v>
      </c>
      <c r="C29" s="3" t="str">
        <f>IF(ISBLANK(B29)," ","0"&amp;" "&amp;S29&amp;" "&amp;T29)</f>
        <v>0 242 743 05 24</v>
      </c>
      <c r="D29" s="20" t="s">
        <v>138</v>
      </c>
      <c r="E29" s="21"/>
      <c r="F29" s="21"/>
      <c r="G29" s="21"/>
      <c r="H29" s="21"/>
      <c r="I29" s="21"/>
      <c r="J29" s="22"/>
      <c r="S29" s="5">
        <f>VLOOKUP(B29,'[7]SİNEMA LİSTESİ'!$A:$C,2,FALSE)</f>
        <v>242</v>
      </c>
      <c r="T29" s="5" t="str">
        <f>VLOOKUP(B29,'[7]SİNEMA LİSTESİ'!$A:$C,3,FALSE)</f>
        <v>743 05 24</v>
      </c>
    </row>
    <row r="30" spans="1:20" s="5" customFormat="1" ht="18.75" customHeight="1">
      <c r="A30" s="8">
        <v>4</v>
      </c>
      <c r="B30" s="9" t="s">
        <v>139</v>
      </c>
      <c r="C30" s="3" t="str">
        <f>IF(ISBLANK(B30)," ","0"&amp;" "&amp;S30&amp;" "&amp;T30)</f>
        <v>0 242 334 33 99</v>
      </c>
      <c r="D30" s="20" t="s">
        <v>140</v>
      </c>
      <c r="E30" s="21"/>
      <c r="F30" s="21"/>
      <c r="G30" s="21"/>
      <c r="H30" s="21"/>
      <c r="I30" s="21"/>
      <c r="J30" s="22"/>
      <c r="S30" s="5">
        <f>VLOOKUP(B30,'[7]SİNEMA LİSTESİ'!$A:$C,2,FALSE)</f>
        <v>242</v>
      </c>
      <c r="T30" s="5" t="str">
        <f>VLOOKUP(B30,'[7]SİNEMA LİSTESİ'!$A:$C,3,FALSE)</f>
        <v>334 33 99</v>
      </c>
    </row>
    <row r="31" spans="1:20" s="5" customFormat="1" ht="18.75" customHeight="1">
      <c r="A31" s="8">
        <v>5</v>
      </c>
      <c r="B31" s="9" t="s">
        <v>141</v>
      </c>
      <c r="C31" s="3" t="str">
        <f>IF(ISBLANK(B31)," ","0"&amp;" "&amp;S31&amp;" "&amp;T31)</f>
        <v>0 242 312 62 96</v>
      </c>
      <c r="D31" s="20" t="s">
        <v>142</v>
      </c>
      <c r="E31" s="21"/>
      <c r="F31" s="21"/>
      <c r="G31" s="21"/>
      <c r="H31" s="21"/>
      <c r="I31" s="21"/>
      <c r="J31" s="22"/>
      <c r="S31" s="5">
        <f>VLOOKUP(B31,'[7]SİNEMA LİSTESİ'!$A:$C,2,FALSE)</f>
        <v>242</v>
      </c>
      <c r="T31" s="5" t="str">
        <f>VLOOKUP(B31,'[7]SİNEMA LİSTESİ'!$A:$C,3,FALSE)</f>
        <v>312 62 96</v>
      </c>
    </row>
    <row r="32" spans="1:10" s="5" customFormat="1" ht="27.75">
      <c r="A32" s="7"/>
      <c r="B32" s="1" t="s">
        <v>20</v>
      </c>
      <c r="C32" s="2"/>
      <c r="D32" s="29"/>
      <c r="E32" s="29"/>
      <c r="F32" s="29"/>
      <c r="G32" s="29"/>
      <c r="H32" s="29"/>
      <c r="I32" s="29"/>
      <c r="J32" s="30"/>
    </row>
    <row r="33" spans="1:20" s="5" customFormat="1" ht="18.75" customHeight="1">
      <c r="A33" s="8">
        <v>1</v>
      </c>
      <c r="B33" s="9" t="s">
        <v>33</v>
      </c>
      <c r="C33" s="3" t="str">
        <f>IF(ISBLANK(B33)," ","0"&amp;" "&amp;S33&amp;" "&amp;T33)</f>
        <v>0 256 313 18 88</v>
      </c>
      <c r="D33" s="20" t="s">
        <v>143</v>
      </c>
      <c r="E33" s="21"/>
      <c r="F33" s="21"/>
      <c r="G33" s="21"/>
      <c r="H33" s="21"/>
      <c r="I33" s="21"/>
      <c r="J33" s="22"/>
      <c r="S33" s="5">
        <f>VLOOKUP(B33,'[7]SİNEMA LİSTESİ'!$A:$C,2,FALSE)</f>
        <v>256</v>
      </c>
      <c r="T33" s="5" t="str">
        <f>VLOOKUP(B33,'[7]SİNEMA LİSTESİ'!$A:$C,3,FALSE)</f>
        <v>313 18 88</v>
      </c>
    </row>
    <row r="34" spans="1:10" s="5" customFormat="1" ht="27.75">
      <c r="A34" s="7"/>
      <c r="B34" s="1" t="s">
        <v>144</v>
      </c>
      <c r="C34" s="2"/>
      <c r="D34" s="29"/>
      <c r="E34" s="29"/>
      <c r="F34" s="29"/>
      <c r="G34" s="29"/>
      <c r="H34" s="29"/>
      <c r="I34" s="29"/>
      <c r="J34" s="30"/>
    </row>
    <row r="35" spans="1:20" s="5" customFormat="1" ht="18.75" customHeight="1">
      <c r="A35" s="8">
        <v>1</v>
      </c>
      <c r="B35" s="9" t="s">
        <v>145</v>
      </c>
      <c r="C35" s="3" t="str">
        <f>IF(ISBLANK(B35)," ","0"&amp;" "&amp;S35&amp;" "&amp;T35)</f>
        <v>0 266 234 03 03</v>
      </c>
      <c r="D35" s="20" t="s">
        <v>146</v>
      </c>
      <c r="E35" s="21"/>
      <c r="F35" s="21"/>
      <c r="G35" s="21"/>
      <c r="H35" s="21"/>
      <c r="I35" s="21"/>
      <c r="J35" s="22"/>
      <c r="S35" s="5">
        <f>VLOOKUP(B35,'[7]SİNEMA LİSTESİ'!$A:$C,2,FALSE)</f>
        <v>266</v>
      </c>
      <c r="T35" s="5" t="str">
        <f>VLOOKUP(B35,'[7]SİNEMA LİSTESİ'!$A:$C,3,FALSE)</f>
        <v>234 03 03</v>
      </c>
    </row>
    <row r="36" spans="1:10" s="5" customFormat="1" ht="27.75">
      <c r="A36" s="7"/>
      <c r="B36" s="1" t="s">
        <v>37</v>
      </c>
      <c r="C36" s="2"/>
      <c r="D36" s="29"/>
      <c r="E36" s="29"/>
      <c r="F36" s="29"/>
      <c r="G36" s="29"/>
      <c r="H36" s="29"/>
      <c r="I36" s="29"/>
      <c r="J36" s="30"/>
    </row>
    <row r="37" spans="1:20" s="5" customFormat="1" ht="18.75" customHeight="1">
      <c r="A37" s="15">
        <v>1</v>
      </c>
      <c r="B37" s="9" t="s">
        <v>36</v>
      </c>
      <c r="C37" s="3" t="str">
        <f>IF(ISBLANK(B37)," ","0"&amp;" "&amp;S37&amp;" "&amp;T37)</f>
        <v>0 228 213 01 31</v>
      </c>
      <c r="D37" s="20" t="s">
        <v>147</v>
      </c>
      <c r="E37" s="21"/>
      <c r="F37" s="21"/>
      <c r="G37" s="21"/>
      <c r="H37" s="21"/>
      <c r="I37" s="21"/>
      <c r="J37" s="22"/>
      <c r="S37" s="5">
        <f>VLOOKUP(B37,'[7]SİNEMA LİSTESİ'!$A:$C,2,FALSE)</f>
        <v>228</v>
      </c>
      <c r="T37" s="5" t="str">
        <f>VLOOKUP(B37,'[7]SİNEMA LİSTESİ'!$A:$C,3,FALSE)</f>
        <v>213 01 31</v>
      </c>
    </row>
    <row r="38" spans="1:10" s="5" customFormat="1" ht="27.75">
      <c r="A38" s="7"/>
      <c r="B38" s="1" t="s">
        <v>148</v>
      </c>
      <c r="C38" s="2"/>
      <c r="D38" s="29"/>
      <c r="E38" s="29"/>
      <c r="F38" s="29"/>
      <c r="G38" s="29"/>
      <c r="H38" s="29"/>
      <c r="I38" s="29"/>
      <c r="J38" s="30"/>
    </row>
    <row r="39" spans="1:20" s="5" customFormat="1" ht="18.75" customHeight="1">
      <c r="A39" s="15">
        <v>1</v>
      </c>
      <c r="B39" s="9" t="s">
        <v>149</v>
      </c>
      <c r="C39" s="3" t="str">
        <f>IF(ISBLANK(B39)," ","0"&amp;" "&amp;S39&amp;" "&amp;T39)</f>
        <v>0 434 827 13 80</v>
      </c>
      <c r="D39" s="20" t="s">
        <v>140</v>
      </c>
      <c r="E39" s="21"/>
      <c r="F39" s="21"/>
      <c r="G39" s="21"/>
      <c r="H39" s="21"/>
      <c r="I39" s="21"/>
      <c r="J39" s="22"/>
      <c r="S39" s="5">
        <f>VLOOKUP(B39,'[7]SİNEMA LİSTESİ'!$A:$C,2,FALSE)</f>
        <v>434</v>
      </c>
      <c r="T39" s="5" t="str">
        <f>VLOOKUP(B39,'[7]SİNEMA LİSTESİ'!$A:$C,3,FALSE)</f>
        <v>827 13 80</v>
      </c>
    </row>
    <row r="40" spans="1:10" s="5" customFormat="1" ht="27.75">
      <c r="A40" s="7"/>
      <c r="B40" s="1" t="s">
        <v>50</v>
      </c>
      <c r="C40" s="2"/>
      <c r="D40" s="29"/>
      <c r="E40" s="29"/>
      <c r="F40" s="29"/>
      <c r="G40" s="29"/>
      <c r="H40" s="29"/>
      <c r="I40" s="29"/>
      <c r="J40" s="30"/>
    </row>
    <row r="41" spans="1:20" s="5" customFormat="1" ht="18.75" customHeight="1">
      <c r="A41" s="8">
        <v>1</v>
      </c>
      <c r="B41" s="9" t="s">
        <v>150</v>
      </c>
      <c r="C41" s="3" t="str">
        <f aca="true" t="shared" si="1" ref="C41:C76">IF(ISBLANK(B41)," ","0"&amp;" "&amp;S41&amp;" "&amp;T41)</f>
        <v>0 224 261 57 67-68</v>
      </c>
      <c r="D41" s="20" t="s">
        <v>151</v>
      </c>
      <c r="E41" s="21"/>
      <c r="F41" s="21"/>
      <c r="G41" s="21"/>
      <c r="H41" s="21"/>
      <c r="I41" s="21"/>
      <c r="J41" s="22"/>
      <c r="S41" s="5">
        <f>VLOOKUP(B41,'[7]SİNEMA LİSTESİ'!$A:$C,2,FALSE)</f>
        <v>224</v>
      </c>
      <c r="T41" s="5" t="str">
        <f>VLOOKUP(B41,'[7]SİNEMA LİSTESİ'!$A:$C,3,FALSE)</f>
        <v>261 57 67-68</v>
      </c>
    </row>
    <row r="42" spans="1:20" s="5" customFormat="1" ht="18.75" customHeight="1">
      <c r="A42" s="8">
        <v>2</v>
      </c>
      <c r="B42" s="10" t="s">
        <v>51</v>
      </c>
      <c r="C42" s="3" t="str">
        <f t="shared" si="1"/>
        <v>0 224 452 83 00</v>
      </c>
      <c r="D42" s="20" t="s">
        <v>152</v>
      </c>
      <c r="E42" s="21"/>
      <c r="F42" s="21"/>
      <c r="G42" s="21"/>
      <c r="H42" s="21"/>
      <c r="I42" s="21"/>
      <c r="J42" s="22"/>
      <c r="S42" s="5">
        <f>VLOOKUP(B42,'[7]SİNEMA LİSTESİ'!$A:$C,2,FALSE)</f>
        <v>224</v>
      </c>
      <c r="T42" s="5" t="str">
        <f>VLOOKUP(B42,'[7]SİNEMA LİSTESİ'!$A:$C,3,FALSE)</f>
        <v>452 83 00</v>
      </c>
    </row>
    <row r="43" spans="1:20" s="5" customFormat="1" ht="18.75" customHeight="1">
      <c r="A43" s="8">
        <v>3</v>
      </c>
      <c r="B43" s="9" t="s">
        <v>153</v>
      </c>
      <c r="C43" s="3" t="str">
        <f t="shared" si="1"/>
        <v>0 224 242 93 83</v>
      </c>
      <c r="D43" s="20" t="s">
        <v>154</v>
      </c>
      <c r="E43" s="21"/>
      <c r="F43" s="21"/>
      <c r="G43" s="21"/>
      <c r="H43" s="21"/>
      <c r="I43" s="21"/>
      <c r="J43" s="22"/>
      <c r="S43" s="5">
        <f>VLOOKUP(B43,'[7]SİNEMA LİSTESİ'!$A:$C,2,FALSE)</f>
        <v>224</v>
      </c>
      <c r="T43" s="5" t="str">
        <f>VLOOKUP(B43,'[7]SİNEMA LİSTESİ'!$A:$C,3,FALSE)</f>
        <v>242 93 83</v>
      </c>
    </row>
    <row r="44" spans="1:20" s="5" customFormat="1" ht="18.75" customHeight="1">
      <c r="A44" s="8">
        <v>4</v>
      </c>
      <c r="B44" s="9" t="s">
        <v>155</v>
      </c>
      <c r="C44" s="3" t="str">
        <f t="shared" si="1"/>
        <v>0 224 483 50 46</v>
      </c>
      <c r="D44" s="20" t="s">
        <v>156</v>
      </c>
      <c r="E44" s="21"/>
      <c r="F44" s="21"/>
      <c r="G44" s="21"/>
      <c r="H44" s="21"/>
      <c r="I44" s="21"/>
      <c r="J44" s="22"/>
      <c r="S44" s="5">
        <f>VLOOKUP(B44,'[7]SİNEMA LİSTESİ'!$A:$C,2,FALSE)</f>
        <v>224</v>
      </c>
      <c r="T44" s="5" t="str">
        <f>VLOOKUP(B44,'[7]SİNEMA LİSTESİ'!$A:$C,3,FALSE)</f>
        <v>483 50 46</v>
      </c>
    </row>
    <row r="45" spans="1:20" s="5" customFormat="1" ht="18.75" customHeight="1">
      <c r="A45" s="8">
        <v>5</v>
      </c>
      <c r="B45" s="9" t="s">
        <v>157</v>
      </c>
      <c r="C45" s="3" t="str">
        <f t="shared" si="1"/>
        <v>0 224 715 97 50</v>
      </c>
      <c r="D45" s="20" t="s">
        <v>127</v>
      </c>
      <c r="E45" s="21"/>
      <c r="F45" s="21"/>
      <c r="G45" s="21"/>
      <c r="H45" s="21"/>
      <c r="I45" s="21"/>
      <c r="J45" s="22"/>
      <c r="S45" s="5">
        <f>VLOOKUP(B45,'[7]SİNEMA LİSTESİ'!$A:$C,2,FALSE)</f>
        <v>224</v>
      </c>
      <c r="T45" s="5" t="str">
        <f>VLOOKUP(B45,'[7]SİNEMA LİSTESİ'!$A:$C,3,FALSE)</f>
        <v>715 97 50</v>
      </c>
    </row>
    <row r="46" spans="1:20" s="5" customFormat="1" ht="18.75" customHeight="1">
      <c r="A46" s="8">
        <v>6</v>
      </c>
      <c r="B46" s="9" t="s">
        <v>158</v>
      </c>
      <c r="C46" s="3" t="str">
        <f t="shared" si="1"/>
        <v>0 224 255 30 84</v>
      </c>
      <c r="D46" s="20" t="s">
        <v>7</v>
      </c>
      <c r="E46" s="21"/>
      <c r="F46" s="21"/>
      <c r="G46" s="21"/>
      <c r="H46" s="21"/>
      <c r="I46" s="21"/>
      <c r="J46" s="22"/>
      <c r="S46" s="5">
        <f>VLOOKUP(B46,'[7]SİNEMA LİSTESİ'!$A:$C,2,FALSE)</f>
        <v>224</v>
      </c>
      <c r="T46" s="5" t="str">
        <f>VLOOKUP(B46,'[7]SİNEMA LİSTESİ'!$A:$C,3,FALSE)</f>
        <v>255 30 84</v>
      </c>
    </row>
    <row r="47" spans="1:20" s="5" customFormat="1" ht="18.75" customHeight="1">
      <c r="A47" s="8">
        <v>7</v>
      </c>
      <c r="B47" s="9" t="s">
        <v>52</v>
      </c>
      <c r="C47" s="3" t="str">
        <f t="shared" si="1"/>
        <v>0 224 243 73 43</v>
      </c>
      <c r="D47" s="20" t="s">
        <v>140</v>
      </c>
      <c r="E47" s="21"/>
      <c r="F47" s="21"/>
      <c r="G47" s="21"/>
      <c r="H47" s="21"/>
      <c r="I47" s="21"/>
      <c r="J47" s="22"/>
      <c r="S47" s="5">
        <f>VLOOKUP(B47,'[7]SİNEMA LİSTESİ'!$A:$C,2,FALSE)</f>
        <v>224</v>
      </c>
      <c r="T47" s="5" t="str">
        <f>VLOOKUP(B47,'[7]SİNEMA LİSTESİ'!$A:$C,3,FALSE)</f>
        <v>243 73 43</v>
      </c>
    </row>
    <row r="48" spans="1:10" s="5" customFormat="1" ht="27.75">
      <c r="A48" s="7"/>
      <c r="B48" s="1" t="s">
        <v>29</v>
      </c>
      <c r="C48" s="2"/>
      <c r="D48" s="29"/>
      <c r="E48" s="29"/>
      <c r="F48" s="29"/>
      <c r="G48" s="29"/>
      <c r="H48" s="29"/>
      <c r="I48" s="29"/>
      <c r="J48" s="30"/>
    </row>
    <row r="49" spans="1:20" s="5" customFormat="1" ht="18.75" customHeight="1">
      <c r="A49" s="8">
        <v>1</v>
      </c>
      <c r="B49" s="9" t="s">
        <v>53</v>
      </c>
      <c r="C49" s="3" t="str">
        <f t="shared" si="1"/>
        <v>0 376 212 60 60</v>
      </c>
      <c r="D49" s="20" t="s">
        <v>140</v>
      </c>
      <c r="E49" s="21"/>
      <c r="F49" s="21"/>
      <c r="G49" s="21"/>
      <c r="H49" s="21"/>
      <c r="I49" s="21"/>
      <c r="J49" s="22"/>
      <c r="S49" s="5">
        <f>VLOOKUP(B49,'[7]SİNEMA LİSTESİ'!$A:$C,2,FALSE)</f>
        <v>376</v>
      </c>
      <c r="T49" s="5" t="str">
        <f>VLOOKUP(B49,'[7]SİNEMA LİSTESİ'!$A:$C,3,FALSE)</f>
        <v>212 60 60</v>
      </c>
    </row>
    <row r="50" spans="1:20" s="5" customFormat="1" ht="18.75" customHeight="1">
      <c r="A50" s="8">
        <v>2</v>
      </c>
      <c r="B50" s="9" t="s">
        <v>159</v>
      </c>
      <c r="C50" s="3" t="str">
        <f>IF(ISBLANK(B50)," ","0"&amp;" "&amp;S50&amp;" "&amp;T50)</f>
        <v>0 376 290 15 60</v>
      </c>
      <c r="D50" s="20" t="s">
        <v>129</v>
      </c>
      <c r="E50" s="21"/>
      <c r="F50" s="21"/>
      <c r="G50" s="21"/>
      <c r="H50" s="21"/>
      <c r="I50" s="21"/>
      <c r="J50" s="22"/>
      <c r="S50" s="5">
        <f>VLOOKUP(B50,'[7]SİNEMA LİSTESİ'!$A:$C,2,FALSE)</f>
        <v>376</v>
      </c>
      <c r="T50" s="5" t="str">
        <f>VLOOKUP(B50,'[7]SİNEMA LİSTESİ'!$A:$C,3,FALSE)</f>
        <v>290 15 60</v>
      </c>
    </row>
    <row r="51" spans="1:10" s="5" customFormat="1" ht="27.75">
      <c r="A51" s="7"/>
      <c r="B51" s="1" t="s">
        <v>54</v>
      </c>
      <c r="C51" s="2"/>
      <c r="D51" s="29"/>
      <c r="E51" s="29"/>
      <c r="F51" s="29"/>
      <c r="G51" s="29"/>
      <c r="H51" s="29"/>
      <c r="I51" s="29"/>
      <c r="J51" s="30"/>
    </row>
    <row r="52" spans="1:20" s="5" customFormat="1" ht="18.75" customHeight="1">
      <c r="A52" s="8">
        <v>1</v>
      </c>
      <c r="B52" s="9" t="s">
        <v>160</v>
      </c>
      <c r="C52" s="3" t="str">
        <f t="shared" si="1"/>
        <v>0 364 227 67 00</v>
      </c>
      <c r="D52" s="20" t="s">
        <v>18</v>
      </c>
      <c r="E52" s="21"/>
      <c r="F52" s="21"/>
      <c r="G52" s="21"/>
      <c r="H52" s="21"/>
      <c r="I52" s="21"/>
      <c r="J52" s="22"/>
      <c r="S52" s="5">
        <f>VLOOKUP(B52,'[7]SİNEMA LİSTESİ'!$A:$C,2,FALSE)</f>
        <v>364</v>
      </c>
      <c r="T52" s="5" t="str">
        <f>VLOOKUP(B52,'[7]SİNEMA LİSTESİ'!$A:$C,3,FALSE)</f>
        <v>227 67 00</v>
      </c>
    </row>
    <row r="53" spans="1:20" s="5" customFormat="1" ht="18.75" customHeight="1">
      <c r="A53" s="8">
        <v>2</v>
      </c>
      <c r="B53" s="9" t="s">
        <v>55</v>
      </c>
      <c r="C53" s="3" t="str">
        <f t="shared" si="1"/>
        <v>0 364 221 39 04</v>
      </c>
      <c r="D53" s="20" t="s">
        <v>18</v>
      </c>
      <c r="E53" s="21"/>
      <c r="F53" s="21"/>
      <c r="G53" s="21"/>
      <c r="H53" s="21"/>
      <c r="I53" s="21"/>
      <c r="J53" s="22"/>
      <c r="S53" s="5">
        <f>VLOOKUP(B53,'[7]SİNEMA LİSTESİ'!$A:$C,2,FALSE)</f>
        <v>364</v>
      </c>
      <c r="T53" s="5" t="str">
        <f>VLOOKUP(B53,'[7]SİNEMA LİSTESİ'!$A:$C,3,FALSE)</f>
        <v>221 39 04</v>
      </c>
    </row>
    <row r="54" spans="1:10" s="5" customFormat="1" ht="27.75">
      <c r="A54" s="7"/>
      <c r="B54" s="1" t="s">
        <v>56</v>
      </c>
      <c r="C54" s="2"/>
      <c r="D54" s="29"/>
      <c r="E54" s="29"/>
      <c r="F54" s="29"/>
      <c r="G54" s="29"/>
      <c r="H54" s="29"/>
      <c r="I54" s="29"/>
      <c r="J54" s="30"/>
    </row>
    <row r="55" spans="1:20" s="5" customFormat="1" ht="18.75" customHeight="1">
      <c r="A55" s="8">
        <v>1</v>
      </c>
      <c r="B55" s="9" t="s">
        <v>161</v>
      </c>
      <c r="C55" s="3" t="str">
        <f t="shared" si="1"/>
        <v>0 258 212 32 62</v>
      </c>
      <c r="D55" s="20" t="s">
        <v>162</v>
      </c>
      <c r="E55" s="21"/>
      <c r="F55" s="21"/>
      <c r="G55" s="21"/>
      <c r="H55" s="21"/>
      <c r="I55" s="21"/>
      <c r="J55" s="22"/>
      <c r="S55" s="5">
        <f>VLOOKUP(B55,'[7]SİNEMA LİSTESİ'!$A:$C,2,FALSE)</f>
        <v>258</v>
      </c>
      <c r="T55" s="5" t="str">
        <f>VLOOKUP(B55,'[7]SİNEMA LİSTESİ'!$A:$C,3,FALSE)</f>
        <v>212 32 62</v>
      </c>
    </row>
    <row r="56" spans="1:20" s="5" customFormat="1" ht="18.75" customHeight="1">
      <c r="A56" s="8">
        <v>2</v>
      </c>
      <c r="B56" s="9" t="s">
        <v>163</v>
      </c>
      <c r="C56" s="3" t="str">
        <f t="shared" si="1"/>
        <v>0 258 374 10 00</v>
      </c>
      <c r="D56" s="20" t="s">
        <v>7</v>
      </c>
      <c r="E56" s="21"/>
      <c r="F56" s="21"/>
      <c r="G56" s="21"/>
      <c r="H56" s="21"/>
      <c r="I56" s="21"/>
      <c r="J56" s="22"/>
      <c r="S56" s="5">
        <f>VLOOKUP(B56,'[7]SİNEMA LİSTESİ'!$A:$C,2,FALSE)</f>
        <v>258</v>
      </c>
      <c r="T56" s="5" t="str">
        <f>VLOOKUP(B56,'[7]SİNEMA LİSTESİ'!$A:$C,3,FALSE)</f>
        <v>374 10 00</v>
      </c>
    </row>
    <row r="57" spans="1:10" s="5" customFormat="1" ht="27.75">
      <c r="A57" s="7"/>
      <c r="B57" s="1" t="s">
        <v>164</v>
      </c>
      <c r="C57" s="2"/>
      <c r="D57" s="29"/>
      <c r="E57" s="29"/>
      <c r="F57" s="29"/>
      <c r="G57" s="29"/>
      <c r="H57" s="29"/>
      <c r="I57" s="29"/>
      <c r="J57" s="30"/>
    </row>
    <row r="58" spans="1:20" s="5" customFormat="1" ht="18.75" customHeight="1">
      <c r="A58" s="8">
        <v>1</v>
      </c>
      <c r="B58" s="9" t="s">
        <v>165</v>
      </c>
      <c r="C58" s="3" t="str">
        <f t="shared" si="1"/>
        <v>0 412 238 02 00</v>
      </c>
      <c r="D58" s="20" t="s">
        <v>151</v>
      </c>
      <c r="E58" s="21"/>
      <c r="F58" s="21"/>
      <c r="G58" s="21"/>
      <c r="H58" s="21"/>
      <c r="I58" s="21"/>
      <c r="J58" s="22"/>
      <c r="S58" s="5">
        <f>VLOOKUP(B58,'[7]SİNEMA LİSTESİ'!$A:$C,2,FALSE)</f>
        <v>412</v>
      </c>
      <c r="T58" s="5" t="str">
        <f>VLOOKUP(B58,'[7]SİNEMA LİSTESİ'!$A:$C,3,FALSE)</f>
        <v>238 02 00</v>
      </c>
    </row>
    <row r="59" spans="1:20" s="5" customFormat="1" ht="18.75" customHeight="1">
      <c r="A59" s="8">
        <v>2</v>
      </c>
      <c r="B59" s="9" t="s">
        <v>166</v>
      </c>
      <c r="C59" s="3" t="str">
        <f t="shared" si="1"/>
        <v>0 412 290 11 55</v>
      </c>
      <c r="D59" s="20" t="s">
        <v>80</v>
      </c>
      <c r="E59" s="21"/>
      <c r="F59" s="21"/>
      <c r="G59" s="21"/>
      <c r="H59" s="21"/>
      <c r="I59" s="21"/>
      <c r="J59" s="22"/>
      <c r="S59" s="5">
        <f>VLOOKUP(B59,'[7]SİNEMA LİSTESİ'!$A:$C,2,FALSE)</f>
        <v>412</v>
      </c>
      <c r="T59" s="5" t="str">
        <f>VLOOKUP(B59,'[7]SİNEMA LİSTESİ'!$A:$C,3,FALSE)</f>
        <v>290 11 55</v>
      </c>
    </row>
    <row r="60" spans="1:10" s="5" customFormat="1" ht="27.75">
      <c r="A60" s="7"/>
      <c r="B60" s="1" t="s">
        <v>92</v>
      </c>
      <c r="C60" s="2"/>
      <c r="D60" s="29"/>
      <c r="E60" s="29"/>
      <c r="F60" s="29"/>
      <c r="G60" s="29"/>
      <c r="H60" s="29"/>
      <c r="I60" s="29"/>
      <c r="J60" s="30"/>
    </row>
    <row r="61" spans="1:20" s="5" customFormat="1" ht="18.75" customHeight="1">
      <c r="A61" s="8">
        <v>1</v>
      </c>
      <c r="B61" s="9" t="s">
        <v>167</v>
      </c>
      <c r="C61" s="3" t="str">
        <f t="shared" si="1"/>
        <v>0 284 236 40 01</v>
      </c>
      <c r="D61" s="20" t="s">
        <v>103</v>
      </c>
      <c r="E61" s="21"/>
      <c r="F61" s="21"/>
      <c r="G61" s="21"/>
      <c r="H61" s="21"/>
      <c r="I61" s="21"/>
      <c r="J61" s="22"/>
      <c r="S61" s="5">
        <f>VLOOKUP(B61,'[7]SİNEMA LİSTESİ'!$A:$C,2,FALSE)</f>
        <v>284</v>
      </c>
      <c r="T61" s="5" t="str">
        <f>VLOOKUP(B61,'[7]SİNEMA LİSTESİ'!$A:$C,3,FALSE)</f>
        <v>236 40 01</v>
      </c>
    </row>
    <row r="62" spans="1:10" s="5" customFormat="1" ht="27.75">
      <c r="A62" s="7"/>
      <c r="B62" s="1" t="s">
        <v>168</v>
      </c>
      <c r="C62" s="2"/>
      <c r="D62" s="29"/>
      <c r="E62" s="29"/>
      <c r="F62" s="29"/>
      <c r="G62" s="29"/>
      <c r="H62" s="29"/>
      <c r="I62" s="29"/>
      <c r="J62" s="30"/>
    </row>
    <row r="63" spans="1:20" s="5" customFormat="1" ht="18.75" customHeight="1">
      <c r="A63" s="8">
        <v>1</v>
      </c>
      <c r="B63" s="9" t="s">
        <v>169</v>
      </c>
      <c r="C63" s="3" t="str">
        <f t="shared" si="1"/>
        <v>0 442 231 31 31</v>
      </c>
      <c r="D63" s="20" t="s">
        <v>140</v>
      </c>
      <c r="E63" s="21"/>
      <c r="F63" s="21"/>
      <c r="G63" s="21"/>
      <c r="H63" s="21"/>
      <c r="I63" s="21"/>
      <c r="J63" s="22"/>
      <c r="S63" s="5">
        <f>VLOOKUP(B63,'[7]SİNEMA LİSTESİ'!$A:$C,2,FALSE)</f>
        <v>442</v>
      </c>
      <c r="T63" s="5" t="str">
        <f>VLOOKUP(B63,'[7]SİNEMA LİSTESİ'!$A:$C,3,FALSE)</f>
        <v>231 31 31</v>
      </c>
    </row>
    <row r="64" spans="1:20" s="5" customFormat="1" ht="18.75" customHeight="1">
      <c r="A64" s="8">
        <v>2</v>
      </c>
      <c r="B64" s="10" t="s">
        <v>170</v>
      </c>
      <c r="C64" s="3" t="str">
        <f t="shared" si="1"/>
        <v>0 442 316 63 63</v>
      </c>
      <c r="D64" s="20" t="s">
        <v>42</v>
      </c>
      <c r="E64" s="21"/>
      <c r="F64" s="21"/>
      <c r="G64" s="21"/>
      <c r="H64" s="21"/>
      <c r="I64" s="21"/>
      <c r="J64" s="22"/>
      <c r="S64" s="5">
        <f>VLOOKUP(B64,'[7]SİNEMA LİSTESİ'!$A:$C,2,FALSE)</f>
        <v>442</v>
      </c>
      <c r="T64" s="5" t="str">
        <f>VLOOKUP(B64,'[7]SİNEMA LİSTESİ'!$A:$C,3,FALSE)</f>
        <v>316 63 63</v>
      </c>
    </row>
    <row r="65" spans="1:20" s="5" customFormat="1" ht="18.75" customHeight="1">
      <c r="A65" s="8">
        <v>3</v>
      </c>
      <c r="B65" s="9" t="s">
        <v>171</v>
      </c>
      <c r="C65" s="3" t="str">
        <f t="shared" si="1"/>
        <v>0 442 282 20 83</v>
      </c>
      <c r="D65" s="20" t="s">
        <v>80</v>
      </c>
      <c r="E65" s="21"/>
      <c r="F65" s="21"/>
      <c r="G65" s="21"/>
      <c r="H65" s="21"/>
      <c r="I65" s="21"/>
      <c r="J65" s="22"/>
      <c r="S65" s="5">
        <f>VLOOKUP(B65,'[7]SİNEMA LİSTESİ'!$A:$C,2,FALSE)</f>
        <v>442</v>
      </c>
      <c r="T65" s="5" t="str">
        <f>VLOOKUP(B65,'[7]SİNEMA LİSTESİ'!$A:$C,3,FALSE)</f>
        <v>282 20 83</v>
      </c>
    </row>
    <row r="66" spans="1:10" s="5" customFormat="1" ht="27.75">
      <c r="A66" s="7"/>
      <c r="B66" s="1" t="s">
        <v>57</v>
      </c>
      <c r="C66" s="2"/>
      <c r="D66" s="29"/>
      <c r="E66" s="29"/>
      <c r="F66" s="29"/>
      <c r="G66" s="29"/>
      <c r="H66" s="29"/>
      <c r="I66" s="29"/>
      <c r="J66" s="30"/>
    </row>
    <row r="67" spans="1:20" s="5" customFormat="1" ht="18.75" customHeight="1">
      <c r="A67" s="8">
        <v>1</v>
      </c>
      <c r="B67" s="10" t="s">
        <v>58</v>
      </c>
      <c r="C67" s="3" t="str">
        <f t="shared" si="1"/>
        <v>0 222 333 05 15</v>
      </c>
      <c r="D67" s="20" t="s">
        <v>172</v>
      </c>
      <c r="E67" s="21"/>
      <c r="F67" s="21"/>
      <c r="G67" s="21"/>
      <c r="H67" s="21"/>
      <c r="I67" s="21"/>
      <c r="J67" s="22"/>
      <c r="S67" s="5">
        <f>VLOOKUP(B67,'[7]SİNEMA LİSTESİ'!$A:$C,2,FALSE)</f>
        <v>222</v>
      </c>
      <c r="T67" s="5" t="str">
        <f>VLOOKUP(B67,'[7]SİNEMA LİSTESİ'!$A:$C,3,FALSE)</f>
        <v>333 05 15</v>
      </c>
    </row>
    <row r="68" spans="1:20" s="5" customFormat="1" ht="18.75" customHeight="1">
      <c r="A68" s="8">
        <v>2</v>
      </c>
      <c r="B68" s="9" t="s">
        <v>173</v>
      </c>
      <c r="C68" s="3" t="str">
        <f t="shared" si="1"/>
        <v>0 222 231 42 92</v>
      </c>
      <c r="D68" s="20" t="s">
        <v>174</v>
      </c>
      <c r="E68" s="21"/>
      <c r="F68" s="21"/>
      <c r="G68" s="21"/>
      <c r="H68" s="21"/>
      <c r="I68" s="21"/>
      <c r="J68" s="22"/>
      <c r="S68" s="5">
        <f>VLOOKUP(B68,'[7]SİNEMA LİSTESİ'!$A:$C,2,FALSE)</f>
        <v>222</v>
      </c>
      <c r="T68" s="5" t="str">
        <f>VLOOKUP(B68,'[7]SİNEMA LİSTESİ'!$A:$C,3,FALSE)</f>
        <v>231 42 92</v>
      </c>
    </row>
    <row r="69" spans="1:20" s="5" customFormat="1" ht="18.75" customHeight="1">
      <c r="A69" s="8">
        <v>3</v>
      </c>
      <c r="B69" s="9" t="s">
        <v>175</v>
      </c>
      <c r="C69" s="3" t="str">
        <f t="shared" si="1"/>
        <v>0 222 335 50 51</v>
      </c>
      <c r="D69" s="20" t="s">
        <v>140</v>
      </c>
      <c r="E69" s="21"/>
      <c r="F69" s="21"/>
      <c r="G69" s="21"/>
      <c r="H69" s="21"/>
      <c r="I69" s="21"/>
      <c r="J69" s="22"/>
      <c r="S69" s="5">
        <f>VLOOKUP(B69,'[7]SİNEMA LİSTESİ'!$A:$C,2,FALSE)</f>
        <v>222</v>
      </c>
      <c r="T69" s="5" t="str">
        <f>VLOOKUP(B69,'[7]SİNEMA LİSTESİ'!$A:$C,3,FALSE)</f>
        <v>335 50 51</v>
      </c>
    </row>
    <row r="70" spans="1:10" s="5" customFormat="1" ht="27.75">
      <c r="A70" s="7"/>
      <c r="B70" s="1" t="s">
        <v>19</v>
      </c>
      <c r="C70" s="2"/>
      <c r="D70" s="29"/>
      <c r="E70" s="29"/>
      <c r="F70" s="29"/>
      <c r="G70" s="29"/>
      <c r="H70" s="29"/>
      <c r="I70" s="29"/>
      <c r="J70" s="30"/>
    </row>
    <row r="71" spans="1:20" s="5" customFormat="1" ht="18.75" customHeight="1">
      <c r="A71" s="8">
        <v>1</v>
      </c>
      <c r="B71" s="9" t="s">
        <v>34</v>
      </c>
      <c r="C71" s="3" t="str">
        <f>IF(ISBLANK(B71)," ","0"&amp;" "&amp;S71&amp;" "&amp;T71)</f>
        <v>0 342 501 15 51</v>
      </c>
      <c r="D71" s="20" t="s">
        <v>176</v>
      </c>
      <c r="E71" s="21"/>
      <c r="F71" s="21"/>
      <c r="G71" s="21"/>
      <c r="H71" s="21"/>
      <c r="I71" s="21"/>
      <c r="J71" s="22"/>
      <c r="S71" s="5">
        <f>VLOOKUP(B71,'[7]SİNEMA LİSTESİ'!$A:$C,2,FALSE)</f>
        <v>342</v>
      </c>
      <c r="T71" s="5" t="str">
        <f>VLOOKUP(B71,'[7]SİNEMA LİSTESİ'!$A:$C,3,FALSE)</f>
        <v>501 15 51</v>
      </c>
    </row>
    <row r="72" spans="1:20" s="5" customFormat="1" ht="18.75" customHeight="1">
      <c r="A72" s="8">
        <v>2</v>
      </c>
      <c r="B72" s="9" t="s">
        <v>59</v>
      </c>
      <c r="C72" s="3" t="str">
        <f>IF(ISBLANK(B72)," ","0"&amp;" "&amp;S72&amp;" "&amp;T72)</f>
        <v>0 342 290 36 36</v>
      </c>
      <c r="D72" s="20" t="s">
        <v>80</v>
      </c>
      <c r="E72" s="21"/>
      <c r="F72" s="21"/>
      <c r="G72" s="21"/>
      <c r="H72" s="21"/>
      <c r="I72" s="21"/>
      <c r="J72" s="22"/>
      <c r="S72" s="5">
        <f>VLOOKUP(B72,'[7]SİNEMA LİSTESİ'!$A:$C,2,FALSE)</f>
        <v>342</v>
      </c>
      <c r="T72" s="5" t="str">
        <f>VLOOKUP(B72,'[7]SİNEMA LİSTESİ'!$A:$C,3,FALSE)</f>
        <v>290 36 36</v>
      </c>
    </row>
    <row r="73" spans="1:20" s="5" customFormat="1" ht="18.75" customHeight="1">
      <c r="A73" s="8">
        <v>3</v>
      </c>
      <c r="B73" s="9" t="s">
        <v>177</v>
      </c>
      <c r="C73" s="3" t="str">
        <f t="shared" si="1"/>
        <v>0 342 336 86 86</v>
      </c>
      <c r="D73" s="20" t="s">
        <v>7</v>
      </c>
      <c r="E73" s="21"/>
      <c r="F73" s="21"/>
      <c r="G73" s="21"/>
      <c r="H73" s="21"/>
      <c r="I73" s="21"/>
      <c r="J73" s="22"/>
      <c r="S73" s="5">
        <f>VLOOKUP(B73,'[7]SİNEMA LİSTESİ'!$A:$C,2,FALSE)</f>
        <v>342</v>
      </c>
      <c r="T73" s="5" t="str">
        <f>VLOOKUP(B73,'[7]SİNEMA LİSTESİ'!$A:$C,3,FALSE)</f>
        <v>336 86 86</v>
      </c>
    </row>
    <row r="74" spans="1:20" s="5" customFormat="1" ht="18.75" customHeight="1">
      <c r="A74" s="8">
        <v>4</v>
      </c>
      <c r="B74" s="9" t="s">
        <v>178</v>
      </c>
      <c r="C74" s="3" t="str">
        <f t="shared" si="1"/>
        <v>0 342 328 91 70</v>
      </c>
      <c r="D74" s="20" t="s">
        <v>179</v>
      </c>
      <c r="E74" s="21"/>
      <c r="F74" s="21"/>
      <c r="G74" s="21"/>
      <c r="H74" s="21"/>
      <c r="I74" s="21"/>
      <c r="J74" s="22"/>
      <c r="S74" s="5">
        <f>VLOOKUP(B74,'[7]SİNEMA LİSTESİ'!$A:$C,2,FALSE)</f>
        <v>342</v>
      </c>
      <c r="T74" s="5" t="str">
        <f>VLOOKUP(B74,'[7]SİNEMA LİSTESİ'!$A:$C,3,FALSE)</f>
        <v>328 91 70</v>
      </c>
    </row>
    <row r="75" spans="1:10" s="5" customFormat="1" ht="27.75">
      <c r="A75" s="7"/>
      <c r="B75" s="1" t="s">
        <v>180</v>
      </c>
      <c r="C75" s="2"/>
      <c r="D75" s="29"/>
      <c r="E75" s="29"/>
      <c r="F75" s="29"/>
      <c r="G75" s="29"/>
      <c r="H75" s="29"/>
      <c r="I75" s="29"/>
      <c r="J75" s="30"/>
    </row>
    <row r="76" spans="1:20" s="5" customFormat="1" ht="18.75" customHeight="1">
      <c r="A76" s="8">
        <v>1</v>
      </c>
      <c r="B76" s="9" t="s">
        <v>181</v>
      </c>
      <c r="C76" s="3" t="str">
        <f t="shared" si="1"/>
        <v>0 454 212 35 17</v>
      </c>
      <c r="D76" s="20" t="s">
        <v>140</v>
      </c>
      <c r="E76" s="21"/>
      <c r="F76" s="21"/>
      <c r="G76" s="21"/>
      <c r="H76" s="21"/>
      <c r="I76" s="21"/>
      <c r="J76" s="22"/>
      <c r="S76" s="5">
        <f>VLOOKUP(B76,'[7]SİNEMA LİSTESİ'!$A:$C,2,FALSE)</f>
        <v>454</v>
      </c>
      <c r="T76" s="5" t="str">
        <f>VLOOKUP(B76,'[7]SİNEMA LİSTESİ'!$A:$C,3,FALSE)</f>
        <v>212 35 17</v>
      </c>
    </row>
    <row r="77" spans="1:10" s="5" customFormat="1" ht="27.75">
      <c r="A77" s="7"/>
      <c r="B77" s="1" t="s">
        <v>182</v>
      </c>
      <c r="C77" s="2"/>
      <c r="D77" s="29"/>
      <c r="E77" s="29"/>
      <c r="F77" s="29"/>
      <c r="G77" s="29"/>
      <c r="H77" s="29"/>
      <c r="I77" s="29"/>
      <c r="J77" s="30"/>
    </row>
    <row r="78" spans="1:20" s="5" customFormat="1" ht="18.75" customHeight="1">
      <c r="A78" s="8">
        <v>1</v>
      </c>
      <c r="B78" s="9" t="s">
        <v>183</v>
      </c>
      <c r="C78" s="3" t="str">
        <f aca="true" t="shared" si="2" ref="C78:C116">IF(ISBLANK(B78)," ","0"&amp;" "&amp;S78&amp;" "&amp;T78)</f>
        <v>0 326 290 10 30</v>
      </c>
      <c r="D78" s="20" t="s">
        <v>80</v>
      </c>
      <c r="E78" s="21"/>
      <c r="F78" s="21"/>
      <c r="G78" s="21"/>
      <c r="H78" s="21"/>
      <c r="I78" s="21"/>
      <c r="J78" s="22"/>
      <c r="S78" s="5">
        <f>VLOOKUP(B78,'[7]SİNEMA LİSTESİ'!$A:$C,2,FALSE)</f>
        <v>326</v>
      </c>
      <c r="T78" s="5" t="str">
        <f>VLOOKUP(B78,'[7]SİNEMA LİSTESİ'!$A:$C,3,FALSE)</f>
        <v>290 10 30</v>
      </c>
    </row>
    <row r="79" spans="1:20" s="5" customFormat="1" ht="18.75" customHeight="1">
      <c r="A79" s="8">
        <v>2</v>
      </c>
      <c r="B79" s="9" t="s">
        <v>184</v>
      </c>
      <c r="C79" s="3" t="str">
        <f t="shared" si="2"/>
        <v>0 326 619 21 21</v>
      </c>
      <c r="D79" s="20" t="s">
        <v>80</v>
      </c>
      <c r="E79" s="21"/>
      <c r="F79" s="21"/>
      <c r="G79" s="21"/>
      <c r="H79" s="21"/>
      <c r="I79" s="21"/>
      <c r="J79" s="22"/>
      <c r="S79" s="5">
        <f>VLOOKUP(B79,'[7]SİNEMA LİSTESİ'!$A:$C,2,FALSE)</f>
        <v>326</v>
      </c>
      <c r="T79" s="5" t="str">
        <f>VLOOKUP(B79,'[7]SİNEMA LİSTESİ'!$A:$C,3,FALSE)</f>
        <v>619 21 21</v>
      </c>
    </row>
    <row r="80" spans="1:10" s="5" customFormat="1" ht="27.75">
      <c r="A80" s="7"/>
      <c r="B80" s="1" t="s">
        <v>2</v>
      </c>
      <c r="C80" s="2"/>
      <c r="D80" s="29"/>
      <c r="E80" s="29"/>
      <c r="F80" s="29"/>
      <c r="G80" s="29"/>
      <c r="H80" s="29"/>
      <c r="I80" s="29"/>
      <c r="J80" s="30"/>
    </row>
    <row r="81" spans="1:20" s="13" customFormat="1" ht="18.75" customHeight="1">
      <c r="A81" s="11">
        <v>1</v>
      </c>
      <c r="B81" s="18" t="s">
        <v>81</v>
      </c>
      <c r="C81" s="12" t="str">
        <f t="shared" si="2"/>
        <v>0 216 554 77 70</v>
      </c>
      <c r="D81" s="34" t="s">
        <v>185</v>
      </c>
      <c r="E81" s="35"/>
      <c r="F81" s="35"/>
      <c r="G81" s="35"/>
      <c r="H81" s="35"/>
      <c r="I81" s="35"/>
      <c r="J81" s="36"/>
      <c r="S81" s="13">
        <f>VLOOKUP(B81,'[7]SİNEMA LİSTESİ'!$A:$C,2,FALSE)</f>
        <v>216</v>
      </c>
      <c r="T81" s="13" t="str">
        <f>VLOOKUP(B81,'[7]SİNEMA LİSTESİ'!$A:$C,3,FALSE)</f>
        <v>554 77 70</v>
      </c>
    </row>
    <row r="82" spans="1:20" s="13" customFormat="1" ht="18.75" customHeight="1">
      <c r="A82" s="8">
        <v>2</v>
      </c>
      <c r="B82" s="14" t="s">
        <v>186</v>
      </c>
      <c r="C82" s="12" t="str">
        <f t="shared" si="2"/>
        <v>0 212 472 94 10</v>
      </c>
      <c r="D82" s="20" t="s">
        <v>80</v>
      </c>
      <c r="E82" s="21"/>
      <c r="F82" s="21"/>
      <c r="G82" s="21"/>
      <c r="H82" s="21"/>
      <c r="I82" s="21"/>
      <c r="J82" s="22"/>
      <c r="S82" s="13">
        <f>VLOOKUP(B82,'[7]SİNEMA LİSTESİ'!$A:$C,2,FALSE)</f>
        <v>212</v>
      </c>
      <c r="T82" s="13" t="str">
        <f>VLOOKUP(B82,'[7]SİNEMA LİSTESİ'!$A:$C,3,FALSE)</f>
        <v>472 94 10</v>
      </c>
    </row>
    <row r="83" spans="1:20" s="13" customFormat="1" ht="18.75" customHeight="1">
      <c r="A83" s="11">
        <v>3</v>
      </c>
      <c r="B83" s="14" t="s">
        <v>187</v>
      </c>
      <c r="C83" s="12" t="str">
        <f t="shared" si="2"/>
        <v>0 212 661 84 84</v>
      </c>
      <c r="D83" s="34" t="s">
        <v>42</v>
      </c>
      <c r="E83" s="35"/>
      <c r="F83" s="35"/>
      <c r="G83" s="35"/>
      <c r="H83" s="35"/>
      <c r="I83" s="35"/>
      <c r="J83" s="36"/>
      <c r="S83" s="13">
        <f>VLOOKUP(B83,'[7]SİNEMA LİSTESİ'!$A:$C,2,FALSE)</f>
        <v>212</v>
      </c>
      <c r="T83" s="13" t="str">
        <f>VLOOKUP(B83,'[7]SİNEMA LİSTESİ'!$A:$C,3,FALSE)</f>
        <v>661 84 84</v>
      </c>
    </row>
    <row r="84" spans="1:20" s="13" customFormat="1" ht="18.75" customHeight="1">
      <c r="A84" s="8">
        <v>4</v>
      </c>
      <c r="B84" s="14" t="s">
        <v>60</v>
      </c>
      <c r="C84" s="12" t="str">
        <f t="shared" si="2"/>
        <v>0 212 559 09 99</v>
      </c>
      <c r="D84" s="20" t="s">
        <v>188</v>
      </c>
      <c r="E84" s="21"/>
      <c r="F84" s="21"/>
      <c r="G84" s="21"/>
      <c r="H84" s="21"/>
      <c r="I84" s="21"/>
      <c r="J84" s="22"/>
      <c r="S84" s="13">
        <f>VLOOKUP(B84,'[7]SİNEMA LİSTESİ'!$A:$C,2,FALSE)</f>
        <v>212</v>
      </c>
      <c r="T84" s="13" t="str">
        <f>VLOOKUP(B84,'[7]SİNEMA LİSTESİ'!$A:$C,3,FALSE)</f>
        <v>559 09 99</v>
      </c>
    </row>
    <row r="85" spans="1:20" s="13" customFormat="1" ht="18.75" customHeight="1">
      <c r="A85" s="11">
        <v>5</v>
      </c>
      <c r="B85" s="14" t="s">
        <v>189</v>
      </c>
      <c r="C85" s="12" t="str">
        <f>IF(ISBLANK(B85)," ","0"&amp;" "&amp;S85&amp;" "&amp;T85)</f>
        <v>0 216 469 69 06</v>
      </c>
      <c r="D85" s="34" t="s">
        <v>190</v>
      </c>
      <c r="E85" s="35"/>
      <c r="F85" s="35"/>
      <c r="G85" s="35"/>
      <c r="H85" s="35"/>
      <c r="I85" s="35"/>
      <c r="J85" s="36"/>
      <c r="S85" s="13">
        <f>VLOOKUP(B85,'[7]SİNEMA LİSTESİ'!$A:$C,2,FALSE)</f>
        <v>216</v>
      </c>
      <c r="T85" s="13" t="str">
        <f>VLOOKUP(B85,'[7]SİNEMA LİSTESİ'!$A:$C,3,FALSE)</f>
        <v>469 69 06</v>
      </c>
    </row>
    <row r="86" spans="1:20" s="5" customFormat="1" ht="18.75" customHeight="1">
      <c r="A86" s="8">
        <v>6</v>
      </c>
      <c r="B86" s="10" t="s">
        <v>191</v>
      </c>
      <c r="C86" s="3" t="str">
        <f t="shared" si="2"/>
        <v>0 212 462 20 21</v>
      </c>
      <c r="D86" s="20" t="s">
        <v>80</v>
      </c>
      <c r="E86" s="21"/>
      <c r="F86" s="21"/>
      <c r="G86" s="21"/>
      <c r="H86" s="21"/>
      <c r="I86" s="21"/>
      <c r="J86" s="22"/>
      <c r="S86" s="5">
        <f>VLOOKUP(B86,'[7]SİNEMA LİSTESİ'!$A:$C,2,FALSE)</f>
        <v>212</v>
      </c>
      <c r="T86" s="5" t="str">
        <f>VLOOKUP(B86,'[7]SİNEMA LİSTESİ'!$A:$C,3,FALSE)</f>
        <v>462 20 21</v>
      </c>
    </row>
    <row r="87" spans="1:20" s="5" customFormat="1" ht="18.75" customHeight="1">
      <c r="A87" s="11">
        <v>7</v>
      </c>
      <c r="B87" s="9" t="s">
        <v>192</v>
      </c>
      <c r="C87" s="3" t="str">
        <f t="shared" si="2"/>
        <v>0 212 441 49 75</v>
      </c>
      <c r="D87" s="20" t="s">
        <v>172</v>
      </c>
      <c r="E87" s="21"/>
      <c r="F87" s="21"/>
      <c r="G87" s="21"/>
      <c r="H87" s="21"/>
      <c r="I87" s="21"/>
      <c r="J87" s="22"/>
      <c r="S87" s="5">
        <f>VLOOKUP(B87,'[7]SİNEMA LİSTESİ'!$A:$C,2,FALSE)</f>
        <v>212</v>
      </c>
      <c r="T87" s="5" t="str">
        <f>VLOOKUP(B87,'[7]SİNEMA LİSTESİ'!$A:$C,3,FALSE)</f>
        <v>441 49 75</v>
      </c>
    </row>
    <row r="88" spans="1:20" s="5" customFormat="1" ht="18.75" customHeight="1">
      <c r="A88" s="8">
        <v>8</v>
      </c>
      <c r="B88" s="10" t="s">
        <v>3</v>
      </c>
      <c r="C88" s="3" t="str">
        <f t="shared" si="2"/>
        <v>0 212 466 60 66</v>
      </c>
      <c r="D88" s="20" t="s">
        <v>78</v>
      </c>
      <c r="E88" s="21"/>
      <c r="F88" s="21"/>
      <c r="G88" s="21"/>
      <c r="H88" s="21"/>
      <c r="I88" s="21"/>
      <c r="J88" s="22"/>
      <c r="S88" s="5">
        <f>VLOOKUP(B88,'[7]SİNEMA LİSTESİ'!$A:$C,2,FALSE)</f>
        <v>212</v>
      </c>
      <c r="T88" s="5" t="str">
        <f>VLOOKUP(B88,'[7]SİNEMA LİSTESİ'!$A:$C,3,FALSE)</f>
        <v>466 60 66</v>
      </c>
    </row>
    <row r="89" spans="1:20" s="5" customFormat="1" ht="18.75" customHeight="1">
      <c r="A89" s="11">
        <v>9</v>
      </c>
      <c r="B89" s="10" t="s">
        <v>193</v>
      </c>
      <c r="C89" s="3" t="str">
        <f t="shared" si="2"/>
        <v>0 212 488 02 28</v>
      </c>
      <c r="D89" s="20" t="s">
        <v>194</v>
      </c>
      <c r="E89" s="21"/>
      <c r="F89" s="21"/>
      <c r="G89" s="21"/>
      <c r="H89" s="21"/>
      <c r="I89" s="21"/>
      <c r="J89" s="22"/>
      <c r="S89" s="5">
        <f>VLOOKUP(B89,'[7]SİNEMA LİSTESİ'!$A:$C,2,FALSE)</f>
        <v>212</v>
      </c>
      <c r="T89" s="5" t="str">
        <f>VLOOKUP(B89,'[7]SİNEMA LİSTESİ'!$A:$C,3,FALSE)</f>
        <v>488 02 28</v>
      </c>
    </row>
    <row r="90" spans="1:20" s="5" customFormat="1" ht="18.75" customHeight="1">
      <c r="A90" s="8">
        <v>10</v>
      </c>
      <c r="B90" s="10" t="s">
        <v>14</v>
      </c>
      <c r="C90" s="3" t="str">
        <f t="shared" si="2"/>
        <v>0 212 640 66 33</v>
      </c>
      <c r="D90" s="20" t="s">
        <v>195</v>
      </c>
      <c r="E90" s="21"/>
      <c r="F90" s="21"/>
      <c r="G90" s="21"/>
      <c r="H90" s="21"/>
      <c r="I90" s="21"/>
      <c r="J90" s="22"/>
      <c r="S90" s="5">
        <f>VLOOKUP(B90,'[7]SİNEMA LİSTESİ'!$A:$C,2,FALSE)</f>
        <v>212</v>
      </c>
      <c r="T90" s="5" t="str">
        <f>VLOOKUP(B90,'[7]SİNEMA LİSTESİ'!$A:$C,3,FALSE)</f>
        <v>640 66 33</v>
      </c>
    </row>
    <row r="91" spans="1:20" s="5" customFormat="1" ht="18.75" customHeight="1">
      <c r="A91" s="11">
        <v>11</v>
      </c>
      <c r="B91" s="10" t="s">
        <v>196</v>
      </c>
      <c r="C91" s="3" t="str">
        <f>IF(ISBLANK(B91)," ","0"&amp;" "&amp;S91&amp;" "&amp;T91)</f>
        <v>0 212 353 62 14</v>
      </c>
      <c r="D91" s="20" t="s">
        <v>42</v>
      </c>
      <c r="E91" s="21"/>
      <c r="F91" s="21"/>
      <c r="G91" s="21"/>
      <c r="H91" s="21"/>
      <c r="I91" s="21"/>
      <c r="J91" s="22"/>
      <c r="S91" s="5">
        <f>VLOOKUP(B91,'[7]SİNEMA LİSTESİ'!$A:$C,2,FALSE)</f>
        <v>212</v>
      </c>
      <c r="T91" s="5" t="str">
        <f>VLOOKUP(B91,'[7]SİNEMA LİSTESİ'!$A:$C,3,FALSE)</f>
        <v>353 62 14</v>
      </c>
    </row>
    <row r="92" spans="1:20" s="5" customFormat="1" ht="18.75" customHeight="1">
      <c r="A92" s="8">
        <v>12</v>
      </c>
      <c r="B92" s="9" t="s">
        <v>197</v>
      </c>
      <c r="C92" s="3" t="str">
        <f t="shared" si="2"/>
        <v>0 212 873 62 62</v>
      </c>
      <c r="D92" s="20" t="s">
        <v>140</v>
      </c>
      <c r="E92" s="21"/>
      <c r="F92" s="21"/>
      <c r="G92" s="21"/>
      <c r="H92" s="21"/>
      <c r="I92" s="21"/>
      <c r="J92" s="22"/>
      <c r="S92" s="5">
        <f>VLOOKUP(B92,'[7]SİNEMA LİSTESİ'!$A:$C,2,FALSE)</f>
        <v>212</v>
      </c>
      <c r="T92" s="5" t="str">
        <f>VLOOKUP(B92,'[7]SİNEMA LİSTESİ'!$A:$C,3,FALSE)</f>
        <v>873 62 62</v>
      </c>
    </row>
    <row r="93" spans="1:20" s="5" customFormat="1" ht="18.75" customHeight="1">
      <c r="A93" s="11">
        <v>13</v>
      </c>
      <c r="B93" s="9" t="s">
        <v>198</v>
      </c>
      <c r="C93" s="3" t="str">
        <f t="shared" si="2"/>
        <v>0 212 855 00 53</v>
      </c>
      <c r="D93" s="20" t="s">
        <v>80</v>
      </c>
      <c r="E93" s="21"/>
      <c r="F93" s="21"/>
      <c r="G93" s="21"/>
      <c r="H93" s="21"/>
      <c r="I93" s="21"/>
      <c r="J93" s="22"/>
      <c r="S93" s="5">
        <f>VLOOKUP(B93,'[7]SİNEMA LİSTESİ'!$A:$C,2,FALSE)</f>
        <v>212</v>
      </c>
      <c r="T93" s="5" t="str">
        <f>VLOOKUP(B93,'[7]SİNEMA LİSTESİ'!$A:$C,3,FALSE)</f>
        <v>855 00 53</v>
      </c>
    </row>
    <row r="94" spans="1:20" s="5" customFormat="1" ht="18.75" customHeight="1">
      <c r="A94" s="8">
        <v>14</v>
      </c>
      <c r="B94" s="9" t="s">
        <v>199</v>
      </c>
      <c r="C94" s="3" t="str">
        <f t="shared" si="2"/>
        <v>0 212 873 11 14</v>
      </c>
      <c r="D94" s="20" t="s">
        <v>200</v>
      </c>
      <c r="E94" s="21"/>
      <c r="F94" s="21"/>
      <c r="G94" s="21"/>
      <c r="H94" s="21"/>
      <c r="I94" s="21"/>
      <c r="J94" s="22"/>
      <c r="S94" s="5">
        <f>VLOOKUP(B94,'[7]SİNEMA LİSTESİ'!$A:$C,2,FALSE)</f>
        <v>212</v>
      </c>
      <c r="T94" s="5" t="str">
        <f>VLOOKUP(B94,'[7]SİNEMA LİSTESİ'!$A:$C,3,FALSE)</f>
        <v>873 11 14</v>
      </c>
    </row>
    <row r="95" spans="1:20" s="5" customFormat="1" ht="18.75" customHeight="1">
      <c r="A95" s="11">
        <v>15</v>
      </c>
      <c r="B95" s="9" t="s">
        <v>201</v>
      </c>
      <c r="C95" s="3" t="str">
        <f t="shared" si="2"/>
        <v>0 212 244 97 07</v>
      </c>
      <c r="D95" s="20" t="s">
        <v>142</v>
      </c>
      <c r="E95" s="21"/>
      <c r="F95" s="21"/>
      <c r="G95" s="21"/>
      <c r="H95" s="21"/>
      <c r="I95" s="21"/>
      <c r="J95" s="22"/>
      <c r="S95" s="5">
        <f>VLOOKUP(B95,'[7]SİNEMA LİSTESİ'!$A:$C,2,FALSE)</f>
        <v>212</v>
      </c>
      <c r="T95" s="5" t="str">
        <f>VLOOKUP(B95,'[7]SİNEMA LİSTESİ'!$A:$C,3,FALSE)</f>
        <v>244 97 07</v>
      </c>
    </row>
    <row r="96" spans="1:20" s="5" customFormat="1" ht="18.75" customHeight="1">
      <c r="A96" s="8">
        <v>16</v>
      </c>
      <c r="B96" s="9" t="s">
        <v>28</v>
      </c>
      <c r="C96" s="3" t="str">
        <f t="shared" si="2"/>
        <v>0 212 852 67 20</v>
      </c>
      <c r="D96" s="20" t="s">
        <v>78</v>
      </c>
      <c r="E96" s="21"/>
      <c r="F96" s="21"/>
      <c r="G96" s="21"/>
      <c r="H96" s="21"/>
      <c r="I96" s="21"/>
      <c r="J96" s="22"/>
      <c r="S96" s="5">
        <f>VLOOKUP(B96,'[7]SİNEMA LİSTESİ'!$A:$C,2,FALSE)</f>
        <v>212</v>
      </c>
      <c r="T96" s="5" t="str">
        <f>VLOOKUP(B96,'[7]SİNEMA LİSTESİ'!$A:$C,3,FALSE)</f>
        <v>852 67 20</v>
      </c>
    </row>
    <row r="97" spans="1:20" s="5" customFormat="1" ht="18.75" customHeight="1">
      <c r="A97" s="11">
        <v>17</v>
      </c>
      <c r="B97" s="10" t="s">
        <v>202</v>
      </c>
      <c r="C97" s="3" t="str">
        <f t="shared" si="2"/>
        <v>0 212 610 47 20</v>
      </c>
      <c r="D97" s="20" t="s">
        <v>140</v>
      </c>
      <c r="E97" s="21"/>
      <c r="F97" s="21"/>
      <c r="G97" s="21"/>
      <c r="H97" s="21"/>
      <c r="I97" s="21"/>
      <c r="J97" s="22"/>
      <c r="S97" s="5">
        <f>VLOOKUP(B97,'[7]SİNEMA LİSTESİ'!$A:$C,2,FALSE)</f>
        <v>212</v>
      </c>
      <c r="T97" s="5" t="str">
        <f>VLOOKUP(B97,'[7]SİNEMA LİSTESİ'!$A:$C,3,FALSE)</f>
        <v>610 47 20</v>
      </c>
    </row>
    <row r="98" spans="1:20" s="5" customFormat="1" ht="18.75" customHeight="1">
      <c r="A98" s="8">
        <v>18</v>
      </c>
      <c r="B98" s="9" t="s">
        <v>25</v>
      </c>
      <c r="C98" s="3" t="str">
        <f>IF(ISBLANK(B98)," ","0"&amp;" "&amp;S98&amp;" "&amp;T98)</f>
        <v>0 212 777 88 07</v>
      </c>
      <c r="D98" s="20" t="s">
        <v>203</v>
      </c>
      <c r="E98" s="21"/>
      <c r="F98" s="21"/>
      <c r="G98" s="21"/>
      <c r="H98" s="21"/>
      <c r="I98" s="21"/>
      <c r="J98" s="22"/>
      <c r="S98" s="5">
        <f>VLOOKUP(B98,'[7]SİNEMA LİSTESİ'!$A:$C,2,FALSE)</f>
        <v>212</v>
      </c>
      <c r="T98" s="5" t="str">
        <f>VLOOKUP(B98,'[7]SİNEMA LİSTESİ'!$A:$C,3,FALSE)</f>
        <v>777 88 07</v>
      </c>
    </row>
    <row r="99" spans="1:20" s="5" customFormat="1" ht="18.75" customHeight="1">
      <c r="A99" s="11">
        <v>19</v>
      </c>
      <c r="B99" s="10" t="s">
        <v>204</v>
      </c>
      <c r="C99" s="3" t="str">
        <f t="shared" si="2"/>
        <v>0 212 523 10 88</v>
      </c>
      <c r="D99" s="20" t="s">
        <v>195</v>
      </c>
      <c r="E99" s="21"/>
      <c r="F99" s="21"/>
      <c r="G99" s="21"/>
      <c r="H99" s="21"/>
      <c r="I99" s="21"/>
      <c r="J99" s="22"/>
      <c r="S99" s="5">
        <f>VLOOKUP(B99,'[7]SİNEMA LİSTESİ'!$A:$C,2,FALSE)</f>
        <v>212</v>
      </c>
      <c r="T99" s="5" t="str">
        <f>VLOOKUP(B99,'[7]SİNEMA LİSTESİ'!$A:$C,3,FALSE)</f>
        <v>523 10 88</v>
      </c>
    </row>
    <row r="100" spans="1:20" s="5" customFormat="1" ht="18.75" customHeight="1">
      <c r="A100" s="8">
        <v>20</v>
      </c>
      <c r="B100" s="9" t="s">
        <v>205</v>
      </c>
      <c r="C100" s="3" t="str">
        <f t="shared" si="2"/>
        <v>0 212 662 98 40</v>
      </c>
      <c r="D100" s="20" t="s">
        <v>206</v>
      </c>
      <c r="E100" s="21"/>
      <c r="F100" s="21"/>
      <c r="G100" s="21"/>
      <c r="H100" s="21"/>
      <c r="I100" s="21"/>
      <c r="J100" s="22"/>
      <c r="S100" s="5">
        <f>VLOOKUP(B100,'[7]SİNEMA LİSTESİ'!$A:$C,2,FALSE)</f>
        <v>212</v>
      </c>
      <c r="T100" s="5" t="str">
        <f>VLOOKUP(B100,'[7]SİNEMA LİSTESİ'!$A:$C,3,FALSE)</f>
        <v>662 98 40</v>
      </c>
    </row>
    <row r="101" spans="1:20" s="5" customFormat="1" ht="18.75" customHeight="1">
      <c r="A101" s="11">
        <v>21</v>
      </c>
      <c r="B101" s="9" t="s">
        <v>207</v>
      </c>
      <c r="C101" s="3" t="str">
        <f t="shared" si="2"/>
        <v>0 212 564 25 25</v>
      </c>
      <c r="D101" s="20" t="s">
        <v>140</v>
      </c>
      <c r="E101" s="21"/>
      <c r="F101" s="21"/>
      <c r="G101" s="21"/>
      <c r="H101" s="21"/>
      <c r="I101" s="21"/>
      <c r="J101" s="22"/>
      <c r="S101" s="5">
        <f>VLOOKUP(B101,'[7]SİNEMA LİSTESİ'!$A:$C,2,FALSE)</f>
        <v>212</v>
      </c>
      <c r="T101" s="5" t="str">
        <f>VLOOKUP(B101,'[7]SİNEMA LİSTESİ'!$A:$C,3,FALSE)</f>
        <v>564 25 25</v>
      </c>
    </row>
    <row r="102" spans="1:20" s="5" customFormat="1" ht="18.75" customHeight="1">
      <c r="A102" s="8">
        <v>22</v>
      </c>
      <c r="B102" s="10" t="s">
        <v>208</v>
      </c>
      <c r="C102" s="3" t="str">
        <f t="shared" si="2"/>
        <v>0 212 832 14 11</v>
      </c>
      <c r="D102" s="20" t="s">
        <v>127</v>
      </c>
      <c r="E102" s="21"/>
      <c r="F102" s="21"/>
      <c r="G102" s="21"/>
      <c r="H102" s="21"/>
      <c r="I102" s="21"/>
      <c r="J102" s="22"/>
      <c r="S102" s="5">
        <f>VLOOKUP(B102,'[7]SİNEMA LİSTESİ'!$A:$C,2,FALSE)</f>
        <v>212</v>
      </c>
      <c r="T102" s="5" t="str">
        <f>VLOOKUP(B102,'[7]SİNEMA LİSTESİ'!$A:$C,3,FALSE)</f>
        <v>832 14 11</v>
      </c>
    </row>
    <row r="103" spans="1:20" s="5" customFormat="1" ht="18.75" customHeight="1">
      <c r="A103" s="11">
        <v>23</v>
      </c>
      <c r="B103" s="9" t="s">
        <v>209</v>
      </c>
      <c r="C103" s="3" t="str">
        <f t="shared" si="2"/>
        <v>0 212 602 34 34</v>
      </c>
      <c r="D103" s="20" t="s">
        <v>210</v>
      </c>
      <c r="E103" s="21"/>
      <c r="F103" s="21"/>
      <c r="G103" s="21"/>
      <c r="H103" s="21"/>
      <c r="I103" s="21"/>
      <c r="J103" s="22"/>
      <c r="S103" s="5">
        <f>VLOOKUP(B103,'[7]SİNEMA LİSTESİ'!$A:$C,2,FALSE)</f>
        <v>212</v>
      </c>
      <c r="T103" s="5" t="str">
        <f>VLOOKUP(B103,'[7]SİNEMA LİSTESİ'!$A:$C,3,FALSE)</f>
        <v>602 34 34</v>
      </c>
    </row>
    <row r="104" spans="1:20" s="5" customFormat="1" ht="18.75" customHeight="1">
      <c r="A104" s="8">
        <v>24</v>
      </c>
      <c r="B104" s="9" t="s">
        <v>211</v>
      </c>
      <c r="C104" s="3" t="str">
        <f t="shared" si="2"/>
        <v>0 212 699 90 40</v>
      </c>
      <c r="D104" s="20" t="s">
        <v>212</v>
      </c>
      <c r="E104" s="21"/>
      <c r="F104" s="21"/>
      <c r="G104" s="21"/>
      <c r="H104" s="21"/>
      <c r="I104" s="21"/>
      <c r="J104" s="22"/>
      <c r="S104" s="5">
        <f>VLOOKUP(B104,'[7]SİNEMA LİSTESİ'!$A:$C,2,FALSE)</f>
        <v>212</v>
      </c>
      <c r="T104" s="5" t="str">
        <f>VLOOKUP(B104,'[7]SİNEMA LİSTESİ'!$A:$C,3,FALSE)</f>
        <v>699 90 40</v>
      </c>
    </row>
    <row r="105" spans="1:20" s="5" customFormat="1" ht="18.75" customHeight="1">
      <c r="A105" s="11">
        <v>25</v>
      </c>
      <c r="B105" s="10" t="s">
        <v>12</v>
      </c>
      <c r="C105" s="3" t="str">
        <f t="shared" si="2"/>
        <v>0 212 345 62 45</v>
      </c>
      <c r="D105" s="20" t="s">
        <v>18</v>
      </c>
      <c r="E105" s="21"/>
      <c r="F105" s="21"/>
      <c r="G105" s="21"/>
      <c r="H105" s="21"/>
      <c r="I105" s="21"/>
      <c r="J105" s="22"/>
      <c r="S105" s="5">
        <f>VLOOKUP(B105,'[7]SİNEMA LİSTESİ'!$A:$C,2,FALSE)</f>
        <v>212</v>
      </c>
      <c r="T105" s="5" t="str">
        <f>VLOOKUP(B105,'[7]SİNEMA LİSTESİ'!$A:$C,3,FALSE)</f>
        <v>345 62 45</v>
      </c>
    </row>
    <row r="106" spans="1:20" s="5" customFormat="1" ht="18.75" customHeight="1">
      <c r="A106" s="8">
        <v>26</v>
      </c>
      <c r="B106" s="9" t="s">
        <v>213</v>
      </c>
      <c r="C106" s="3" t="str">
        <f t="shared" si="2"/>
        <v>0 216 336 01 12</v>
      </c>
      <c r="D106" s="20" t="s">
        <v>214</v>
      </c>
      <c r="E106" s="21"/>
      <c r="F106" s="21"/>
      <c r="G106" s="21"/>
      <c r="H106" s="21"/>
      <c r="I106" s="21"/>
      <c r="J106" s="22"/>
      <c r="S106" s="5">
        <f>VLOOKUP(B106,'[7]SİNEMA LİSTESİ'!$A:$C,2,FALSE)</f>
        <v>216</v>
      </c>
      <c r="T106" s="5" t="str">
        <f>VLOOKUP(B106,'[7]SİNEMA LİSTESİ'!$A:$C,3,FALSE)</f>
        <v>336 01 12</v>
      </c>
    </row>
    <row r="107" spans="1:20" s="5" customFormat="1" ht="18.75" customHeight="1">
      <c r="A107" s="11">
        <v>27</v>
      </c>
      <c r="B107" s="9" t="s">
        <v>215</v>
      </c>
      <c r="C107" s="3" t="str">
        <f>IF(ISBLANK(B107)," ","0"&amp;" "&amp;S107&amp;" "&amp;T107)</f>
        <v>0 212 294 37 32</v>
      </c>
      <c r="D107" s="20" t="s">
        <v>80</v>
      </c>
      <c r="E107" s="21"/>
      <c r="F107" s="21"/>
      <c r="G107" s="21"/>
      <c r="H107" s="21"/>
      <c r="I107" s="21"/>
      <c r="J107" s="22"/>
      <c r="S107" s="5">
        <f>VLOOKUP(B107,'[7]SİNEMA LİSTESİ'!$A:$C,2,FALSE)</f>
        <v>212</v>
      </c>
      <c r="T107" s="5" t="str">
        <f>VLOOKUP(B107,'[7]SİNEMA LİSTESİ'!$A:$C,3,FALSE)</f>
        <v>294 37 32</v>
      </c>
    </row>
    <row r="108" spans="1:20" s="5" customFormat="1" ht="18.75" customHeight="1">
      <c r="A108" s="8">
        <v>28</v>
      </c>
      <c r="B108" s="9" t="s">
        <v>216</v>
      </c>
      <c r="C108" s="3" t="str">
        <f t="shared" si="2"/>
        <v>0 216 685 11 03</v>
      </c>
      <c r="D108" s="20" t="s">
        <v>142</v>
      </c>
      <c r="E108" s="21"/>
      <c r="F108" s="21"/>
      <c r="G108" s="21"/>
      <c r="H108" s="21"/>
      <c r="I108" s="21"/>
      <c r="J108" s="22"/>
      <c r="S108" s="5">
        <f>VLOOKUP(B108,'[7]SİNEMA LİSTESİ'!$A:$C,2,FALSE)</f>
        <v>216</v>
      </c>
      <c r="T108" s="5" t="str">
        <f>VLOOKUP(B108,'[7]SİNEMA LİSTESİ'!$A:$C,3,FALSE)</f>
        <v>685 11 03</v>
      </c>
    </row>
    <row r="109" spans="1:20" s="5" customFormat="1" ht="18.75" customHeight="1">
      <c r="A109" s="11">
        <v>29</v>
      </c>
      <c r="B109" s="10" t="s">
        <v>62</v>
      </c>
      <c r="C109" s="3" t="str">
        <f t="shared" si="2"/>
        <v>0 216 515 12 12</v>
      </c>
      <c r="D109" s="20" t="s">
        <v>203</v>
      </c>
      <c r="E109" s="21"/>
      <c r="F109" s="21"/>
      <c r="G109" s="21"/>
      <c r="H109" s="21"/>
      <c r="I109" s="21"/>
      <c r="J109" s="22"/>
      <c r="S109" s="5">
        <f>VLOOKUP(B109,'[7]SİNEMA LİSTESİ'!$A:$C,2,FALSE)</f>
        <v>216</v>
      </c>
      <c r="T109" s="5" t="str">
        <f>VLOOKUP(B109,'[7]SİNEMA LİSTESİ'!$A:$C,3,FALSE)</f>
        <v>515 12 12</v>
      </c>
    </row>
    <row r="110" spans="1:20" s="5" customFormat="1" ht="18.75" customHeight="1">
      <c r="A110" s="8">
        <v>30</v>
      </c>
      <c r="B110" s="10" t="s">
        <v>63</v>
      </c>
      <c r="C110" s="3" t="str">
        <f>IF(ISBLANK(B110)," ","0"&amp;" "&amp;S110&amp;" "&amp;T110)</f>
        <v>0 212 286 66 05</v>
      </c>
      <c r="D110" s="20" t="s">
        <v>18</v>
      </c>
      <c r="E110" s="21"/>
      <c r="F110" s="21"/>
      <c r="G110" s="21"/>
      <c r="H110" s="21"/>
      <c r="I110" s="21"/>
      <c r="J110" s="22"/>
      <c r="S110" s="5">
        <f>VLOOKUP(B110,'[7]SİNEMA LİSTESİ'!$A:$C,2,FALSE)</f>
        <v>212</v>
      </c>
      <c r="T110" s="5" t="str">
        <f>VLOOKUP(B110,'[7]SİNEMA LİSTESİ'!$A:$C,3,FALSE)</f>
        <v>286 66 05</v>
      </c>
    </row>
    <row r="111" spans="1:20" s="5" customFormat="1" ht="18.75" customHeight="1">
      <c r="A111" s="11">
        <v>31</v>
      </c>
      <c r="B111" s="10" t="s">
        <v>217</v>
      </c>
      <c r="C111" s="3" t="str">
        <f t="shared" si="2"/>
        <v>0 212 212 56 12</v>
      </c>
      <c r="D111" s="20" t="s">
        <v>218</v>
      </c>
      <c r="E111" s="21"/>
      <c r="F111" s="21"/>
      <c r="G111" s="21"/>
      <c r="H111" s="21"/>
      <c r="I111" s="21"/>
      <c r="J111" s="22"/>
      <c r="S111" s="5">
        <f>VLOOKUP(B111,'[7]SİNEMA LİSTESİ'!$A:$C,2,FALSE)</f>
        <v>212</v>
      </c>
      <c r="T111" s="5" t="str">
        <f>VLOOKUP(B111,'[7]SİNEMA LİSTESİ'!$A:$C,3,FALSE)</f>
        <v>212 56 12</v>
      </c>
    </row>
    <row r="112" spans="1:20" s="5" customFormat="1" ht="18.75" customHeight="1">
      <c r="A112" s="8">
        <v>32</v>
      </c>
      <c r="B112" s="10" t="s">
        <v>15</v>
      </c>
      <c r="C112" s="3" t="str">
        <f t="shared" si="2"/>
        <v>0 212 380 15 15</v>
      </c>
      <c r="D112" s="20" t="s">
        <v>42</v>
      </c>
      <c r="E112" s="21"/>
      <c r="F112" s="21"/>
      <c r="G112" s="21"/>
      <c r="H112" s="21"/>
      <c r="I112" s="21"/>
      <c r="J112" s="22"/>
      <c r="S112" s="5">
        <f>VLOOKUP(B112,'[7]SİNEMA LİSTESİ'!$A:$C,2,FALSE)</f>
        <v>212</v>
      </c>
      <c r="T112" s="5" t="str">
        <f>VLOOKUP(B112,'[7]SİNEMA LİSTESİ'!$A:$C,3,FALSE)</f>
        <v>380 15 15</v>
      </c>
    </row>
    <row r="113" spans="1:20" s="5" customFormat="1" ht="18.75" customHeight="1">
      <c r="A113" s="11">
        <v>33</v>
      </c>
      <c r="B113" s="9" t="s">
        <v>219</v>
      </c>
      <c r="C113" s="3" t="str">
        <f t="shared" si="2"/>
        <v>0 212 247 96 65</v>
      </c>
      <c r="D113" s="20" t="s">
        <v>220</v>
      </c>
      <c r="E113" s="21"/>
      <c r="F113" s="21"/>
      <c r="G113" s="21"/>
      <c r="H113" s="21"/>
      <c r="I113" s="21"/>
      <c r="J113" s="22"/>
      <c r="S113" s="5">
        <f>VLOOKUP(B113,'[7]SİNEMA LİSTESİ'!$A:$C,2,FALSE)</f>
        <v>212</v>
      </c>
      <c r="T113" s="5" t="str">
        <f>VLOOKUP(B113,'[7]SİNEMA LİSTESİ'!$A:$C,3,FALSE)</f>
        <v>247 96 65</v>
      </c>
    </row>
    <row r="114" spans="1:20" s="5" customFormat="1" ht="18.75" customHeight="1">
      <c r="A114" s="8">
        <v>34</v>
      </c>
      <c r="B114" s="9" t="s">
        <v>64</v>
      </c>
      <c r="C114" s="3" t="str">
        <f t="shared" si="2"/>
        <v>0 216 354 13 88</v>
      </c>
      <c r="D114" s="20" t="s">
        <v>221</v>
      </c>
      <c r="E114" s="21"/>
      <c r="F114" s="21"/>
      <c r="G114" s="21"/>
      <c r="H114" s="21"/>
      <c r="I114" s="21"/>
      <c r="J114" s="22"/>
      <c r="S114" s="5">
        <f>VLOOKUP(B114,'[7]SİNEMA LİSTESİ'!$A:$C,2,FALSE)</f>
        <v>216</v>
      </c>
      <c r="T114" s="5" t="str">
        <f>VLOOKUP(B114,'[7]SİNEMA LİSTESİ'!$A:$C,3,FALSE)</f>
        <v>354 13 88</v>
      </c>
    </row>
    <row r="115" spans="1:20" s="5" customFormat="1" ht="18.75" customHeight="1">
      <c r="A115" s="11">
        <v>35</v>
      </c>
      <c r="B115" s="9" t="s">
        <v>222</v>
      </c>
      <c r="C115" s="3" t="str">
        <f t="shared" si="2"/>
        <v>0 216 696 13 33</v>
      </c>
      <c r="D115" s="20" t="s">
        <v>223</v>
      </c>
      <c r="E115" s="21"/>
      <c r="F115" s="21"/>
      <c r="G115" s="21"/>
      <c r="H115" s="21"/>
      <c r="I115" s="21"/>
      <c r="J115" s="22"/>
      <c r="S115" s="5">
        <f>VLOOKUP(B115,'[7]SİNEMA LİSTESİ'!$A:$C,2,FALSE)</f>
        <v>216</v>
      </c>
      <c r="T115" s="5" t="str">
        <f>VLOOKUP(B115,'[7]SİNEMA LİSTESİ'!$A:$C,3,FALSE)</f>
        <v>696 13 33</v>
      </c>
    </row>
    <row r="116" spans="1:20" s="5" customFormat="1" ht="18.75" customHeight="1">
      <c r="A116" s="8">
        <v>36</v>
      </c>
      <c r="B116" s="9" t="s">
        <v>35</v>
      </c>
      <c r="C116" s="3" t="str">
        <f t="shared" si="2"/>
        <v>0 216 698 12 00</v>
      </c>
      <c r="D116" s="20" t="s">
        <v>224</v>
      </c>
      <c r="E116" s="21"/>
      <c r="F116" s="21"/>
      <c r="G116" s="21"/>
      <c r="H116" s="21"/>
      <c r="I116" s="21"/>
      <c r="J116" s="22"/>
      <c r="S116" s="5">
        <f>VLOOKUP(B116,'[7]SİNEMA LİSTESİ'!$A:$C,2,FALSE)</f>
        <v>216</v>
      </c>
      <c r="T116" s="5" t="str">
        <f>VLOOKUP(B116,'[7]SİNEMA LİSTESİ'!$A:$C,3,FALSE)</f>
        <v>698 12 00</v>
      </c>
    </row>
    <row r="117" spans="1:20" s="5" customFormat="1" ht="18.75" customHeight="1">
      <c r="A117" s="11">
        <v>37</v>
      </c>
      <c r="B117" s="9" t="s">
        <v>225</v>
      </c>
      <c r="C117" s="3" t="str">
        <f>IF(ISBLANK(B117)," ","0"&amp;" "&amp;S117&amp;" "&amp;T117)</f>
        <v>0 212 603 42 45</v>
      </c>
      <c r="D117" s="20" t="s">
        <v>140</v>
      </c>
      <c r="E117" s="21"/>
      <c r="F117" s="21"/>
      <c r="G117" s="21"/>
      <c r="H117" s="21"/>
      <c r="I117" s="21"/>
      <c r="J117" s="22"/>
      <c r="S117" s="5">
        <f>VLOOKUP(B117,'[7]SİNEMA LİSTESİ'!$A:$C,2,FALSE)</f>
        <v>212</v>
      </c>
      <c r="T117" s="5" t="str">
        <f>VLOOKUP(B117,'[7]SİNEMA LİSTESİ'!$A:$C,3,FALSE)</f>
        <v>603 42 45</v>
      </c>
    </row>
    <row r="118" spans="1:20" s="5" customFormat="1" ht="18.75" customHeight="1">
      <c r="A118" s="8">
        <v>38</v>
      </c>
      <c r="B118" s="9" t="s">
        <v>226</v>
      </c>
      <c r="C118" s="3" t="str">
        <f>IF(ISBLANK(B118)," ","0"&amp;" "&amp;S118&amp;" "&amp;T118)</f>
        <v>0 216 419 98 46</v>
      </c>
      <c r="D118" s="20" t="s">
        <v>80</v>
      </c>
      <c r="E118" s="21"/>
      <c r="F118" s="21"/>
      <c r="G118" s="21"/>
      <c r="H118" s="21"/>
      <c r="I118" s="21"/>
      <c r="J118" s="22"/>
      <c r="S118" s="5">
        <f>VLOOKUP(B118,'[7]SİNEMA LİSTESİ'!$A:$C,2,FALSE)</f>
        <v>216</v>
      </c>
      <c r="T118" s="5" t="str">
        <f>VLOOKUP(B118,'[7]SİNEMA LİSTESİ'!$A:$C,3,FALSE)</f>
        <v>419 98 46</v>
      </c>
    </row>
    <row r="119" spans="1:20" s="5" customFormat="1" ht="18.75" customHeight="1">
      <c r="A119" s="11">
        <v>39</v>
      </c>
      <c r="B119" s="10" t="s">
        <v>16</v>
      </c>
      <c r="C119" s="3" t="str">
        <f aca="true" t="shared" si="3" ref="C119:C132">IF(ISBLANK(B119)," ","0"&amp;" "&amp;S119&amp;" "&amp;T119)</f>
        <v>0 216 466 58 00</v>
      </c>
      <c r="D119" s="20" t="s">
        <v>78</v>
      </c>
      <c r="E119" s="21"/>
      <c r="F119" s="21"/>
      <c r="G119" s="21"/>
      <c r="H119" s="21"/>
      <c r="I119" s="21"/>
      <c r="J119" s="22"/>
      <c r="S119" s="5">
        <f>VLOOKUP(B119,'[7]SİNEMA LİSTESİ'!$A:$C,2,FALSE)</f>
        <v>216</v>
      </c>
      <c r="T119" s="5" t="str">
        <f>VLOOKUP(B119,'[7]SİNEMA LİSTESİ'!$A:$C,3,FALSE)</f>
        <v>466 58 00</v>
      </c>
    </row>
    <row r="120" spans="1:10" s="5" customFormat="1" ht="27.75">
      <c r="A120" s="7"/>
      <c r="B120" s="1" t="s">
        <v>8</v>
      </c>
      <c r="C120" s="2"/>
      <c r="D120" s="29"/>
      <c r="E120" s="29"/>
      <c r="F120" s="29"/>
      <c r="G120" s="29"/>
      <c r="H120" s="29"/>
      <c r="I120" s="29"/>
      <c r="J120" s="30"/>
    </row>
    <row r="121" spans="1:20" s="5" customFormat="1" ht="18.75" customHeight="1">
      <c r="A121" s="8">
        <v>1</v>
      </c>
      <c r="B121" s="9" t="s">
        <v>227</v>
      </c>
      <c r="C121" s="3" t="str">
        <f t="shared" si="3"/>
        <v>0 232 445 87 76 </v>
      </c>
      <c r="D121" s="20" t="s">
        <v>103</v>
      </c>
      <c r="E121" s="21"/>
      <c r="F121" s="21"/>
      <c r="G121" s="21"/>
      <c r="H121" s="21"/>
      <c r="I121" s="21"/>
      <c r="J121" s="22"/>
      <c r="S121" s="5">
        <f>VLOOKUP(B121,'[7]SİNEMA LİSTESİ'!$A:$C,2,FALSE)</f>
        <v>232</v>
      </c>
      <c r="T121" s="5" t="str">
        <f>VLOOKUP(B121,'[7]SİNEMA LİSTESİ'!$A:$C,3,FALSE)</f>
        <v>445 87 76 </v>
      </c>
    </row>
    <row r="122" spans="1:20" s="5" customFormat="1" ht="18.75" customHeight="1">
      <c r="A122" s="8">
        <v>2</v>
      </c>
      <c r="B122" s="9" t="s">
        <v>228</v>
      </c>
      <c r="C122" s="3" t="str">
        <f t="shared" si="3"/>
        <v>0 232 277 48 00 </v>
      </c>
      <c r="D122" s="20" t="s">
        <v>151</v>
      </c>
      <c r="E122" s="21"/>
      <c r="F122" s="21"/>
      <c r="G122" s="21"/>
      <c r="H122" s="21"/>
      <c r="I122" s="21"/>
      <c r="J122" s="22"/>
      <c r="S122" s="5">
        <f>VLOOKUP(B122,'[7]SİNEMA LİSTESİ'!$A:$C,2,FALSE)</f>
        <v>232</v>
      </c>
      <c r="T122" s="5" t="str">
        <f>VLOOKUP(B122,'[7]SİNEMA LİSTESİ'!$A:$C,3,FALSE)</f>
        <v>277 48 00 </v>
      </c>
    </row>
    <row r="123" spans="1:20" s="5" customFormat="1" ht="18.75" customHeight="1">
      <c r="A123" s="8">
        <v>3</v>
      </c>
      <c r="B123" s="9" t="s">
        <v>22</v>
      </c>
      <c r="C123" s="3" t="str">
        <f t="shared" si="3"/>
        <v>0 232 273 84 40</v>
      </c>
      <c r="D123" s="20" t="s">
        <v>172</v>
      </c>
      <c r="E123" s="21"/>
      <c r="F123" s="21"/>
      <c r="G123" s="21"/>
      <c r="H123" s="21"/>
      <c r="I123" s="21"/>
      <c r="J123" s="22"/>
      <c r="S123" s="5">
        <f>VLOOKUP(B123,'[7]SİNEMA LİSTESİ'!$A:$C,2,FALSE)</f>
        <v>232</v>
      </c>
      <c r="T123" s="5" t="str">
        <f>VLOOKUP(B123,'[7]SİNEMA LİSTESİ'!$A:$C,3,FALSE)</f>
        <v>273 84 40</v>
      </c>
    </row>
    <row r="124" spans="1:20" s="5" customFormat="1" ht="18.75" customHeight="1">
      <c r="A124" s="8">
        <v>4</v>
      </c>
      <c r="B124" s="9" t="s">
        <v>229</v>
      </c>
      <c r="C124" s="3" t="str">
        <f t="shared" si="3"/>
        <v>0 232 386 58 88</v>
      </c>
      <c r="D124" s="20" t="s">
        <v>312</v>
      </c>
      <c r="E124" s="21"/>
      <c r="F124" s="21"/>
      <c r="G124" s="21"/>
      <c r="H124" s="21"/>
      <c r="I124" s="21"/>
      <c r="J124" s="22"/>
      <c r="S124" s="5">
        <f>VLOOKUP(B124,'[7]SİNEMA LİSTESİ'!$A:$C,2,FALSE)</f>
        <v>232</v>
      </c>
      <c r="T124" s="5" t="str">
        <f>VLOOKUP(B124,'[7]SİNEMA LİSTESİ'!$A:$C,3,FALSE)</f>
        <v>386 58 88</v>
      </c>
    </row>
    <row r="125" spans="1:20" s="5" customFormat="1" ht="18.75" customHeight="1">
      <c r="A125" s="8">
        <v>5</v>
      </c>
      <c r="B125" s="9" t="s">
        <v>230</v>
      </c>
      <c r="C125" s="3" t="str">
        <f t="shared" si="3"/>
        <v>0 232 272 76 66</v>
      </c>
      <c r="D125" s="20" t="s">
        <v>231</v>
      </c>
      <c r="E125" s="21"/>
      <c r="F125" s="21"/>
      <c r="G125" s="21"/>
      <c r="H125" s="21"/>
      <c r="I125" s="21"/>
      <c r="J125" s="22"/>
      <c r="S125" s="5">
        <f>VLOOKUP(B125,'[7]SİNEMA LİSTESİ'!$A:$C,2,FALSE)</f>
        <v>232</v>
      </c>
      <c r="T125" s="5" t="str">
        <f>VLOOKUP(B125,'[7]SİNEMA LİSTESİ'!$A:$C,3,FALSE)</f>
        <v>272 76 66</v>
      </c>
    </row>
    <row r="126" spans="1:20" s="5" customFormat="1" ht="18.75" customHeight="1">
      <c r="A126" s="8">
        <v>6</v>
      </c>
      <c r="B126" s="9" t="s">
        <v>232</v>
      </c>
      <c r="C126" s="3" t="str">
        <f>IF(ISBLANK(B126)," ","0"&amp;" "&amp;S126&amp;" "&amp;T126)</f>
        <v>0 232 853 27 25</v>
      </c>
      <c r="D126" s="20" t="s">
        <v>233</v>
      </c>
      <c r="E126" s="21"/>
      <c r="F126" s="21"/>
      <c r="G126" s="21"/>
      <c r="H126" s="21"/>
      <c r="I126" s="21"/>
      <c r="J126" s="22"/>
      <c r="S126" s="5">
        <f>VLOOKUP(B126,'[7]SİNEMA LİSTESİ'!$A:$C,2,FALSE)</f>
        <v>232</v>
      </c>
      <c r="T126" s="5" t="str">
        <f>VLOOKUP(B126,'[7]SİNEMA LİSTESİ'!$A:$C,3,FALSE)</f>
        <v>853 27 25</v>
      </c>
    </row>
    <row r="127" spans="1:10" s="5" customFormat="1" ht="27.75">
      <c r="A127" s="7"/>
      <c r="B127" s="1" t="s">
        <v>65</v>
      </c>
      <c r="C127" s="2"/>
      <c r="D127" s="29"/>
      <c r="E127" s="29"/>
      <c r="F127" s="29"/>
      <c r="G127" s="29"/>
      <c r="H127" s="29"/>
      <c r="I127" s="29"/>
      <c r="J127" s="30"/>
    </row>
    <row r="128" spans="1:20" s="5" customFormat="1" ht="18.75" customHeight="1">
      <c r="A128" s="8">
        <v>1</v>
      </c>
      <c r="B128" s="9" t="s">
        <v>234</v>
      </c>
      <c r="C128" s="3" t="str">
        <f t="shared" si="3"/>
        <v>0 262 239 00 99</v>
      </c>
      <c r="D128" s="20" t="s">
        <v>142</v>
      </c>
      <c r="E128" s="21"/>
      <c r="F128" s="21"/>
      <c r="G128" s="21"/>
      <c r="H128" s="21"/>
      <c r="I128" s="21"/>
      <c r="J128" s="22"/>
      <c r="S128" s="5">
        <f>VLOOKUP(B128,'[7]SİNEMA LİSTESİ'!$A:$C,2,FALSE)</f>
        <v>262</v>
      </c>
      <c r="T128" s="5" t="str">
        <f>VLOOKUP(B128,'[7]SİNEMA LİSTESİ'!$A:$C,3,FALSE)</f>
        <v>239 00 99</v>
      </c>
    </row>
    <row r="129" spans="1:20" s="5" customFormat="1" ht="18.75" customHeight="1">
      <c r="A129" s="8">
        <v>2</v>
      </c>
      <c r="B129" s="9" t="s">
        <v>235</v>
      </c>
      <c r="C129" s="3" t="str">
        <f t="shared" si="3"/>
        <v>0 262 371 19 26</v>
      </c>
      <c r="D129" s="20" t="s">
        <v>140</v>
      </c>
      <c r="E129" s="21"/>
      <c r="F129" s="21"/>
      <c r="G129" s="21"/>
      <c r="H129" s="21"/>
      <c r="I129" s="21"/>
      <c r="J129" s="22"/>
      <c r="S129" s="5">
        <v>262</v>
      </c>
      <c r="T129" s="5" t="s">
        <v>236</v>
      </c>
    </row>
    <row r="130" spans="1:10" s="5" customFormat="1" ht="27.75">
      <c r="A130" s="7"/>
      <c r="B130" s="1" t="s">
        <v>66</v>
      </c>
      <c r="C130" s="2"/>
      <c r="D130" s="29"/>
      <c r="E130" s="29"/>
      <c r="F130" s="29"/>
      <c r="G130" s="29"/>
      <c r="H130" s="29"/>
      <c r="I130" s="29"/>
      <c r="J130" s="30"/>
    </row>
    <row r="131" spans="1:20" s="5" customFormat="1" ht="18.75" customHeight="1">
      <c r="A131" s="8">
        <v>1</v>
      </c>
      <c r="B131" s="9" t="s">
        <v>84</v>
      </c>
      <c r="C131" s="3" t="str">
        <f t="shared" si="3"/>
        <v>0 344 235 33 10</v>
      </c>
      <c r="D131" s="20" t="s">
        <v>237</v>
      </c>
      <c r="E131" s="21"/>
      <c r="F131" s="21"/>
      <c r="G131" s="21"/>
      <c r="H131" s="21"/>
      <c r="I131" s="21"/>
      <c r="J131" s="22"/>
      <c r="S131" s="5">
        <f>VLOOKUP(B131,'[7]SİNEMA LİSTESİ'!$A:$C,2,FALSE)</f>
        <v>344</v>
      </c>
      <c r="T131" s="5" t="str">
        <f>VLOOKUP(B131,'[7]SİNEMA LİSTESİ'!$A:$C,3,FALSE)</f>
        <v>235 33 10</v>
      </c>
    </row>
    <row r="132" spans="1:20" s="5" customFormat="1" ht="18.75" customHeight="1">
      <c r="A132" s="8">
        <v>2</v>
      </c>
      <c r="B132" s="9" t="s">
        <v>67</v>
      </c>
      <c r="C132" s="3" t="str">
        <f t="shared" si="3"/>
        <v>0 344 221 77 71</v>
      </c>
      <c r="D132" s="20" t="s">
        <v>80</v>
      </c>
      <c r="E132" s="21"/>
      <c r="F132" s="21"/>
      <c r="G132" s="21"/>
      <c r="H132" s="21"/>
      <c r="I132" s="21"/>
      <c r="J132" s="22"/>
      <c r="S132" s="5">
        <v>344</v>
      </c>
      <c r="T132" s="5" t="s">
        <v>68</v>
      </c>
    </row>
    <row r="133" spans="1:10" s="5" customFormat="1" ht="27.75">
      <c r="A133" s="7"/>
      <c r="B133" s="1" t="s">
        <v>26</v>
      </c>
      <c r="C133" s="2"/>
      <c r="D133" s="29"/>
      <c r="E133" s="29"/>
      <c r="F133" s="29"/>
      <c r="G133" s="29"/>
      <c r="H133" s="29"/>
      <c r="I133" s="29"/>
      <c r="J133" s="30"/>
    </row>
    <row r="134" spans="1:20" s="5" customFormat="1" ht="18.75" customHeight="1">
      <c r="A134" s="8">
        <v>1</v>
      </c>
      <c r="B134" s="9" t="s">
        <v>238</v>
      </c>
      <c r="C134" s="3" t="str">
        <f aca="true" t="shared" si="4" ref="C134:C196">IF(ISBLANK(B134)," ","0"&amp;" "&amp;S134&amp;" "&amp;T134)</f>
        <v>0 366 212 57 77 </v>
      </c>
      <c r="D134" s="20" t="s">
        <v>129</v>
      </c>
      <c r="E134" s="21"/>
      <c r="F134" s="21"/>
      <c r="G134" s="21"/>
      <c r="H134" s="21"/>
      <c r="I134" s="21"/>
      <c r="J134" s="22"/>
      <c r="S134" s="5">
        <f>VLOOKUP(B134,'[7]SİNEMA LİSTESİ'!$A:$C,2,FALSE)</f>
        <v>366</v>
      </c>
      <c r="T134" s="5" t="str">
        <f>VLOOKUP(B134,'[7]SİNEMA LİSTESİ'!$A:$C,3,FALSE)</f>
        <v>212 57 77 </v>
      </c>
    </row>
    <row r="135" spans="1:20" s="5" customFormat="1" ht="18.75" customHeight="1">
      <c r="A135" s="8">
        <v>2</v>
      </c>
      <c r="B135" s="9" t="s">
        <v>27</v>
      </c>
      <c r="C135" s="3" t="str">
        <f t="shared" si="4"/>
        <v>0 366 212 97 57</v>
      </c>
      <c r="D135" s="20" t="s">
        <v>140</v>
      </c>
      <c r="E135" s="21"/>
      <c r="F135" s="21"/>
      <c r="G135" s="21"/>
      <c r="H135" s="21"/>
      <c r="I135" s="21"/>
      <c r="J135" s="22"/>
      <c r="S135" s="5">
        <f>VLOOKUP(B135,'[7]SİNEMA LİSTESİ'!$A:$C,2,FALSE)</f>
        <v>366</v>
      </c>
      <c r="T135" s="5" t="str">
        <f>VLOOKUP(B135,'[7]SİNEMA LİSTESİ'!$A:$C,3,FALSE)</f>
        <v>212 97 57</v>
      </c>
    </row>
    <row r="136" spans="1:10" s="5" customFormat="1" ht="27.75">
      <c r="A136" s="7"/>
      <c r="B136" s="1" t="s">
        <v>69</v>
      </c>
      <c r="C136" s="2"/>
      <c r="D136" s="29"/>
      <c r="E136" s="29"/>
      <c r="F136" s="29"/>
      <c r="G136" s="29"/>
      <c r="H136" s="29"/>
      <c r="I136" s="29"/>
      <c r="J136" s="30"/>
    </row>
    <row r="137" spans="1:20" s="5" customFormat="1" ht="18.75" customHeight="1">
      <c r="A137" s="8">
        <v>1</v>
      </c>
      <c r="B137" s="9" t="s">
        <v>70</v>
      </c>
      <c r="C137" s="3" t="str">
        <f t="shared" si="4"/>
        <v>0 352 222 37 07</v>
      </c>
      <c r="D137" s="20" t="s">
        <v>239</v>
      </c>
      <c r="E137" s="21"/>
      <c r="F137" s="21"/>
      <c r="G137" s="21"/>
      <c r="H137" s="21"/>
      <c r="I137" s="21"/>
      <c r="J137" s="22"/>
      <c r="S137" s="5">
        <f>VLOOKUP(B137,'[7]SİNEMA LİSTESİ'!$A:$C,2,FALSE)</f>
        <v>352</v>
      </c>
      <c r="T137" s="5" t="str">
        <f>VLOOKUP(B137,'[7]SİNEMA LİSTESİ'!$A:$C,3,FALSE)</f>
        <v>222 37 07</v>
      </c>
    </row>
    <row r="138" spans="1:20" s="5" customFormat="1" ht="18.75" customHeight="1">
      <c r="A138" s="8">
        <v>2</v>
      </c>
      <c r="B138" s="10" t="s">
        <v>240</v>
      </c>
      <c r="C138" s="3" t="str">
        <f t="shared" si="4"/>
        <v>0 352 223 20 10</v>
      </c>
      <c r="D138" s="20" t="s">
        <v>241</v>
      </c>
      <c r="E138" s="21"/>
      <c r="F138" s="21"/>
      <c r="G138" s="21"/>
      <c r="H138" s="21"/>
      <c r="I138" s="21"/>
      <c r="J138" s="22"/>
      <c r="S138" s="5">
        <f>VLOOKUP(B138,'[7]SİNEMA LİSTESİ'!$A:$C,2,FALSE)</f>
        <v>352</v>
      </c>
      <c r="T138" s="5" t="str">
        <f>VLOOKUP(B138,'[7]SİNEMA LİSTESİ'!$A:$C,3,FALSE)</f>
        <v>223 20 10</v>
      </c>
    </row>
    <row r="139" spans="1:20" s="5" customFormat="1" ht="18.75" customHeight="1">
      <c r="A139" s="8">
        <v>3</v>
      </c>
      <c r="B139" s="9" t="s">
        <v>242</v>
      </c>
      <c r="C139" s="3" t="str">
        <f t="shared" si="4"/>
        <v>0 352 223 11 53</v>
      </c>
      <c r="D139" s="20" t="s">
        <v>140</v>
      </c>
      <c r="E139" s="21"/>
      <c r="F139" s="21"/>
      <c r="G139" s="21"/>
      <c r="H139" s="21"/>
      <c r="I139" s="21"/>
      <c r="J139" s="22"/>
      <c r="S139" s="5">
        <f>VLOOKUP(B139,'[7]SİNEMA LİSTESİ'!$A:$C,2,FALSE)</f>
        <v>352</v>
      </c>
      <c r="T139" s="5" t="str">
        <f>VLOOKUP(B139,'[7]SİNEMA LİSTESİ'!$A:$C,3,FALSE)</f>
        <v>223 11 53</v>
      </c>
    </row>
    <row r="140" spans="1:20" s="5" customFormat="1" ht="18.75" customHeight="1">
      <c r="A140" s="8">
        <v>4</v>
      </c>
      <c r="B140" s="9" t="s">
        <v>243</v>
      </c>
      <c r="C140" s="3" t="str">
        <f>IF(ISBLANK(B140)," ","0"&amp;" "&amp;S140&amp;" "&amp;T140)</f>
        <v>0 352 224 20 20</v>
      </c>
      <c r="D140" s="20" t="s">
        <v>244</v>
      </c>
      <c r="E140" s="21"/>
      <c r="F140" s="21"/>
      <c r="G140" s="21"/>
      <c r="H140" s="21"/>
      <c r="I140" s="21"/>
      <c r="J140" s="22"/>
      <c r="S140" s="5">
        <f>VLOOKUP(B140,'[7]SİNEMA LİSTESİ'!$A:$C,2,FALSE)</f>
        <v>352</v>
      </c>
      <c r="T140" s="5" t="str">
        <f>VLOOKUP(B140,'[7]SİNEMA LİSTESİ'!$A:$C,3,FALSE)</f>
        <v>224 20 20</v>
      </c>
    </row>
    <row r="141" spans="1:10" s="5" customFormat="1" ht="27.75">
      <c r="A141" s="7"/>
      <c r="B141" s="1" t="s">
        <v>245</v>
      </c>
      <c r="C141" s="2"/>
      <c r="D141" s="29"/>
      <c r="E141" s="29"/>
      <c r="F141" s="29"/>
      <c r="G141" s="29"/>
      <c r="H141" s="29"/>
      <c r="I141" s="29"/>
      <c r="J141" s="30"/>
    </row>
    <row r="142" spans="1:20" s="5" customFormat="1" ht="18.75" customHeight="1">
      <c r="A142" s="8">
        <v>1</v>
      </c>
      <c r="B142" s="9" t="s">
        <v>246</v>
      </c>
      <c r="C142" s="3" t="str">
        <f t="shared" si="4"/>
        <v>0 288 214 82 88</v>
      </c>
      <c r="D142" s="20" t="s">
        <v>80</v>
      </c>
      <c r="E142" s="21"/>
      <c r="F142" s="21"/>
      <c r="G142" s="21"/>
      <c r="H142" s="21"/>
      <c r="I142" s="21"/>
      <c r="J142" s="22"/>
      <c r="S142" s="5">
        <v>288</v>
      </c>
      <c r="T142" s="5" t="s">
        <v>247</v>
      </c>
    </row>
    <row r="143" spans="1:20" s="5" customFormat="1" ht="18.75" customHeight="1">
      <c r="A143" s="8">
        <v>2</v>
      </c>
      <c r="B143" s="9" t="s">
        <v>248</v>
      </c>
      <c r="C143" s="3" t="str">
        <f>IF(ISBLANK(B143)," ","0"&amp;" "&amp;S143&amp;" "&amp;T143)</f>
        <v>0 288 214 82 88</v>
      </c>
      <c r="D143" s="20" t="s">
        <v>142</v>
      </c>
      <c r="E143" s="21"/>
      <c r="F143" s="21"/>
      <c r="G143" s="21"/>
      <c r="H143" s="21"/>
      <c r="I143" s="21"/>
      <c r="J143" s="22"/>
      <c r="S143" s="5">
        <v>288</v>
      </c>
      <c r="T143" s="5" t="s">
        <v>247</v>
      </c>
    </row>
    <row r="144" spans="1:10" s="5" customFormat="1" ht="27.75">
      <c r="A144" s="7"/>
      <c r="B144" s="1" t="s">
        <v>249</v>
      </c>
      <c r="C144" s="2"/>
      <c r="D144" s="29"/>
      <c r="E144" s="29"/>
      <c r="F144" s="29"/>
      <c r="G144" s="29"/>
      <c r="H144" s="29"/>
      <c r="I144" s="29"/>
      <c r="J144" s="30"/>
    </row>
    <row r="145" spans="1:20" s="5" customFormat="1" ht="18.75" customHeight="1">
      <c r="A145" s="8">
        <v>1</v>
      </c>
      <c r="B145" s="9" t="s">
        <v>250</v>
      </c>
      <c r="C145" s="3" t="str">
        <f t="shared" si="4"/>
        <v>0 386 213 13 44</v>
      </c>
      <c r="D145" s="20" t="s">
        <v>80</v>
      </c>
      <c r="E145" s="21"/>
      <c r="F145" s="21"/>
      <c r="G145" s="21"/>
      <c r="H145" s="21"/>
      <c r="I145" s="21"/>
      <c r="J145" s="22"/>
      <c r="S145" s="5">
        <f>VLOOKUP(B145,'[7]SİNEMA LİSTESİ'!$A:$C,2,FALSE)</f>
        <v>386</v>
      </c>
      <c r="T145" s="5" t="str">
        <f>VLOOKUP(B145,'[7]SİNEMA LİSTESİ'!$A:$C,3,FALSE)</f>
        <v>213 13 44</v>
      </c>
    </row>
    <row r="146" spans="1:10" s="5" customFormat="1" ht="27.75">
      <c r="A146" s="7"/>
      <c r="B146" s="1" t="s">
        <v>4</v>
      </c>
      <c r="C146" s="2"/>
      <c r="D146" s="29"/>
      <c r="E146" s="29"/>
      <c r="F146" s="29"/>
      <c r="G146" s="29"/>
      <c r="H146" s="29"/>
      <c r="I146" s="29"/>
      <c r="J146" s="30"/>
    </row>
    <row r="147" spans="1:20" s="5" customFormat="1" ht="18.75" customHeight="1">
      <c r="A147" s="8">
        <v>1</v>
      </c>
      <c r="B147" s="9" t="s">
        <v>17</v>
      </c>
      <c r="C147" s="3" t="str">
        <f t="shared" si="4"/>
        <v>0 332 501 02 12</v>
      </c>
      <c r="D147" s="20" t="s">
        <v>251</v>
      </c>
      <c r="E147" s="21"/>
      <c r="F147" s="21"/>
      <c r="G147" s="21"/>
      <c r="H147" s="21"/>
      <c r="I147" s="21"/>
      <c r="J147" s="22"/>
      <c r="S147" s="5">
        <f>VLOOKUP(B147,'[7]SİNEMA LİSTESİ'!$A:$C,2,FALSE)</f>
        <v>332</v>
      </c>
      <c r="T147" s="5" t="str">
        <f>VLOOKUP(B147,'[7]SİNEMA LİSTESİ'!$A:$C,3,FALSE)</f>
        <v>501 02 12</v>
      </c>
    </row>
    <row r="148" spans="1:20" s="5" customFormat="1" ht="18.75" customHeight="1">
      <c r="A148" s="8">
        <v>2</v>
      </c>
      <c r="B148" s="9" t="s">
        <v>252</v>
      </c>
      <c r="C148" s="3" t="str">
        <f t="shared" si="4"/>
        <v>0 332 710 02 30</v>
      </c>
      <c r="D148" s="20" t="s">
        <v>151</v>
      </c>
      <c r="E148" s="21"/>
      <c r="F148" s="21"/>
      <c r="G148" s="21"/>
      <c r="H148" s="21"/>
      <c r="I148" s="21"/>
      <c r="J148" s="22"/>
      <c r="S148" s="5">
        <f>VLOOKUP(B148,'[7]SİNEMA LİSTESİ'!$A:$C,2,FALSE)</f>
        <v>332</v>
      </c>
      <c r="T148" s="5" t="str">
        <f>VLOOKUP(B148,'[7]SİNEMA LİSTESİ'!$A:$C,3,FALSE)</f>
        <v>710 02 30</v>
      </c>
    </row>
    <row r="149" spans="1:20" s="5" customFormat="1" ht="18.75" customHeight="1">
      <c r="A149" s="8">
        <v>3</v>
      </c>
      <c r="B149" s="9" t="s">
        <v>253</v>
      </c>
      <c r="C149" s="3" t="str">
        <f t="shared" si="4"/>
        <v>0 332 247 22 25</v>
      </c>
      <c r="D149" s="20" t="s">
        <v>142</v>
      </c>
      <c r="E149" s="21"/>
      <c r="F149" s="21"/>
      <c r="G149" s="21"/>
      <c r="H149" s="21"/>
      <c r="I149" s="21"/>
      <c r="J149" s="22"/>
      <c r="S149" s="5">
        <f>VLOOKUP(B149,'[7]SİNEMA LİSTESİ'!$A:$C,2,FALSE)</f>
        <v>332</v>
      </c>
      <c r="T149" s="5" t="str">
        <f>VLOOKUP(B149,'[7]SİNEMA LİSTESİ'!$A:$C,3,FALSE)</f>
        <v>247 22 25</v>
      </c>
    </row>
    <row r="150" spans="1:20" s="5" customFormat="1" ht="18.75" customHeight="1">
      <c r="A150" s="8">
        <v>4</v>
      </c>
      <c r="B150" s="9" t="s">
        <v>254</v>
      </c>
      <c r="C150" s="3" t="str">
        <f t="shared" si="4"/>
        <v>0 332 233 28 72</v>
      </c>
      <c r="D150" s="20" t="s">
        <v>42</v>
      </c>
      <c r="E150" s="21"/>
      <c r="F150" s="21"/>
      <c r="G150" s="21"/>
      <c r="H150" s="21"/>
      <c r="I150" s="21"/>
      <c r="J150" s="22"/>
      <c r="S150" s="5">
        <f>VLOOKUP(B150,'[7]SİNEMA LİSTESİ'!$A:$C,2,FALSE)</f>
        <v>332</v>
      </c>
      <c r="T150" s="5" t="str">
        <f>VLOOKUP(B150,'[7]SİNEMA LİSTESİ'!$A:$C,3,FALSE)</f>
        <v>233 28 72</v>
      </c>
    </row>
    <row r="151" spans="1:10" s="5" customFormat="1" ht="27.75">
      <c r="A151" s="7"/>
      <c r="B151" s="1" t="s">
        <v>255</v>
      </c>
      <c r="C151" s="2"/>
      <c r="D151" s="29"/>
      <c r="E151" s="29"/>
      <c r="F151" s="29"/>
      <c r="G151" s="29"/>
      <c r="H151" s="29"/>
      <c r="I151" s="29"/>
      <c r="J151" s="30"/>
    </row>
    <row r="152" spans="1:20" s="5" customFormat="1" ht="18.75" customHeight="1">
      <c r="A152" s="8">
        <v>1</v>
      </c>
      <c r="B152" s="9" t="s">
        <v>256</v>
      </c>
      <c r="C152" s="3" t="str">
        <f t="shared" si="4"/>
        <v>0 274 224 75 57</v>
      </c>
      <c r="D152" s="20" t="s">
        <v>142</v>
      </c>
      <c r="E152" s="21"/>
      <c r="F152" s="21"/>
      <c r="G152" s="21"/>
      <c r="H152" s="21"/>
      <c r="I152" s="21"/>
      <c r="J152" s="22"/>
      <c r="S152" s="5">
        <f>VLOOKUP(B152,'[7]SİNEMA LİSTESİ'!$A:$C,2,FALSE)</f>
        <v>274</v>
      </c>
      <c r="T152" s="5" t="str">
        <f>VLOOKUP(B152,'[7]SİNEMA LİSTESİ'!$A:$C,3,FALSE)</f>
        <v>224 75 57</v>
      </c>
    </row>
    <row r="153" spans="1:20" s="5" customFormat="1" ht="18.75" customHeight="1">
      <c r="A153" s="8">
        <v>2</v>
      </c>
      <c r="B153" s="9" t="s">
        <v>257</v>
      </c>
      <c r="C153" s="3" t="str">
        <f t="shared" si="4"/>
        <v>0 274 225 30 30</v>
      </c>
      <c r="D153" s="20" t="s">
        <v>212</v>
      </c>
      <c r="E153" s="21"/>
      <c r="F153" s="21"/>
      <c r="G153" s="21"/>
      <c r="H153" s="21"/>
      <c r="I153" s="21"/>
      <c r="J153" s="22"/>
      <c r="S153" s="5">
        <f>VLOOKUP(B153,'[7]SİNEMA LİSTESİ'!$A:$C,2,FALSE)</f>
        <v>274</v>
      </c>
      <c r="T153" s="5" t="str">
        <f>VLOOKUP(B153,'[7]SİNEMA LİSTESİ'!$A:$C,3,FALSE)</f>
        <v>225 30 30</v>
      </c>
    </row>
    <row r="154" spans="1:10" s="5" customFormat="1" ht="27.75">
      <c r="A154" s="7"/>
      <c r="B154" s="1" t="s">
        <v>258</v>
      </c>
      <c r="C154" s="2"/>
      <c r="D154" s="29"/>
      <c r="E154" s="29"/>
      <c r="F154" s="29"/>
      <c r="G154" s="29"/>
      <c r="H154" s="29"/>
      <c r="I154" s="29"/>
      <c r="J154" s="30"/>
    </row>
    <row r="155" spans="1:20" s="5" customFormat="1" ht="18.75" customHeight="1">
      <c r="A155" s="8">
        <v>1</v>
      </c>
      <c r="B155" s="9" t="s">
        <v>259</v>
      </c>
      <c r="C155" s="3" t="str">
        <f t="shared" si="4"/>
        <v>0 422 212 83 85</v>
      </c>
      <c r="D155" s="20" t="s">
        <v>42</v>
      </c>
      <c r="E155" s="21"/>
      <c r="F155" s="21"/>
      <c r="G155" s="21"/>
      <c r="H155" s="21"/>
      <c r="I155" s="21"/>
      <c r="J155" s="22"/>
      <c r="S155" s="5">
        <f>VLOOKUP(B155,'[7]SİNEMA LİSTESİ'!$A:$C,2,FALSE)</f>
        <v>422</v>
      </c>
      <c r="T155" s="5" t="str">
        <f>VLOOKUP(B155,'[7]SİNEMA LİSTESİ'!$A:$C,3,FALSE)</f>
        <v>212 83 85</v>
      </c>
    </row>
    <row r="156" spans="1:20" s="5" customFormat="1" ht="18.75" customHeight="1">
      <c r="A156" s="8">
        <v>2</v>
      </c>
      <c r="B156" s="9" t="s">
        <v>260</v>
      </c>
      <c r="C156" s="3" t="str">
        <f t="shared" si="4"/>
        <v>0 422 321 12 22</v>
      </c>
      <c r="D156" s="20" t="s">
        <v>261</v>
      </c>
      <c r="E156" s="21"/>
      <c r="F156" s="21"/>
      <c r="G156" s="21"/>
      <c r="H156" s="21"/>
      <c r="I156" s="21"/>
      <c r="J156" s="22"/>
      <c r="S156" s="5">
        <f>VLOOKUP(B156,'[7]SİNEMA LİSTESİ'!$A:$C,2,FALSE)</f>
        <v>422</v>
      </c>
      <c r="T156" s="5" t="str">
        <f>VLOOKUP(B156,'[7]SİNEMA LİSTESİ'!$A:$C,3,FALSE)</f>
        <v>321 12 22</v>
      </c>
    </row>
    <row r="157" spans="1:10" s="5" customFormat="1" ht="27.75">
      <c r="A157" s="7"/>
      <c r="B157" s="1" t="s">
        <v>262</v>
      </c>
      <c r="C157" s="2"/>
      <c r="D157" s="29"/>
      <c r="E157" s="29"/>
      <c r="F157" s="29"/>
      <c r="G157" s="29"/>
      <c r="H157" s="29"/>
      <c r="I157" s="29"/>
      <c r="J157" s="30"/>
    </row>
    <row r="158" spans="1:20" s="5" customFormat="1" ht="18.75" customHeight="1">
      <c r="A158" s="8">
        <v>1</v>
      </c>
      <c r="B158" s="9" t="s">
        <v>263</v>
      </c>
      <c r="C158" s="3" t="str">
        <f>IF(ISBLANK(B158)," ","0"&amp;" "&amp;S158&amp;" "&amp;T158)</f>
        <v>0 236 302 22 12</v>
      </c>
      <c r="D158" s="20" t="s">
        <v>80</v>
      </c>
      <c r="E158" s="21"/>
      <c r="F158" s="21"/>
      <c r="G158" s="21"/>
      <c r="H158" s="21"/>
      <c r="I158" s="21"/>
      <c r="J158" s="22"/>
      <c r="S158" s="5">
        <f>VLOOKUP(B158,'[7]SİNEMA LİSTESİ'!$A:$C,2,FALSE)</f>
        <v>236</v>
      </c>
      <c r="T158" s="5" t="str">
        <f>VLOOKUP(B158,'[7]SİNEMA LİSTESİ'!$A:$C,3,FALSE)</f>
        <v>302 22 12</v>
      </c>
    </row>
    <row r="159" spans="1:20" s="5" customFormat="1" ht="18.75" customHeight="1">
      <c r="A159" s="8">
        <v>2</v>
      </c>
      <c r="B159" s="9" t="s">
        <v>264</v>
      </c>
      <c r="C159" s="3" t="str">
        <f t="shared" si="4"/>
        <v>0 236 715 12 55</v>
      </c>
      <c r="D159" s="20" t="s">
        <v>231</v>
      </c>
      <c r="E159" s="21"/>
      <c r="F159" s="21"/>
      <c r="G159" s="21"/>
      <c r="H159" s="21"/>
      <c r="I159" s="21"/>
      <c r="J159" s="22"/>
      <c r="S159" s="5">
        <f>VLOOKUP(B159,'[7]SİNEMA LİSTESİ'!$A:$C,2,FALSE)</f>
        <v>236</v>
      </c>
      <c r="T159" s="5" t="str">
        <f>VLOOKUP(B159,'[7]SİNEMA LİSTESİ'!$A:$C,3,FALSE)</f>
        <v>715 12 55</v>
      </c>
    </row>
    <row r="160" spans="1:20" s="5" customFormat="1" ht="18.75" customHeight="1">
      <c r="A160" s="8">
        <v>3</v>
      </c>
      <c r="B160" s="9" t="s">
        <v>265</v>
      </c>
      <c r="C160" s="3" t="str">
        <f t="shared" si="4"/>
        <v>0 236 614 22 23</v>
      </c>
      <c r="D160" s="20" t="s">
        <v>266</v>
      </c>
      <c r="E160" s="21"/>
      <c r="F160" s="21"/>
      <c r="G160" s="21"/>
      <c r="H160" s="21"/>
      <c r="I160" s="21"/>
      <c r="J160" s="22"/>
      <c r="S160" s="5">
        <f>VLOOKUP(B160,'[7]SİNEMA LİSTESİ'!$A:$C,2,FALSE)</f>
        <v>236</v>
      </c>
      <c r="T160" s="5" t="str">
        <f>VLOOKUP(B160,'[7]SİNEMA LİSTESİ'!$A:$C,3,FALSE)</f>
        <v>614 22 23</v>
      </c>
    </row>
    <row r="161" spans="1:20" s="5" customFormat="1" ht="18.75" customHeight="1">
      <c r="A161" s="8">
        <v>4</v>
      </c>
      <c r="B161" s="9" t="s">
        <v>267</v>
      </c>
      <c r="C161" s="3" t="str">
        <f t="shared" si="4"/>
        <v>0 236 314 50 51</v>
      </c>
      <c r="D161" s="20" t="s">
        <v>268</v>
      </c>
      <c r="E161" s="21"/>
      <c r="F161" s="21"/>
      <c r="G161" s="21"/>
      <c r="H161" s="21"/>
      <c r="I161" s="21"/>
      <c r="J161" s="22"/>
      <c r="S161" s="5">
        <f>VLOOKUP(B161,'[7]SİNEMA LİSTESİ'!$A:$C,2,FALSE)</f>
        <v>236</v>
      </c>
      <c r="T161" s="5" t="str">
        <f>VLOOKUP(B161,'[7]SİNEMA LİSTESİ'!$A:$C,3,FALSE)</f>
        <v>314 50 51</v>
      </c>
    </row>
    <row r="162" spans="1:10" s="5" customFormat="1" ht="27.75">
      <c r="A162" s="7"/>
      <c r="B162" s="1" t="s">
        <v>5</v>
      </c>
      <c r="C162" s="2"/>
      <c r="D162" s="29"/>
      <c r="E162" s="29"/>
      <c r="F162" s="29"/>
      <c r="G162" s="29"/>
      <c r="H162" s="29"/>
      <c r="I162" s="29"/>
      <c r="J162" s="30"/>
    </row>
    <row r="163" spans="1:20" s="5" customFormat="1" ht="18.75" customHeight="1">
      <c r="A163" s="8">
        <v>1</v>
      </c>
      <c r="B163" s="10" t="s">
        <v>71</v>
      </c>
      <c r="C163" s="3" t="str">
        <f t="shared" si="4"/>
        <v>0 324 331 51 51</v>
      </c>
      <c r="D163" s="20" t="s">
        <v>269</v>
      </c>
      <c r="E163" s="21"/>
      <c r="F163" s="21"/>
      <c r="G163" s="21"/>
      <c r="H163" s="21"/>
      <c r="I163" s="21"/>
      <c r="J163" s="22"/>
      <c r="S163" s="5">
        <f>VLOOKUP(B163,'[7]SİNEMA LİSTESİ'!$A:$C,2,FALSE)</f>
        <v>324</v>
      </c>
      <c r="T163" s="5" t="str">
        <f>VLOOKUP(B163,'[7]SİNEMA LİSTESİ'!$A:$C,3,FALSE)</f>
        <v>331 51 51</v>
      </c>
    </row>
    <row r="164" spans="1:20" s="5" customFormat="1" ht="18.75" customHeight="1">
      <c r="A164" s="8">
        <v>2</v>
      </c>
      <c r="B164" s="9" t="s">
        <v>270</v>
      </c>
      <c r="C164" s="3" t="str">
        <f t="shared" si="4"/>
        <v>0 324 341 34 99</v>
      </c>
      <c r="D164" s="20" t="s">
        <v>142</v>
      </c>
      <c r="E164" s="21"/>
      <c r="F164" s="21"/>
      <c r="G164" s="21"/>
      <c r="H164" s="21"/>
      <c r="I164" s="21"/>
      <c r="J164" s="22"/>
      <c r="S164" s="5">
        <f>VLOOKUP(B164,'[7]SİNEMA LİSTESİ'!$A:$C,2,FALSE)</f>
        <v>324</v>
      </c>
      <c r="T164" s="5" t="str">
        <f>VLOOKUP(B164,'[7]SİNEMA LİSTESİ'!$A:$C,3,FALSE)</f>
        <v>341 34 99</v>
      </c>
    </row>
    <row r="165" spans="1:20" s="5" customFormat="1" ht="18.75" customHeight="1">
      <c r="A165" s="8">
        <v>3</v>
      </c>
      <c r="B165" s="10" t="s">
        <v>271</v>
      </c>
      <c r="C165" s="3" t="str">
        <f t="shared" si="4"/>
        <v>0 324 667 00 07</v>
      </c>
      <c r="D165" s="20" t="s">
        <v>272</v>
      </c>
      <c r="E165" s="21"/>
      <c r="F165" s="21"/>
      <c r="G165" s="21"/>
      <c r="H165" s="21"/>
      <c r="I165" s="21"/>
      <c r="J165" s="22"/>
      <c r="S165" s="5">
        <f>VLOOKUP(B165,'[7]SİNEMA LİSTESİ'!$A:$C,2,FALSE)</f>
        <v>324</v>
      </c>
      <c r="T165" s="5" t="str">
        <f>VLOOKUP(B165,'[7]SİNEMA LİSTESİ'!$A:$C,3,FALSE)</f>
        <v>667 00 07</v>
      </c>
    </row>
    <row r="166" spans="1:10" s="5" customFormat="1" ht="27.75">
      <c r="A166" s="7"/>
      <c r="B166" s="1" t="s">
        <v>72</v>
      </c>
      <c r="C166" s="2"/>
      <c r="D166" s="29"/>
      <c r="E166" s="29"/>
      <c r="F166" s="29"/>
      <c r="G166" s="29"/>
      <c r="H166" s="29"/>
      <c r="I166" s="29"/>
      <c r="J166" s="30"/>
    </row>
    <row r="167" spans="1:20" s="5" customFormat="1" ht="18.75" customHeight="1">
      <c r="A167" s="8">
        <v>1</v>
      </c>
      <c r="B167" s="9" t="s">
        <v>273</v>
      </c>
      <c r="C167" s="3" t="str">
        <f t="shared" si="4"/>
        <v>0 252 317 00 01</v>
      </c>
      <c r="D167" s="20" t="s">
        <v>274</v>
      </c>
      <c r="E167" s="21"/>
      <c r="F167" s="21"/>
      <c r="G167" s="21"/>
      <c r="H167" s="21"/>
      <c r="I167" s="21"/>
      <c r="J167" s="22"/>
      <c r="S167" s="5">
        <f>VLOOKUP(B167,'[7]SİNEMA LİSTESİ'!$A:$C,2,FALSE)</f>
        <v>252</v>
      </c>
      <c r="T167" s="5" t="str">
        <f>VLOOKUP(B167,'[7]SİNEMA LİSTESİ'!$A:$C,3,FALSE)</f>
        <v>317 00 01</v>
      </c>
    </row>
    <row r="168" spans="1:20" s="5" customFormat="1" ht="18.75" customHeight="1">
      <c r="A168" s="8">
        <v>2</v>
      </c>
      <c r="B168" s="9" t="s">
        <v>275</v>
      </c>
      <c r="C168" s="3" t="str">
        <f t="shared" si="4"/>
        <v>0 252 213 00 34</v>
      </c>
      <c r="D168" s="20" t="s">
        <v>142</v>
      </c>
      <c r="E168" s="21"/>
      <c r="F168" s="21"/>
      <c r="G168" s="21"/>
      <c r="H168" s="21"/>
      <c r="I168" s="21"/>
      <c r="J168" s="22"/>
      <c r="S168" s="5">
        <f>VLOOKUP(B168,'[7]SİNEMA LİSTESİ'!$A:$C,2,FALSE)</f>
        <v>252</v>
      </c>
      <c r="T168" s="5" t="str">
        <f>VLOOKUP(B168,'[7]SİNEMA LİSTESİ'!$A:$C,3,FALSE)</f>
        <v>213 00 34</v>
      </c>
    </row>
    <row r="169" spans="1:20" s="5" customFormat="1" ht="18.75" customHeight="1">
      <c r="A169" s="8">
        <v>3</v>
      </c>
      <c r="B169" s="9" t="s">
        <v>276</v>
      </c>
      <c r="C169" s="3" t="str">
        <f t="shared" si="4"/>
        <v>0 252 214 09 26</v>
      </c>
      <c r="D169" s="20" t="s">
        <v>277</v>
      </c>
      <c r="E169" s="21"/>
      <c r="F169" s="21"/>
      <c r="G169" s="21"/>
      <c r="H169" s="21"/>
      <c r="I169" s="21"/>
      <c r="J169" s="22"/>
      <c r="S169" s="5">
        <f>VLOOKUP(B169,'[7]SİNEMA LİSTESİ'!$A:$C,2,FALSE)</f>
        <v>252</v>
      </c>
      <c r="T169" s="5" t="str">
        <f>VLOOKUP(B169,'[7]SİNEMA LİSTESİ'!$A:$C,3,FALSE)</f>
        <v>214 09 26</v>
      </c>
    </row>
    <row r="170" spans="1:10" s="5" customFormat="1" ht="27.75">
      <c r="A170" s="7"/>
      <c r="B170" s="1" t="s">
        <v>278</v>
      </c>
      <c r="C170" s="2"/>
      <c r="D170" s="29"/>
      <c r="E170" s="29"/>
      <c r="F170" s="29"/>
      <c r="G170" s="29"/>
      <c r="H170" s="29"/>
      <c r="I170" s="29"/>
      <c r="J170" s="30"/>
    </row>
    <row r="171" spans="1:20" s="5" customFormat="1" ht="18.75" customHeight="1">
      <c r="A171" s="8">
        <v>1</v>
      </c>
      <c r="B171" s="9" t="s">
        <v>279</v>
      </c>
      <c r="C171" s="3" t="str">
        <f t="shared" si="4"/>
        <v>0 436 212 00 04</v>
      </c>
      <c r="D171" s="20" t="s">
        <v>94</v>
      </c>
      <c r="E171" s="21"/>
      <c r="F171" s="21"/>
      <c r="G171" s="21"/>
      <c r="H171" s="21"/>
      <c r="I171" s="21"/>
      <c r="J171" s="22"/>
      <c r="S171" s="5">
        <f>VLOOKUP(B171,'[7]SİNEMA LİSTESİ'!$A:$C,2,FALSE)</f>
        <v>436</v>
      </c>
      <c r="T171" s="5" t="str">
        <f>VLOOKUP(B171,'[7]SİNEMA LİSTESİ'!$A:$C,3,FALSE)</f>
        <v>212 00 04</v>
      </c>
    </row>
    <row r="172" spans="1:10" s="5" customFormat="1" ht="27.75">
      <c r="A172" s="7"/>
      <c r="B172" s="1" t="s">
        <v>30</v>
      </c>
      <c r="C172" s="2"/>
      <c r="D172" s="29"/>
      <c r="E172" s="29"/>
      <c r="F172" s="29"/>
      <c r="G172" s="29"/>
      <c r="H172" s="29"/>
      <c r="I172" s="29"/>
      <c r="J172" s="30"/>
    </row>
    <row r="173" spans="1:20" s="5" customFormat="1" ht="18.75" customHeight="1">
      <c r="A173" s="8">
        <v>1</v>
      </c>
      <c r="B173" s="9" t="s">
        <v>31</v>
      </c>
      <c r="C173" s="3" t="str">
        <f t="shared" si="4"/>
        <v>0 384 213 17 25</v>
      </c>
      <c r="D173" s="20" t="s">
        <v>142</v>
      </c>
      <c r="E173" s="21"/>
      <c r="F173" s="21"/>
      <c r="G173" s="21"/>
      <c r="H173" s="21"/>
      <c r="I173" s="21"/>
      <c r="J173" s="22"/>
      <c r="S173" s="5">
        <f>VLOOKUP(B173,'[7]SİNEMA LİSTESİ'!$A:$C,2,FALSE)</f>
        <v>384</v>
      </c>
      <c r="T173" s="5" t="str">
        <f>VLOOKUP(B173,'[7]SİNEMA LİSTESİ'!$A:$C,3,FALSE)</f>
        <v>213 17 25</v>
      </c>
    </row>
    <row r="174" spans="1:20" s="5" customFormat="1" ht="18.75" customHeight="1">
      <c r="A174" s="8">
        <v>2</v>
      </c>
      <c r="B174" s="9" t="s">
        <v>280</v>
      </c>
      <c r="C174" s="3" t="str">
        <f t="shared" si="4"/>
        <v>0 384 212 30 05</v>
      </c>
      <c r="D174" s="20" t="s">
        <v>127</v>
      </c>
      <c r="E174" s="21"/>
      <c r="F174" s="21"/>
      <c r="G174" s="21"/>
      <c r="H174" s="21"/>
      <c r="I174" s="21"/>
      <c r="J174" s="22"/>
      <c r="S174" s="5">
        <f>VLOOKUP(B174,'[7]SİNEMA LİSTESİ'!$A:$C,2,FALSE)</f>
        <v>384</v>
      </c>
      <c r="T174" s="5" t="str">
        <f>VLOOKUP(B174,'[7]SİNEMA LİSTESİ'!$A:$C,3,FALSE)</f>
        <v>212 30 05</v>
      </c>
    </row>
    <row r="175" spans="1:10" s="5" customFormat="1" ht="27.75">
      <c r="A175" s="7"/>
      <c r="B175" s="1" t="s">
        <v>281</v>
      </c>
      <c r="C175" s="2"/>
      <c r="D175" s="29"/>
      <c r="E175" s="29"/>
      <c r="F175" s="29"/>
      <c r="G175" s="29"/>
      <c r="H175" s="29"/>
      <c r="I175" s="29"/>
      <c r="J175" s="30"/>
    </row>
    <row r="176" spans="1:20" s="5" customFormat="1" ht="18.75" customHeight="1">
      <c r="A176" s="8">
        <v>1</v>
      </c>
      <c r="B176" s="9" t="s">
        <v>282</v>
      </c>
      <c r="C176" s="3" t="str">
        <f t="shared" si="4"/>
        <v>0 388 232 07 09</v>
      </c>
      <c r="D176" s="20" t="s">
        <v>94</v>
      </c>
      <c r="E176" s="21"/>
      <c r="F176" s="21"/>
      <c r="G176" s="21"/>
      <c r="H176" s="21"/>
      <c r="I176" s="21"/>
      <c r="J176" s="22"/>
      <c r="S176" s="5">
        <f>VLOOKUP(B176,'[7]SİNEMA LİSTESİ'!$A:$C,2,FALSE)</f>
        <v>388</v>
      </c>
      <c r="T176" s="5" t="str">
        <f>VLOOKUP(B176,'[7]SİNEMA LİSTESİ'!$A:$C,3,FALSE)</f>
        <v>232 07 09</v>
      </c>
    </row>
    <row r="177" spans="1:10" s="5" customFormat="1" ht="27.75">
      <c r="A177" s="7"/>
      <c r="B177" s="1" t="s">
        <v>283</v>
      </c>
      <c r="C177" s="2"/>
      <c r="D177" s="29"/>
      <c r="E177" s="29"/>
      <c r="F177" s="29"/>
      <c r="G177" s="29"/>
      <c r="H177" s="29"/>
      <c r="I177" s="29"/>
      <c r="J177" s="30"/>
    </row>
    <row r="178" spans="1:20" s="5" customFormat="1" ht="18.75" customHeight="1">
      <c r="A178" s="8">
        <v>1</v>
      </c>
      <c r="B178" s="9" t="s">
        <v>284</v>
      </c>
      <c r="C178" s="3" t="str">
        <f t="shared" si="4"/>
        <v>0 452 225 49 44</v>
      </c>
      <c r="D178" s="20" t="s">
        <v>94</v>
      </c>
      <c r="E178" s="21"/>
      <c r="F178" s="21"/>
      <c r="G178" s="21"/>
      <c r="H178" s="21"/>
      <c r="I178" s="21"/>
      <c r="J178" s="22"/>
      <c r="S178" s="5">
        <f>VLOOKUP(B178,'[7]SİNEMA LİSTESİ'!$A:$C,2,FALSE)</f>
        <v>452</v>
      </c>
      <c r="T178" s="5" t="str">
        <f>VLOOKUP(B178,'[7]SİNEMA LİSTESİ'!$A:$C,3,FALSE)</f>
        <v>225 49 44</v>
      </c>
    </row>
    <row r="179" spans="1:10" s="5" customFormat="1" ht="27.75">
      <c r="A179" s="7"/>
      <c r="B179" s="1" t="s">
        <v>285</v>
      </c>
      <c r="C179" s="2"/>
      <c r="D179" s="29"/>
      <c r="E179" s="29"/>
      <c r="F179" s="29"/>
      <c r="G179" s="29"/>
      <c r="H179" s="29"/>
      <c r="I179" s="29"/>
      <c r="J179" s="30"/>
    </row>
    <row r="180" spans="1:20" s="5" customFormat="1" ht="18.75" customHeight="1">
      <c r="A180" s="8">
        <v>1</v>
      </c>
      <c r="B180" s="9" t="s">
        <v>286</v>
      </c>
      <c r="C180" s="3" t="str">
        <f>IF(ISBLANK(B180)," ","0"&amp;" "&amp;S180&amp;" "&amp;T180)</f>
        <v>0 464 214 92 70</v>
      </c>
      <c r="D180" s="20" t="s">
        <v>287</v>
      </c>
      <c r="E180" s="21"/>
      <c r="F180" s="21"/>
      <c r="G180" s="21"/>
      <c r="H180" s="21"/>
      <c r="I180" s="21"/>
      <c r="J180" s="22"/>
      <c r="S180" s="5">
        <f>VLOOKUP(B180,'[2]SİNEMA LİSTESİ'!$A:$C,2,FALSE)</f>
        <v>464</v>
      </c>
      <c r="T180" s="5" t="str">
        <f>VLOOKUP(B180,'[2]SİNEMA LİSTESİ'!$A:$C,3,FALSE)</f>
        <v>214 92 70</v>
      </c>
    </row>
    <row r="181" spans="1:10" s="5" customFormat="1" ht="27.75">
      <c r="A181" s="7"/>
      <c r="B181" s="1" t="s">
        <v>9</v>
      </c>
      <c r="C181" s="2"/>
      <c r="D181" s="29"/>
      <c r="E181" s="29"/>
      <c r="F181" s="29"/>
      <c r="G181" s="29"/>
      <c r="H181" s="29"/>
      <c r="I181" s="29"/>
      <c r="J181" s="30"/>
    </row>
    <row r="182" spans="1:20" s="5" customFormat="1" ht="18.75" customHeight="1">
      <c r="A182" s="8">
        <v>1</v>
      </c>
      <c r="B182" s="17" t="s">
        <v>73</v>
      </c>
      <c r="C182" s="3" t="str">
        <f>IF(ISBLANK(B182)," ","0"&amp;" "&amp;S182&amp;" "&amp;T182)</f>
        <v>0 362 290 20 16</v>
      </c>
      <c r="D182" s="20" t="s">
        <v>288</v>
      </c>
      <c r="E182" s="21"/>
      <c r="F182" s="21"/>
      <c r="G182" s="21"/>
      <c r="H182" s="21"/>
      <c r="I182" s="21"/>
      <c r="J182" s="22"/>
      <c r="S182" s="5">
        <f>VLOOKUP(B182,'[7]SİNEMA LİSTESİ'!$A:$C,2,FALSE)</f>
        <v>362</v>
      </c>
      <c r="T182" s="5" t="str">
        <f>VLOOKUP(B182,'[7]SİNEMA LİSTESİ'!$A:$C,3,FALSE)</f>
        <v>290 20 16</v>
      </c>
    </row>
    <row r="183" spans="1:20" s="5" customFormat="1" ht="18.75" customHeight="1">
      <c r="A183" s="8">
        <v>2</v>
      </c>
      <c r="B183" s="9" t="s">
        <v>289</v>
      </c>
      <c r="C183" s="3" t="str">
        <f t="shared" si="4"/>
        <v>0 362 431 24 71</v>
      </c>
      <c r="D183" s="20" t="s">
        <v>313</v>
      </c>
      <c r="E183" s="21"/>
      <c r="F183" s="21"/>
      <c r="G183" s="21"/>
      <c r="H183" s="21"/>
      <c r="I183" s="21"/>
      <c r="J183" s="22"/>
      <c r="S183" s="5">
        <f>VLOOKUP(B183,'[7]SİNEMA LİSTESİ'!$A:$C,2,FALSE)</f>
        <v>362</v>
      </c>
      <c r="T183" s="5" t="str">
        <f>VLOOKUP(B183,'[7]SİNEMA LİSTESİ'!$A:$C,3,FALSE)</f>
        <v>431 24 71</v>
      </c>
    </row>
    <row r="184" spans="1:10" s="5" customFormat="1" ht="27.75">
      <c r="A184" s="7"/>
      <c r="B184" s="1" t="s">
        <v>290</v>
      </c>
      <c r="C184" s="2"/>
      <c r="D184" s="29"/>
      <c r="E184" s="29"/>
      <c r="F184" s="29"/>
      <c r="G184" s="29"/>
      <c r="H184" s="29"/>
      <c r="I184" s="29"/>
      <c r="J184" s="30"/>
    </row>
    <row r="185" spans="1:20" s="5" customFormat="1" ht="18.75" customHeight="1">
      <c r="A185" s="8">
        <v>1</v>
      </c>
      <c r="B185" s="9" t="s">
        <v>291</v>
      </c>
      <c r="C185" s="3" t="str">
        <f t="shared" si="4"/>
        <v>0 346 224 12 01</v>
      </c>
      <c r="D185" s="20" t="s">
        <v>80</v>
      </c>
      <c r="E185" s="21"/>
      <c r="F185" s="21"/>
      <c r="G185" s="21"/>
      <c r="H185" s="21"/>
      <c r="I185" s="21"/>
      <c r="J185" s="22"/>
      <c r="S185" s="5">
        <f>VLOOKUP(B185,'[7]SİNEMA LİSTESİ'!$A:$C,2,FALSE)</f>
        <v>346</v>
      </c>
      <c r="T185" s="5" t="str">
        <f>VLOOKUP(B185,'[7]SİNEMA LİSTESİ'!$A:$C,3,FALSE)</f>
        <v>224 12 01</v>
      </c>
    </row>
    <row r="186" spans="1:10" s="5" customFormat="1" ht="27.75">
      <c r="A186" s="7"/>
      <c r="B186" s="1" t="s">
        <v>74</v>
      </c>
      <c r="C186" s="2"/>
      <c r="D186" s="29"/>
      <c r="E186" s="29"/>
      <c r="F186" s="29"/>
      <c r="G186" s="29"/>
      <c r="H186" s="29"/>
      <c r="I186" s="29"/>
      <c r="J186" s="30"/>
    </row>
    <row r="187" spans="1:20" s="5" customFormat="1" ht="18.75" customHeight="1">
      <c r="A187" s="8">
        <v>1</v>
      </c>
      <c r="B187" s="19" t="s">
        <v>292</v>
      </c>
      <c r="C187" s="3" t="str">
        <f>IF(ISBLANK(B187)," ","0"&amp;" "&amp;S187&amp;" "&amp;T187)</f>
        <v>0 414 216 00 55</v>
      </c>
      <c r="D187" s="20" t="s">
        <v>127</v>
      </c>
      <c r="E187" s="21"/>
      <c r="F187" s="21"/>
      <c r="G187" s="21"/>
      <c r="H187" s="21"/>
      <c r="I187" s="21"/>
      <c r="J187" s="22"/>
      <c r="S187" s="5">
        <f>VLOOKUP(B187,'[7]SİNEMA LİSTESİ'!$A:$C,2,FALSE)</f>
        <v>414</v>
      </c>
      <c r="T187" s="5" t="str">
        <f>VLOOKUP(B187,'[7]SİNEMA LİSTESİ'!$A:$C,3,FALSE)</f>
        <v>216 00 55</v>
      </c>
    </row>
    <row r="188" spans="1:20" s="5" customFormat="1" ht="18.75" customHeight="1">
      <c r="A188" s="8">
        <v>2</v>
      </c>
      <c r="B188" s="9" t="s">
        <v>293</v>
      </c>
      <c r="C188" s="3" t="str">
        <f t="shared" si="4"/>
        <v>0 414 316 12 03</v>
      </c>
      <c r="D188" s="20" t="s">
        <v>103</v>
      </c>
      <c r="E188" s="21"/>
      <c r="F188" s="21"/>
      <c r="G188" s="21"/>
      <c r="H188" s="21"/>
      <c r="I188" s="21"/>
      <c r="J188" s="22"/>
      <c r="S188" s="5">
        <f>VLOOKUP(B188,'[7]SİNEMA LİSTESİ'!$A:$C,2,FALSE)</f>
        <v>414</v>
      </c>
      <c r="T188" s="5" t="str">
        <f>VLOOKUP(B188,'[7]SİNEMA LİSTESİ'!$A:$C,3,FALSE)</f>
        <v>316 12 03</v>
      </c>
    </row>
    <row r="189" spans="1:10" s="5" customFormat="1" ht="27.75">
      <c r="A189" s="7"/>
      <c r="B189" s="1" t="s">
        <v>294</v>
      </c>
      <c r="C189" s="2"/>
      <c r="D189" s="29"/>
      <c r="E189" s="29"/>
      <c r="F189" s="29"/>
      <c r="G189" s="29"/>
      <c r="H189" s="29"/>
      <c r="I189" s="29"/>
      <c r="J189" s="30"/>
    </row>
    <row r="190" spans="1:20" s="5" customFormat="1" ht="18.75" customHeight="1">
      <c r="A190" s="8">
        <v>1</v>
      </c>
      <c r="B190" s="19" t="s">
        <v>295</v>
      </c>
      <c r="C190" s="3" t="str">
        <f>IF(ISBLANK(B190)," ","0"&amp;" "&amp;S190&amp;" "&amp;T190)</f>
        <v>0 486 216 73 37</v>
      </c>
      <c r="D190" s="20" t="s">
        <v>80</v>
      </c>
      <c r="E190" s="21"/>
      <c r="F190" s="21"/>
      <c r="G190" s="21"/>
      <c r="H190" s="21"/>
      <c r="I190" s="21"/>
      <c r="J190" s="22"/>
      <c r="S190" s="5">
        <f>VLOOKUP(B190,'[7]SİNEMA LİSTESİ'!$A:$C,2,FALSE)</f>
        <v>486</v>
      </c>
      <c r="T190" s="5" t="str">
        <f>VLOOKUP(B190,'[7]SİNEMA LİSTESİ'!$A:$C,3,FALSE)</f>
        <v>216 73 37</v>
      </c>
    </row>
    <row r="191" spans="1:10" s="5" customFormat="1" ht="27.75">
      <c r="A191" s="7"/>
      <c r="B191" s="1" t="s">
        <v>75</v>
      </c>
      <c r="C191" s="2"/>
      <c r="D191" s="29"/>
      <c r="E191" s="29"/>
      <c r="F191" s="29"/>
      <c r="G191" s="29"/>
      <c r="H191" s="29"/>
      <c r="I191" s="29"/>
      <c r="J191" s="30"/>
    </row>
    <row r="192" spans="1:20" s="5" customFormat="1" ht="18.75" customHeight="1">
      <c r="A192" s="8">
        <v>1</v>
      </c>
      <c r="B192" s="9" t="s">
        <v>296</v>
      </c>
      <c r="C192" s="3" t="str">
        <f t="shared" si="4"/>
        <v>0 282 673 60 60</v>
      </c>
      <c r="D192" s="20" t="s">
        <v>297</v>
      </c>
      <c r="E192" s="21"/>
      <c r="F192" s="21"/>
      <c r="G192" s="21"/>
      <c r="H192" s="21"/>
      <c r="I192" s="21"/>
      <c r="J192" s="22"/>
      <c r="S192" s="5">
        <f>VLOOKUP(B192,'[7]SİNEMA LİSTESİ'!$A:$C,2,FALSE)</f>
        <v>282</v>
      </c>
      <c r="T192" s="5" t="str">
        <f>VLOOKUP(B192,'[7]SİNEMA LİSTESİ'!$A:$C,3,FALSE)</f>
        <v>673 60 60</v>
      </c>
    </row>
    <row r="193" spans="1:20" s="5" customFormat="1" ht="18.75" customHeight="1">
      <c r="A193" s="8">
        <v>2</v>
      </c>
      <c r="B193" s="9" t="s">
        <v>79</v>
      </c>
      <c r="C193" s="3" t="str">
        <f t="shared" si="4"/>
        <v>0 282 293 3176</v>
      </c>
      <c r="D193" s="20" t="s">
        <v>140</v>
      </c>
      <c r="E193" s="21"/>
      <c r="F193" s="21"/>
      <c r="G193" s="21"/>
      <c r="H193" s="21"/>
      <c r="I193" s="21"/>
      <c r="J193" s="22"/>
      <c r="S193" s="5">
        <f>VLOOKUP(B193,'[7]SİNEMA LİSTESİ'!$A:$C,2,FALSE)</f>
        <v>282</v>
      </c>
      <c r="T193" s="5" t="str">
        <f>VLOOKUP(B193,'[7]SİNEMA LİSTESİ'!$A:$C,3,FALSE)</f>
        <v>293 3176</v>
      </c>
    </row>
    <row r="194" spans="1:10" s="5" customFormat="1" ht="27.75">
      <c r="A194" s="7"/>
      <c r="B194" s="1" t="s">
        <v>298</v>
      </c>
      <c r="C194" s="2"/>
      <c r="D194" s="29"/>
      <c r="E194" s="29"/>
      <c r="F194" s="29"/>
      <c r="G194" s="29"/>
      <c r="H194" s="29"/>
      <c r="I194" s="29"/>
      <c r="J194" s="30"/>
    </row>
    <row r="195" spans="1:20" s="5" customFormat="1" ht="18.75" customHeight="1">
      <c r="A195" s="8">
        <v>1</v>
      </c>
      <c r="B195" s="9" t="s">
        <v>299</v>
      </c>
      <c r="C195" s="3" t="str">
        <f t="shared" si="4"/>
        <v>0 356 214 11 96</v>
      </c>
      <c r="D195" s="20" t="s">
        <v>129</v>
      </c>
      <c r="E195" s="21"/>
      <c r="F195" s="21"/>
      <c r="G195" s="21"/>
      <c r="H195" s="21"/>
      <c r="I195" s="21"/>
      <c r="J195" s="22"/>
      <c r="S195" s="5">
        <f>VLOOKUP(B195,'[7]SİNEMA LİSTESİ'!$A:$C,2,FALSE)</f>
        <v>356</v>
      </c>
      <c r="T195" s="5" t="str">
        <f>VLOOKUP(B195,'[7]SİNEMA LİSTESİ'!$A:$C,3,FALSE)</f>
        <v>214 11 96</v>
      </c>
    </row>
    <row r="196" spans="1:20" s="5" customFormat="1" ht="18.75" customHeight="1">
      <c r="A196" s="8">
        <v>2</v>
      </c>
      <c r="B196" s="9" t="s">
        <v>300</v>
      </c>
      <c r="C196" s="3" t="str">
        <f t="shared" si="4"/>
        <v>0 356 213 32 09</v>
      </c>
      <c r="D196" s="20" t="s">
        <v>314</v>
      </c>
      <c r="E196" s="21"/>
      <c r="F196" s="21"/>
      <c r="G196" s="21"/>
      <c r="H196" s="21"/>
      <c r="I196" s="21"/>
      <c r="J196" s="22"/>
      <c r="S196" s="5">
        <f>VLOOKUP(B196,'[7]SİNEMA LİSTESİ'!$A:$C,2,FALSE)</f>
        <v>356</v>
      </c>
      <c r="T196" s="5" t="str">
        <f>VLOOKUP(B196,'[7]SİNEMA LİSTESİ'!$A:$C,3,FALSE)</f>
        <v>213 32 09</v>
      </c>
    </row>
    <row r="197" spans="1:10" s="5" customFormat="1" ht="27.75">
      <c r="A197" s="7"/>
      <c r="B197" s="1" t="s">
        <v>76</v>
      </c>
      <c r="C197" s="2"/>
      <c r="D197" s="29"/>
      <c r="E197" s="29"/>
      <c r="F197" s="29"/>
      <c r="G197" s="29"/>
      <c r="H197" s="29"/>
      <c r="I197" s="29"/>
      <c r="J197" s="30"/>
    </row>
    <row r="198" spans="1:20" s="5" customFormat="1" ht="18.75" customHeight="1">
      <c r="A198" s="8">
        <v>1</v>
      </c>
      <c r="B198" s="9" t="s">
        <v>301</v>
      </c>
      <c r="C198" s="3" t="str">
        <f>IF(ISBLANK(B198)," ","0"&amp;" "&amp;S198&amp;" "&amp;T198)</f>
        <v>0 462 223 18 81</v>
      </c>
      <c r="D198" s="20" t="s">
        <v>7</v>
      </c>
      <c r="E198" s="21"/>
      <c r="F198" s="21"/>
      <c r="G198" s="21"/>
      <c r="H198" s="21"/>
      <c r="I198" s="21"/>
      <c r="J198" s="22"/>
      <c r="S198" s="5">
        <f>VLOOKUP(B198,'[7]SİNEMA LİSTESİ'!$A:$C,2,FALSE)</f>
        <v>462</v>
      </c>
      <c r="T198" s="5" t="str">
        <f>VLOOKUP(B198,'[7]SİNEMA LİSTESİ'!$A:$C,3,FALSE)</f>
        <v>223 18 81</v>
      </c>
    </row>
    <row r="199" spans="1:20" s="5" customFormat="1" ht="18.75" customHeight="1">
      <c r="A199" s="8">
        <v>2</v>
      </c>
      <c r="B199" s="10" t="s">
        <v>77</v>
      </c>
      <c r="C199" s="3" t="str">
        <f>IF(ISBLANK(B199)," ","0"&amp;" "&amp;S199&amp;" "&amp;T199)</f>
        <v>0 462 330 10 01</v>
      </c>
      <c r="D199" s="20" t="s">
        <v>200</v>
      </c>
      <c r="E199" s="21"/>
      <c r="F199" s="21"/>
      <c r="G199" s="21"/>
      <c r="H199" s="21"/>
      <c r="I199" s="21"/>
      <c r="J199" s="22"/>
      <c r="S199" s="5">
        <f>VLOOKUP(B199,'[7]SİNEMA LİSTESİ'!$A:$C,2,FALSE)</f>
        <v>462</v>
      </c>
      <c r="T199" s="5" t="str">
        <f>VLOOKUP(B199,'[7]SİNEMA LİSTESİ'!$A:$C,3,FALSE)</f>
        <v>330 10 01</v>
      </c>
    </row>
    <row r="200" spans="1:20" s="5" customFormat="1" ht="18.75" customHeight="1">
      <c r="A200" s="8">
        <v>3</v>
      </c>
      <c r="B200" s="9" t="s">
        <v>302</v>
      </c>
      <c r="C200" s="3" t="str">
        <f>IF(ISBLANK(B200)," ","0"&amp;" "&amp;S200&amp;" "&amp;T200)</f>
        <v>0 462 323 33 77 </v>
      </c>
      <c r="D200" s="20" t="s">
        <v>303</v>
      </c>
      <c r="E200" s="21"/>
      <c r="F200" s="21"/>
      <c r="G200" s="21"/>
      <c r="H200" s="21"/>
      <c r="I200" s="21"/>
      <c r="J200" s="22"/>
      <c r="S200" s="5">
        <f>VLOOKUP(B200,'[7]SİNEMA LİSTESİ'!$A:$C,2,FALSE)</f>
        <v>462</v>
      </c>
      <c r="T200" s="5" t="str">
        <f>VLOOKUP(B200,'[7]SİNEMA LİSTESİ'!$A:$C,3,FALSE)</f>
        <v>323 33 77 </v>
      </c>
    </row>
    <row r="201" spans="1:10" s="5" customFormat="1" ht="27.75">
      <c r="A201" s="7"/>
      <c r="B201" s="1" t="s">
        <v>304</v>
      </c>
      <c r="C201" s="2"/>
      <c r="D201" s="29"/>
      <c r="E201" s="29"/>
      <c r="F201" s="29"/>
      <c r="G201" s="29"/>
      <c r="H201" s="29"/>
      <c r="I201" s="29"/>
      <c r="J201" s="30"/>
    </row>
    <row r="202" spans="1:20" s="5" customFormat="1" ht="18.75" customHeight="1">
      <c r="A202" s="8">
        <v>1</v>
      </c>
      <c r="B202" s="9" t="s">
        <v>305</v>
      </c>
      <c r="C202" s="3" t="str">
        <f>IF(ISBLANK(B202)," ","0"&amp;" "&amp;S202&amp;" "&amp;T202)</f>
        <v>0 276 213 13 66</v>
      </c>
      <c r="D202" s="20" t="s">
        <v>140</v>
      </c>
      <c r="E202" s="21"/>
      <c r="F202" s="21"/>
      <c r="G202" s="21"/>
      <c r="H202" s="21"/>
      <c r="I202" s="21"/>
      <c r="J202" s="22"/>
      <c r="S202" s="5">
        <f>VLOOKUP(B202,'[7]SİNEMA LİSTESİ'!$A:$C,2,FALSE)</f>
        <v>276</v>
      </c>
      <c r="T202" s="5" t="str">
        <f>VLOOKUP(B202,'[7]SİNEMA LİSTESİ'!$A:$C,3,FALSE)</f>
        <v>213 13 66</v>
      </c>
    </row>
    <row r="203" spans="1:10" s="5" customFormat="1" ht="27.75">
      <c r="A203" s="7"/>
      <c r="B203" s="1" t="s">
        <v>306</v>
      </c>
      <c r="C203" s="2"/>
      <c r="D203" s="29"/>
      <c r="E203" s="29"/>
      <c r="F203" s="29"/>
      <c r="G203" s="29"/>
      <c r="H203" s="29"/>
      <c r="I203" s="29"/>
      <c r="J203" s="30"/>
    </row>
    <row r="204" spans="1:20" s="5" customFormat="1" ht="18.75" customHeight="1">
      <c r="A204" s="8">
        <v>1</v>
      </c>
      <c r="B204" s="9" t="s">
        <v>307</v>
      </c>
      <c r="C204" s="3" t="str">
        <f>IF(ISBLANK(B204)," ","0"&amp;" "&amp;S204&amp;" "&amp;T204)</f>
        <v>0 432 210 10 70</v>
      </c>
      <c r="D204" s="20" t="s">
        <v>140</v>
      </c>
      <c r="E204" s="21"/>
      <c r="F204" s="21"/>
      <c r="G204" s="21"/>
      <c r="H204" s="21"/>
      <c r="I204" s="21"/>
      <c r="J204" s="22"/>
      <c r="S204" s="5">
        <f>VLOOKUP(B204,'[7]SİNEMA LİSTESİ'!$A:$C,2,FALSE)</f>
        <v>432</v>
      </c>
      <c r="T204" s="5" t="str">
        <f>VLOOKUP(B204,'[7]SİNEMA LİSTESİ'!$A:$C,3,FALSE)</f>
        <v>210 10 70</v>
      </c>
    </row>
    <row r="205" spans="1:10" s="5" customFormat="1" ht="27.75">
      <c r="A205" s="7"/>
      <c r="B205" s="1" t="s">
        <v>308</v>
      </c>
      <c r="C205" s="2"/>
      <c r="D205" s="29"/>
      <c r="E205" s="29"/>
      <c r="F205" s="29"/>
      <c r="G205" s="29"/>
      <c r="H205" s="29"/>
      <c r="I205" s="29"/>
      <c r="J205" s="30"/>
    </row>
    <row r="206" spans="1:20" s="5" customFormat="1" ht="18.75" customHeight="1">
      <c r="A206" s="8">
        <v>1</v>
      </c>
      <c r="B206" s="9" t="s">
        <v>309</v>
      </c>
      <c r="C206" s="3" t="str">
        <f>IF(ISBLANK(B206)," ","0"&amp;" "&amp;S206&amp;" "&amp;T206)</f>
        <v>0 226 351 54 54</v>
      </c>
      <c r="D206" s="20" t="s">
        <v>140</v>
      </c>
      <c r="E206" s="21"/>
      <c r="F206" s="21"/>
      <c r="G206" s="21"/>
      <c r="H206" s="21"/>
      <c r="I206" s="21"/>
      <c r="J206" s="22"/>
      <c r="S206" s="5">
        <f>VLOOKUP(B206,'[7]SİNEMA LİSTESİ'!$A:$C,2,FALSE)</f>
        <v>226</v>
      </c>
      <c r="T206" s="5" t="str">
        <f>VLOOKUP(B206,'[7]SİNEMA LİSTESİ'!$A:$C,3,FALSE)</f>
        <v>351 54 54</v>
      </c>
    </row>
    <row r="207" spans="1:10" s="5" customFormat="1" ht="27.75">
      <c r="A207" s="7"/>
      <c r="B207" s="1" t="s">
        <v>310</v>
      </c>
      <c r="C207" s="2"/>
      <c r="D207" s="29"/>
      <c r="E207" s="29"/>
      <c r="F207" s="29"/>
      <c r="G207" s="29"/>
      <c r="H207" s="29"/>
      <c r="I207" s="29"/>
      <c r="J207" s="30"/>
    </row>
    <row r="208" spans="1:20" s="5" customFormat="1" ht="18.75" customHeight="1">
      <c r="A208" s="8">
        <v>1</v>
      </c>
      <c r="B208" s="9" t="s">
        <v>311</v>
      </c>
      <c r="C208" s="3" t="str">
        <f>IF(ISBLANK(B208)," ","0"&amp;" "&amp;S208&amp;" "&amp;T208)</f>
        <v>0 372 257 87 72</v>
      </c>
      <c r="D208" s="20" t="s">
        <v>80</v>
      </c>
      <c r="E208" s="21"/>
      <c r="F208" s="21"/>
      <c r="G208" s="21"/>
      <c r="H208" s="21"/>
      <c r="I208" s="21"/>
      <c r="J208" s="22"/>
      <c r="S208" s="5">
        <f>VLOOKUP(B208,'[7]SİNEMA LİSTESİ'!$A:$C,2,FALSE)</f>
        <v>372</v>
      </c>
      <c r="T208" s="5" t="str">
        <f>VLOOKUP(B208,'[7]SİNEMA LİSTESİ'!$A:$C,3,FALSE)</f>
        <v>257 87 72</v>
      </c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</sheetData>
  <sheetProtection/>
  <mergeCells count="209">
    <mergeCell ref="D203:J203"/>
    <mergeCell ref="D204:J204"/>
    <mergeCell ref="D205:J205"/>
    <mergeCell ref="D206:J206"/>
    <mergeCell ref="D207:J207"/>
    <mergeCell ref="D208:J208"/>
    <mergeCell ref="D197:J197"/>
    <mergeCell ref="D198:J198"/>
    <mergeCell ref="D199:J199"/>
    <mergeCell ref="D200:J200"/>
    <mergeCell ref="D201:J201"/>
    <mergeCell ref="D202:J202"/>
    <mergeCell ref="D191:J191"/>
    <mergeCell ref="D192:J192"/>
    <mergeCell ref="D193:J193"/>
    <mergeCell ref="D194:J194"/>
    <mergeCell ref="D195:J195"/>
    <mergeCell ref="D196:J196"/>
    <mergeCell ref="D185:J185"/>
    <mergeCell ref="D186:J186"/>
    <mergeCell ref="D187:J187"/>
    <mergeCell ref="D188:J188"/>
    <mergeCell ref="D189:J189"/>
    <mergeCell ref="D190:J190"/>
    <mergeCell ref="D179:J179"/>
    <mergeCell ref="D180:J180"/>
    <mergeCell ref="D181:J181"/>
    <mergeCell ref="D182:J182"/>
    <mergeCell ref="D183:J183"/>
    <mergeCell ref="D184:J184"/>
    <mergeCell ref="D173:J173"/>
    <mergeCell ref="D174:J174"/>
    <mergeCell ref="D175:J175"/>
    <mergeCell ref="D176:J176"/>
    <mergeCell ref="D177:J177"/>
    <mergeCell ref="D178:J178"/>
    <mergeCell ref="D167:J167"/>
    <mergeCell ref="D168:J168"/>
    <mergeCell ref="D169:J169"/>
    <mergeCell ref="D170:J170"/>
    <mergeCell ref="D171:J171"/>
    <mergeCell ref="D172:J172"/>
    <mergeCell ref="D161:J161"/>
    <mergeCell ref="D162:J162"/>
    <mergeCell ref="D163:J163"/>
    <mergeCell ref="D164:J164"/>
    <mergeCell ref="D165:J165"/>
    <mergeCell ref="D166:J166"/>
    <mergeCell ref="D155:J155"/>
    <mergeCell ref="D156:J156"/>
    <mergeCell ref="D157:J157"/>
    <mergeCell ref="D158:J158"/>
    <mergeCell ref="D159:J159"/>
    <mergeCell ref="D160:J160"/>
    <mergeCell ref="D149:J149"/>
    <mergeCell ref="D150:J150"/>
    <mergeCell ref="D151:J151"/>
    <mergeCell ref="D152:J152"/>
    <mergeCell ref="D153:J153"/>
    <mergeCell ref="D154:J154"/>
    <mergeCell ref="D143:J143"/>
    <mergeCell ref="D144:J144"/>
    <mergeCell ref="D145:J145"/>
    <mergeCell ref="D146:J146"/>
    <mergeCell ref="D147:J147"/>
    <mergeCell ref="D148:J148"/>
    <mergeCell ref="D137:J137"/>
    <mergeCell ref="D138:J138"/>
    <mergeCell ref="D139:J139"/>
    <mergeCell ref="D140:J140"/>
    <mergeCell ref="D141:J141"/>
    <mergeCell ref="D142:J142"/>
    <mergeCell ref="D131:J131"/>
    <mergeCell ref="D132:J132"/>
    <mergeCell ref="D133:J133"/>
    <mergeCell ref="D134:J134"/>
    <mergeCell ref="D135:J135"/>
    <mergeCell ref="D136:J136"/>
    <mergeCell ref="D125:J125"/>
    <mergeCell ref="D126:J126"/>
    <mergeCell ref="D127:J127"/>
    <mergeCell ref="D128:J128"/>
    <mergeCell ref="D129:J129"/>
    <mergeCell ref="D130:J130"/>
    <mergeCell ref="D119:J119"/>
    <mergeCell ref="D120:J120"/>
    <mergeCell ref="D121:J121"/>
    <mergeCell ref="D122:J122"/>
    <mergeCell ref="D123:J123"/>
    <mergeCell ref="D124:J124"/>
    <mergeCell ref="D113:J113"/>
    <mergeCell ref="D114:J114"/>
    <mergeCell ref="D115:J115"/>
    <mergeCell ref="D116:J116"/>
    <mergeCell ref="D117:J117"/>
    <mergeCell ref="D118:J118"/>
    <mergeCell ref="D107:J107"/>
    <mergeCell ref="D108:J108"/>
    <mergeCell ref="D109:J109"/>
    <mergeCell ref="D110:J110"/>
    <mergeCell ref="D111:J111"/>
    <mergeCell ref="D112:J112"/>
    <mergeCell ref="D101:J101"/>
    <mergeCell ref="D102:J102"/>
    <mergeCell ref="D103:J103"/>
    <mergeCell ref="D104:J104"/>
    <mergeCell ref="D105:J105"/>
    <mergeCell ref="D106:J106"/>
    <mergeCell ref="D95:J95"/>
    <mergeCell ref="D96:J96"/>
    <mergeCell ref="D97:J97"/>
    <mergeCell ref="D98:J98"/>
    <mergeCell ref="D99:J99"/>
    <mergeCell ref="D100:J100"/>
    <mergeCell ref="D89:J89"/>
    <mergeCell ref="D90:J90"/>
    <mergeCell ref="D91:J91"/>
    <mergeCell ref="D92:J92"/>
    <mergeCell ref="D93:J93"/>
    <mergeCell ref="D94:J94"/>
    <mergeCell ref="D83:J83"/>
    <mergeCell ref="D84:J84"/>
    <mergeCell ref="D85:J85"/>
    <mergeCell ref="D86:J86"/>
    <mergeCell ref="D87:J87"/>
    <mergeCell ref="D88:J88"/>
    <mergeCell ref="D77:J77"/>
    <mergeCell ref="D78:J78"/>
    <mergeCell ref="D79:J79"/>
    <mergeCell ref="D80:J80"/>
    <mergeCell ref="D81:J81"/>
    <mergeCell ref="D82:J82"/>
    <mergeCell ref="D71:J71"/>
    <mergeCell ref="D72:J72"/>
    <mergeCell ref="D73:J73"/>
    <mergeCell ref="D74:J74"/>
    <mergeCell ref="D75:J75"/>
    <mergeCell ref="D76:J76"/>
    <mergeCell ref="D65:J65"/>
    <mergeCell ref="D66:J66"/>
    <mergeCell ref="D67:J67"/>
    <mergeCell ref="D68:J68"/>
    <mergeCell ref="D69:J69"/>
    <mergeCell ref="D70:J70"/>
    <mergeCell ref="D59:J59"/>
    <mergeCell ref="D60:J60"/>
    <mergeCell ref="D61:J61"/>
    <mergeCell ref="D62:J62"/>
    <mergeCell ref="D63:J63"/>
    <mergeCell ref="D64:J64"/>
    <mergeCell ref="D55:J55"/>
    <mergeCell ref="D56:J56"/>
    <mergeCell ref="D57:J57"/>
    <mergeCell ref="D58:J58"/>
    <mergeCell ref="D49:J49"/>
    <mergeCell ref="D50:J50"/>
    <mergeCell ref="D51:J51"/>
    <mergeCell ref="D52:J52"/>
    <mergeCell ref="D53:J53"/>
    <mergeCell ref="D54:J54"/>
    <mergeCell ref="D43:J43"/>
    <mergeCell ref="D44:J44"/>
    <mergeCell ref="D45:J45"/>
    <mergeCell ref="D46:J46"/>
    <mergeCell ref="D47:J47"/>
    <mergeCell ref="D48:J48"/>
    <mergeCell ref="D37:J37"/>
    <mergeCell ref="D38:J38"/>
    <mergeCell ref="D39:J39"/>
    <mergeCell ref="D40:J40"/>
    <mergeCell ref="D41:J41"/>
    <mergeCell ref="D42:J42"/>
    <mergeCell ref="D31:J31"/>
    <mergeCell ref="D32:J32"/>
    <mergeCell ref="D33:J33"/>
    <mergeCell ref="D34:J34"/>
    <mergeCell ref="D35:J35"/>
    <mergeCell ref="D36:J36"/>
    <mergeCell ref="D25:J25"/>
    <mergeCell ref="D26:J26"/>
    <mergeCell ref="D27:J27"/>
    <mergeCell ref="D28:J28"/>
    <mergeCell ref="D29:J29"/>
    <mergeCell ref="D30:J30"/>
    <mergeCell ref="D19:J19"/>
    <mergeCell ref="D20:J20"/>
    <mergeCell ref="D21:J21"/>
    <mergeCell ref="D22:J22"/>
    <mergeCell ref="D23:J23"/>
    <mergeCell ref="D24:J24"/>
    <mergeCell ref="D13:J13"/>
    <mergeCell ref="D14:J14"/>
    <mergeCell ref="D15:J15"/>
    <mergeCell ref="D16:J16"/>
    <mergeCell ref="D17:J17"/>
    <mergeCell ref="D18:J18"/>
    <mergeCell ref="D7:J7"/>
    <mergeCell ref="D8:J8"/>
    <mergeCell ref="D9:J9"/>
    <mergeCell ref="D10:J10"/>
    <mergeCell ref="D11:J11"/>
    <mergeCell ref="D12:J12"/>
    <mergeCell ref="D6:J6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8" max="9" man="1"/>
    <brk id="2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38</v>
      </c>
      <c r="B1" s="24"/>
      <c r="C1" s="25"/>
      <c r="D1" s="37" t="s">
        <v>91</v>
      </c>
      <c r="E1" s="37"/>
      <c r="F1" s="37"/>
      <c r="G1" s="37"/>
      <c r="H1" s="37"/>
      <c r="I1" s="37"/>
      <c r="J1" s="38"/>
    </row>
    <row r="2" spans="1:10" s="5" customFormat="1" ht="27.75">
      <c r="A2" s="7"/>
      <c r="B2" s="1" t="s">
        <v>102</v>
      </c>
      <c r="C2" s="2" t="s">
        <v>0</v>
      </c>
      <c r="D2" s="29" t="s">
        <v>1</v>
      </c>
      <c r="E2" s="29"/>
      <c r="F2" s="29"/>
      <c r="G2" s="29"/>
      <c r="H2" s="29"/>
      <c r="I2" s="29"/>
      <c r="J2" s="30"/>
    </row>
    <row r="3" spans="1:20" s="5" customFormat="1" ht="18.75" customHeight="1">
      <c r="A3" s="8">
        <v>1</v>
      </c>
      <c r="B3" s="9" t="s">
        <v>89</v>
      </c>
      <c r="C3" s="3" t="str">
        <f>IF(ISBLANK(B3)," ","0"&amp;" "&amp;S3&amp;" "&amp;T3)</f>
        <v>0 272 246 30 22</v>
      </c>
      <c r="D3" s="20" t="s">
        <v>103</v>
      </c>
      <c r="E3" s="21"/>
      <c r="F3" s="21"/>
      <c r="G3" s="21"/>
      <c r="H3" s="21"/>
      <c r="I3" s="21"/>
      <c r="J3" s="22"/>
      <c r="S3" s="5">
        <f>VLOOKUP(B3,'[5]SİNEMA LİSTESİ'!$A:$C,2,FALSE)</f>
        <v>272</v>
      </c>
      <c r="T3" s="5" t="str">
        <f>VLOOKUP(B3,'[5]SİNEMA LİSTESİ'!$A:$C,3,FALSE)</f>
        <v>246 30 22</v>
      </c>
    </row>
    <row r="4" spans="1:10" s="5" customFormat="1" ht="27.75">
      <c r="A4" s="7"/>
      <c r="B4" s="1" t="s">
        <v>2</v>
      </c>
      <c r="C4" s="2"/>
      <c r="D4" s="29"/>
      <c r="E4" s="29"/>
      <c r="F4" s="29"/>
      <c r="G4" s="29"/>
      <c r="H4" s="29"/>
      <c r="I4" s="29"/>
      <c r="J4" s="30"/>
    </row>
    <row r="5" spans="1:20" s="5" customFormat="1" ht="18.75" customHeight="1">
      <c r="A5" s="8">
        <v>1</v>
      </c>
      <c r="B5" s="9" t="s">
        <v>61</v>
      </c>
      <c r="C5" s="3" t="str">
        <f>IF(ISBLANK(B5)," ","0"&amp;" "&amp;S5&amp;" "&amp;T5)</f>
        <v>0 216 425 19 15</v>
      </c>
      <c r="D5" s="20" t="s">
        <v>18</v>
      </c>
      <c r="E5" s="21"/>
      <c r="F5" s="21"/>
      <c r="G5" s="21"/>
      <c r="H5" s="21"/>
      <c r="I5" s="21"/>
      <c r="J5" s="22"/>
      <c r="S5" s="5">
        <f>VLOOKUP(B5,'[5]SİNEMA LİSTESİ'!$A:$C,2,FALSE)</f>
        <v>216</v>
      </c>
      <c r="T5" s="5" t="str">
        <f>VLOOKUP(B5,'[5]SİNEMA LİSTESİ'!$A:$C,3,FALSE)</f>
        <v>425 19 15</v>
      </c>
    </row>
    <row r="6" spans="1:10" s="5" customFormat="1" ht="27.75">
      <c r="A6" s="7"/>
      <c r="B6" s="1" t="s">
        <v>4</v>
      </c>
      <c r="C6" s="2"/>
      <c r="D6" s="29"/>
      <c r="E6" s="29"/>
      <c r="F6" s="29"/>
      <c r="G6" s="29"/>
      <c r="H6" s="29"/>
      <c r="I6" s="29"/>
      <c r="J6" s="30"/>
    </row>
    <row r="7" spans="1:20" s="5" customFormat="1" ht="18.75" customHeight="1">
      <c r="A7" s="8">
        <v>1</v>
      </c>
      <c r="B7" s="9" t="s">
        <v>85</v>
      </c>
      <c r="C7" s="3" t="str">
        <f>IF(ISBLANK(B7)," ","0"&amp;" "&amp;S7&amp;" "&amp;T7)</f>
        <v>0 332 240 00 42</v>
      </c>
      <c r="D7" s="20" t="s">
        <v>49</v>
      </c>
      <c r="E7" s="21"/>
      <c r="F7" s="21"/>
      <c r="G7" s="21"/>
      <c r="H7" s="21"/>
      <c r="I7" s="21"/>
      <c r="J7" s="22"/>
      <c r="S7" s="5">
        <f>VLOOKUP(B7,'[5]SİNEMA LİSTESİ'!$A:$C,2,FALSE)</f>
        <v>332</v>
      </c>
      <c r="T7" s="5" t="str">
        <f>VLOOKUP(B7,'[5]SİNEMA LİSTESİ'!$A:$C,3,FALSE)</f>
        <v>240 00 42</v>
      </c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8" max="9" man="1"/>
    <brk id="2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32</v>
      </c>
      <c r="B1" s="24"/>
      <c r="C1" s="25"/>
      <c r="D1" s="37" t="s">
        <v>91</v>
      </c>
      <c r="E1" s="37"/>
      <c r="F1" s="37"/>
      <c r="G1" s="37"/>
      <c r="H1" s="37"/>
      <c r="I1" s="37"/>
      <c r="J1" s="38"/>
    </row>
    <row r="2" spans="1:10" s="5" customFormat="1" ht="28.5" customHeight="1">
      <c r="A2" s="7"/>
      <c r="B2" s="1" t="s">
        <v>88</v>
      </c>
      <c r="C2" s="2" t="s">
        <v>0</v>
      </c>
      <c r="D2" s="29" t="s">
        <v>1</v>
      </c>
      <c r="E2" s="29"/>
      <c r="F2" s="29"/>
      <c r="G2" s="29"/>
      <c r="H2" s="29"/>
      <c r="I2" s="29"/>
      <c r="J2" s="30"/>
    </row>
    <row r="3" spans="1:20" s="5" customFormat="1" ht="18.75" customHeight="1">
      <c r="A3" s="8">
        <v>1</v>
      </c>
      <c r="B3" s="10" t="s">
        <v>89</v>
      </c>
      <c r="C3" s="3" t="str">
        <f>IF(ISBLANK(B3)," ","0"&amp;" "&amp;S3&amp;" "&amp;T3)</f>
        <v>0 272 246 30 22</v>
      </c>
      <c r="D3" s="20" t="s">
        <v>90</v>
      </c>
      <c r="E3" s="21"/>
      <c r="F3" s="21"/>
      <c r="G3" s="21"/>
      <c r="H3" s="21"/>
      <c r="I3" s="21"/>
      <c r="J3" s="22"/>
      <c r="S3" s="5">
        <f>VLOOKUP(B3,'[6]SİNEMA LİSTESİ'!$A:$C,2,FALSE)</f>
        <v>272</v>
      </c>
      <c r="T3" s="5" t="str">
        <f>VLOOKUP(B3,'[6]SİNEMA LİSTESİ'!$A:$C,3,FALSE)</f>
        <v>246 30 22</v>
      </c>
    </row>
    <row r="4" spans="1:10" s="5" customFormat="1" ht="28.5" customHeight="1">
      <c r="A4" s="7"/>
      <c r="B4" s="1" t="s">
        <v>4</v>
      </c>
      <c r="C4" s="2"/>
      <c r="D4" s="29"/>
      <c r="E4" s="29"/>
      <c r="F4" s="29"/>
      <c r="G4" s="29"/>
      <c r="H4" s="29"/>
      <c r="I4" s="29"/>
      <c r="J4" s="30"/>
    </row>
    <row r="5" spans="1:20" s="5" customFormat="1" ht="18.75" customHeight="1">
      <c r="A5" s="8">
        <v>1</v>
      </c>
      <c r="B5" s="9" t="s">
        <v>85</v>
      </c>
      <c r="C5" s="3" t="str">
        <f>IF(ISBLANK(B5)," ","0"&amp;" "&amp;S5&amp;" "&amp;T5)</f>
        <v>0 332 240 00 42</v>
      </c>
      <c r="D5" s="20" t="s">
        <v>7</v>
      </c>
      <c r="E5" s="21"/>
      <c r="F5" s="21"/>
      <c r="G5" s="21"/>
      <c r="H5" s="21"/>
      <c r="I5" s="21"/>
      <c r="J5" s="22"/>
      <c r="S5" s="5">
        <f>VLOOKUP(B5,'[5]SİNEMA LİSTESİ'!$A:$C,2,FALSE)</f>
        <v>332</v>
      </c>
      <c r="T5" s="5" t="str">
        <f>VLOOKUP(B5,'[5]SİNEMA LİSTESİ'!$A:$C,3,FALSE)</f>
        <v>240 00 42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21</v>
      </c>
      <c r="B1" s="24"/>
      <c r="C1" s="25"/>
      <c r="D1" s="37" t="s">
        <v>91</v>
      </c>
      <c r="E1" s="37"/>
      <c r="F1" s="37"/>
      <c r="G1" s="37"/>
      <c r="H1" s="37"/>
      <c r="I1" s="37"/>
      <c r="J1" s="38"/>
    </row>
    <row r="2" spans="1:10" s="5" customFormat="1" ht="28.5" customHeight="1">
      <c r="A2" s="7"/>
      <c r="B2" s="1" t="s">
        <v>39</v>
      </c>
      <c r="C2" s="2" t="s">
        <v>0</v>
      </c>
      <c r="D2" s="29" t="s">
        <v>1</v>
      </c>
      <c r="E2" s="29"/>
      <c r="F2" s="29"/>
      <c r="G2" s="29"/>
      <c r="H2" s="29"/>
      <c r="I2" s="29"/>
      <c r="J2" s="30"/>
    </row>
    <row r="3" spans="1:20" s="5" customFormat="1" ht="18.75" customHeight="1">
      <c r="A3" s="8">
        <v>1</v>
      </c>
      <c r="B3" s="10" t="s">
        <v>47</v>
      </c>
      <c r="C3" s="3" t="str">
        <f>IF(ISBLANK(B3)," ","0"&amp;" "&amp;S3&amp;" "&amp;T3)</f>
        <v>0 242 513 26 71</v>
      </c>
      <c r="D3" s="20" t="s">
        <v>86</v>
      </c>
      <c r="E3" s="21"/>
      <c r="F3" s="21"/>
      <c r="G3" s="21"/>
      <c r="H3" s="21"/>
      <c r="I3" s="21"/>
      <c r="J3" s="22"/>
      <c r="S3" s="5">
        <f>VLOOKUP(B3,'[3]SİNEMA LİSTESİ'!$A:$C,2,FALSE)</f>
        <v>242</v>
      </c>
      <c r="T3" s="5" t="str">
        <f>VLOOKUP(B3,'[3]SİNEMA LİSTESİ'!$A:$C,3,FALSE)</f>
        <v>513 26 71</v>
      </c>
    </row>
    <row r="4" spans="1:10" s="5" customFormat="1" ht="27.75">
      <c r="A4" s="7"/>
      <c r="B4" s="1" t="s">
        <v>92</v>
      </c>
      <c r="C4" s="2"/>
      <c r="D4" s="29"/>
      <c r="E4" s="29"/>
      <c r="F4" s="29"/>
      <c r="G4" s="29"/>
      <c r="H4" s="29"/>
      <c r="I4" s="29"/>
      <c r="J4" s="30"/>
    </row>
    <row r="5" spans="1:20" s="5" customFormat="1" ht="18.75" customHeight="1">
      <c r="A5" s="8">
        <v>1</v>
      </c>
      <c r="B5" s="10" t="s">
        <v>93</v>
      </c>
      <c r="C5" s="3" t="str">
        <f>IF(ISBLANK(B5)," ","0"&amp;" "&amp;S5&amp;" "&amp;T5)</f>
        <v>0 284 712 27 07 </v>
      </c>
      <c r="D5" s="20" t="s">
        <v>94</v>
      </c>
      <c r="E5" s="21"/>
      <c r="F5" s="21"/>
      <c r="G5" s="21"/>
      <c r="H5" s="21"/>
      <c r="I5" s="21"/>
      <c r="J5" s="22"/>
      <c r="S5" s="5">
        <f>VLOOKUP(B5,'[3]SİNEMA LİSTESİ'!$A:$C,2,FALSE)</f>
        <v>284</v>
      </c>
      <c r="T5" s="5" t="str">
        <f>VLOOKUP(B5,'[3]SİNEMA LİSTESİ'!$A:$C,3,FALSE)</f>
        <v>712 27 07 </v>
      </c>
    </row>
    <row r="6" spans="1:10" s="5" customFormat="1" ht="27.75">
      <c r="A6" s="7"/>
      <c r="B6" s="1" t="s">
        <v>82</v>
      </c>
      <c r="C6" s="2"/>
      <c r="D6" s="29"/>
      <c r="E6" s="29"/>
      <c r="F6" s="29"/>
      <c r="G6" s="29"/>
      <c r="H6" s="29"/>
      <c r="I6" s="29"/>
      <c r="J6" s="30"/>
    </row>
    <row r="7" spans="1:20" s="5" customFormat="1" ht="18.75" customHeight="1">
      <c r="A7" s="8">
        <v>1</v>
      </c>
      <c r="B7" s="10" t="s">
        <v>83</v>
      </c>
      <c r="C7" s="3" t="str">
        <f>IF(ISBLANK(B7)," ","0"&amp;" "&amp;S7&amp;" "&amp;T7)</f>
        <v>0 246 228 26 88</v>
      </c>
      <c r="D7" s="20" t="s">
        <v>87</v>
      </c>
      <c r="E7" s="21"/>
      <c r="F7" s="21"/>
      <c r="G7" s="21"/>
      <c r="H7" s="21"/>
      <c r="I7" s="21"/>
      <c r="J7" s="22"/>
      <c r="S7" s="5">
        <f>VLOOKUP(B7,'[3]SİNEMA LİSTESİ'!$A:$C,2,FALSE)</f>
        <v>246</v>
      </c>
      <c r="T7" s="5" t="str">
        <f>VLOOKUP(B7,'[3]SİNEMA LİSTESİ'!$A:$C,3,FALSE)</f>
        <v>228 26 88</v>
      </c>
    </row>
    <row r="8" spans="1:10" s="5" customFormat="1" ht="27.75">
      <c r="A8" s="7"/>
      <c r="B8" s="1" t="s">
        <v>2</v>
      </c>
      <c r="C8" s="2"/>
      <c r="D8" s="29"/>
      <c r="E8" s="29"/>
      <c r="F8" s="29"/>
      <c r="G8" s="29"/>
      <c r="H8" s="29"/>
      <c r="I8" s="29"/>
      <c r="J8" s="30"/>
    </row>
    <row r="9" spans="1:20" s="13" customFormat="1" ht="18.75" customHeight="1">
      <c r="A9" s="8">
        <v>1</v>
      </c>
      <c r="B9" s="14" t="s">
        <v>24</v>
      </c>
      <c r="C9" s="12" t="str">
        <f>IF(ISBLANK(B9)," ","0"&amp;" "&amp;S9&amp;" "&amp;T9)</f>
        <v>0 212 436 08 08</v>
      </c>
      <c r="D9" s="20">
        <v>0.46875</v>
      </c>
      <c r="E9" s="21"/>
      <c r="F9" s="21"/>
      <c r="G9" s="21"/>
      <c r="H9" s="21"/>
      <c r="I9" s="21"/>
      <c r="J9" s="22"/>
      <c r="S9" s="13">
        <f>VLOOKUP(B9,'[3]SİNEMA LİSTESİ'!$A:$C,2,FALSE)</f>
        <v>212</v>
      </c>
      <c r="T9" s="13" t="str">
        <f>VLOOKUP(B9,'[3]SİNEMA LİSTESİ'!$A:$C,3,FALSE)</f>
        <v>436 08 08</v>
      </c>
    </row>
    <row r="10" spans="1:10" s="5" customFormat="1" ht="27.75">
      <c r="A10" s="7"/>
      <c r="B10" s="1" t="s">
        <v>72</v>
      </c>
      <c r="C10" s="2"/>
      <c r="D10" s="29"/>
      <c r="E10" s="29"/>
      <c r="F10" s="29"/>
      <c r="G10" s="29"/>
      <c r="H10" s="29"/>
      <c r="I10" s="29"/>
      <c r="J10" s="30"/>
    </row>
    <row r="11" spans="1:20" s="5" customFormat="1" ht="18.75" customHeight="1">
      <c r="A11" s="8">
        <v>1</v>
      </c>
      <c r="B11" s="9" t="s">
        <v>95</v>
      </c>
      <c r="C11" s="3" t="str">
        <f>IF(ISBLANK(B11)," ","0"&amp;" "&amp;S11&amp;" "&amp;T11)</f>
        <v>0 252 612 13 14</v>
      </c>
      <c r="D11" s="20" t="s">
        <v>96</v>
      </c>
      <c r="E11" s="21"/>
      <c r="F11" s="21"/>
      <c r="G11" s="21"/>
      <c r="H11" s="21"/>
      <c r="I11" s="21"/>
      <c r="J11" s="22"/>
      <c r="S11" s="5">
        <f>VLOOKUP(B11,'[2]SİNEMA LİSTESİ'!$A:$C,2,FALSE)</f>
        <v>252</v>
      </c>
      <c r="T11" s="5" t="str">
        <f>VLOOKUP(B11,'[2]SİNEMA LİSTESİ'!$A:$C,3,FALSE)</f>
        <v>612 13 14</v>
      </c>
    </row>
    <row r="12" spans="1:10" s="5" customFormat="1" ht="27.75">
      <c r="A12" s="7"/>
      <c r="B12" s="1" t="s">
        <v>97</v>
      </c>
      <c r="C12" s="2"/>
      <c r="D12" s="29"/>
      <c r="E12" s="29"/>
      <c r="F12" s="29"/>
      <c r="G12" s="29"/>
      <c r="H12" s="29"/>
      <c r="I12" s="29"/>
      <c r="J12" s="30"/>
    </row>
    <row r="13" spans="1:20" s="5" customFormat="1" ht="18.75" customHeight="1">
      <c r="A13" s="8">
        <v>1</v>
      </c>
      <c r="B13" s="19" t="s">
        <v>98</v>
      </c>
      <c r="C13" s="3" t="str">
        <f>IF(ISBLANK(B13)," ","0"&amp;" "&amp;S13&amp;" "&amp;T13)</f>
        <v>0 328 717 66 11</v>
      </c>
      <c r="D13" s="20"/>
      <c r="E13" s="21"/>
      <c r="F13" s="21"/>
      <c r="G13" s="21"/>
      <c r="H13" s="21"/>
      <c r="I13" s="21"/>
      <c r="J13" s="22"/>
      <c r="S13" s="5">
        <f>VLOOKUP(B13,'[2]SİNEMA LİSTESİ'!$A:$C,2,FALSE)</f>
        <v>328</v>
      </c>
      <c r="T13" s="5" t="str">
        <f>VLOOKUP(B13,'[2]SİNEMA LİSTESİ'!$A:$C,3,FALSE)</f>
        <v>717 66 11</v>
      </c>
    </row>
    <row r="14" spans="1:10" s="5" customFormat="1" ht="27.75">
      <c r="A14" s="7"/>
      <c r="B14" s="1" t="s">
        <v>99</v>
      </c>
      <c r="C14" s="2"/>
      <c r="D14" s="29"/>
      <c r="E14" s="29"/>
      <c r="F14" s="29"/>
      <c r="G14" s="29"/>
      <c r="H14" s="29"/>
      <c r="I14" s="29"/>
      <c r="J14" s="30"/>
    </row>
    <row r="15" spans="1:20" s="5" customFormat="1" ht="18.75" customHeight="1">
      <c r="A15" s="8">
        <v>1</v>
      </c>
      <c r="B15" s="9" t="s">
        <v>100</v>
      </c>
      <c r="C15" s="3" t="str">
        <f>IF(ISBLANK(B15)," ","0"&amp;" "&amp;S15&amp;" "&amp;T15)</f>
        <v>0 428 212 60 20</v>
      </c>
      <c r="D15" s="20" t="s">
        <v>87</v>
      </c>
      <c r="E15" s="21"/>
      <c r="F15" s="21"/>
      <c r="G15" s="21"/>
      <c r="H15" s="21"/>
      <c r="I15" s="21"/>
      <c r="J15" s="22"/>
      <c r="S15" s="5">
        <f>VLOOKUP(B15,'[2]SİNEMA LİSTESİ'!$A:$C,2,FALSE)</f>
        <v>428</v>
      </c>
      <c r="T15" s="5" t="str">
        <f>VLOOKUP(B15,'[2]SİNEMA LİSTESİ'!$A:$C,3,FALSE)</f>
        <v>212 60 20</v>
      </c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16">
    <mergeCell ref="D15:J15"/>
    <mergeCell ref="A1:C1"/>
    <mergeCell ref="D1:J1"/>
    <mergeCell ref="D2:J2"/>
    <mergeCell ref="D3:J3"/>
    <mergeCell ref="D4:J4"/>
    <mergeCell ref="D5:J5"/>
    <mergeCell ref="D13:J13"/>
    <mergeCell ref="D14:J14"/>
    <mergeCell ref="D11:J11"/>
    <mergeCell ref="D12:J12"/>
    <mergeCell ref="D6:J6"/>
    <mergeCell ref="D7:J7"/>
    <mergeCell ref="D8:J8"/>
    <mergeCell ref="D9:J9"/>
    <mergeCell ref="D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23</v>
      </c>
      <c r="B1" s="24"/>
      <c r="C1" s="25"/>
      <c r="D1" s="37" t="s">
        <v>91</v>
      </c>
      <c r="E1" s="37"/>
      <c r="F1" s="37"/>
      <c r="G1" s="37"/>
      <c r="H1" s="37"/>
      <c r="I1" s="37"/>
      <c r="J1" s="38"/>
    </row>
    <row r="2" spans="1:10" s="5" customFormat="1" ht="28.5" customHeight="1">
      <c r="A2" s="7"/>
      <c r="B2" s="1" t="s">
        <v>2</v>
      </c>
      <c r="C2" s="2" t="s">
        <v>0</v>
      </c>
      <c r="D2" s="29" t="s">
        <v>1</v>
      </c>
      <c r="E2" s="29"/>
      <c r="F2" s="29"/>
      <c r="G2" s="29"/>
      <c r="H2" s="29"/>
      <c r="I2" s="29"/>
      <c r="J2" s="30"/>
    </row>
    <row r="3" spans="1:20" s="5" customFormat="1" ht="18.75" customHeight="1">
      <c r="A3" s="11">
        <v>1</v>
      </c>
      <c r="B3" s="10" t="s">
        <v>12</v>
      </c>
      <c r="C3" s="3" t="str">
        <f>IF(ISBLANK(B3)," ","0"&amp;" "&amp;S3&amp;" "&amp;T3)</f>
        <v>0 212 345 62 45</v>
      </c>
      <c r="D3" s="20" t="s">
        <v>42</v>
      </c>
      <c r="E3" s="21"/>
      <c r="F3" s="21"/>
      <c r="G3" s="21"/>
      <c r="H3" s="21"/>
      <c r="I3" s="21"/>
      <c r="J3" s="22"/>
      <c r="S3" s="5">
        <f>VLOOKUP(B3,'[4]SİNEMA LİSTESİ'!$A:$C,2,FALSE)</f>
        <v>212</v>
      </c>
      <c r="T3" s="5" t="str">
        <f>VLOOKUP(B3,'[4]SİNEMA LİSTESİ'!$A:$C,3,FALSE)</f>
        <v>345 62 45</v>
      </c>
    </row>
    <row r="4" spans="1:20" s="5" customFormat="1" ht="18.75" customHeight="1">
      <c r="A4" s="11">
        <v>2</v>
      </c>
      <c r="B4" s="10" t="s">
        <v>6</v>
      </c>
      <c r="C4" s="3" t="str">
        <f>IF(ISBLANK(B4)," ","0"&amp;" "&amp;S4&amp;" "&amp;T4)</f>
        <v>0 212 353 08 53</v>
      </c>
      <c r="D4" s="20" t="s">
        <v>101</v>
      </c>
      <c r="E4" s="21"/>
      <c r="F4" s="21"/>
      <c r="G4" s="21"/>
      <c r="H4" s="21"/>
      <c r="I4" s="21"/>
      <c r="J4" s="22"/>
      <c r="S4" s="5">
        <f>VLOOKUP(B4,'[4]SİNEMA LİSTESİ'!$A:$C,2,FALSE)</f>
        <v>212</v>
      </c>
      <c r="T4" s="5" t="str">
        <f>VLOOKUP(B4,'[4]SİNEMA LİSTESİ'!$A:$C,3,FALSE)</f>
        <v>353 08 53</v>
      </c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5">
    <mergeCell ref="A1:C1"/>
    <mergeCell ref="D1:J1"/>
    <mergeCell ref="D2:J2"/>
    <mergeCell ref="D3:J3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77" max="9" man="1"/>
    <brk id="2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2014-01-08T08:56:53Z</dcterms:modified>
  <cp:category/>
  <cp:version/>
  <cp:contentType/>
  <cp:contentStatus/>
</cp:coreProperties>
</file>