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60" activeTab="0"/>
  </bookViews>
  <sheets>
    <sheet name="SÜMELENİN ŞİFRESİ - TEMEL" sheetId="1" r:id="rId1"/>
    <sheet name="HUGO CABRET 3D" sheetId="2" r:id="rId2"/>
    <sheet name="IMMORTALS 3D" sheetId="3" r:id="rId3"/>
    <sheet name="IMMORTALS 35MM" sheetId="4" r:id="rId4"/>
    <sheet name="MAVİ PANSİYON" sheetId="5" r:id="rId5"/>
    <sheet name="THE DOUBLE" sheetId="6" r:id="rId6"/>
    <sheet name="THE THING" sheetId="7" r:id="rId7"/>
    <sheet name="DREAM HOUSE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inemas">'[1]SİNEMA LİSTESİ'!$A$2:$A$406</definedName>
    <definedName name="_xlnm.Print_Area" localSheetId="7">'DREAM HOUSE'!$A$1:$J$10</definedName>
    <definedName name="_xlnm.Print_Area" localSheetId="1">'HUGO CABRET 3D'!$A$1:$J$90</definedName>
    <definedName name="_xlnm.Print_Area" localSheetId="3">'IMMORTALS 35MM'!$A$1:$J$86</definedName>
    <definedName name="_xlnm.Print_Area" localSheetId="2">'IMMORTALS 3D'!$A$1:$J$136</definedName>
    <definedName name="_xlnm.Print_Area" localSheetId="4">'MAVİ PANSİYON'!$A$1:$J$103</definedName>
    <definedName name="_xlnm.Print_Area" localSheetId="0">'SÜMELENİN ŞİFRESİ - TEMEL'!$A$1:$J$149</definedName>
    <definedName name="_xlnm.Print_Area" localSheetId="5">'THE DOUBLE'!$A$1:$J$13</definedName>
    <definedName name="_xlnm.Print_Area" localSheetId="6">'THE THING'!$A$1:$J$13</definedName>
  </definedNames>
  <calcPr fullCalcOnLoad="1"/>
</workbook>
</file>

<file path=xl/sharedStrings.xml><?xml version="1.0" encoding="utf-8"?>
<sst xmlns="http://schemas.openxmlformats.org/spreadsheetml/2006/main" count="550" uniqueCount="416">
  <si>
    <t>REZ. TEL</t>
  </si>
  <si>
    <t>SEANSLAR</t>
  </si>
  <si>
    <t>İSTANBUL</t>
  </si>
  <si>
    <t>İZMİR</t>
  </si>
  <si>
    <t>11:30 - 13:30 - 15:30 - 17:30 - 19:30 - 21:30</t>
  </si>
  <si>
    <t>BURSA</t>
  </si>
  <si>
    <t>11:00 - 13:00 - 15:00 - 17:00 - 19:00 - 21:00</t>
  </si>
  <si>
    <t>BALIKESİR</t>
  </si>
  <si>
    <t>MERSİN</t>
  </si>
  <si>
    <t>ADANA</t>
  </si>
  <si>
    <t>KONYA</t>
  </si>
  <si>
    <t>ADAPAZARI</t>
  </si>
  <si>
    <t>Mersin Cınebonus (Forum)</t>
  </si>
  <si>
    <t>Adana Cinebonus (M1 Merkez)</t>
  </si>
  <si>
    <t>Adapazarı Cinebonus (Ada)</t>
  </si>
  <si>
    <t>ANKARA</t>
  </si>
  <si>
    <t>Ankara AFM CEPA</t>
  </si>
  <si>
    <t>Ankara Cinebonus (Gordion)</t>
  </si>
  <si>
    <t>Ankara Cinebonus (Panora)</t>
  </si>
  <si>
    <t>İstanbul Altunizade Capitol Spectrum</t>
  </si>
  <si>
    <t>İstanbul Ataköy Cinebonus (Ataköy Plus)</t>
  </si>
  <si>
    <t>İstanbul Bakırköy Cinebonus ( Marmara Forum )</t>
  </si>
  <si>
    <t>İstanbul Bayrampaşa AFM Forum İstanbul</t>
  </si>
  <si>
    <t>İstanbul İstinye AFM İstinye Park</t>
  </si>
  <si>
    <t>İstanbul Kozyatağı Cinebonus (Palladıum)</t>
  </si>
  <si>
    <t>İstanbul Levent Cinebonus (Kanyon)</t>
  </si>
  <si>
    <t>İstanbul Mecidiyeköy Cinebonus (Cevahir)</t>
  </si>
  <si>
    <t>İstanbul Ümraniye Cinebonus ( Meydan )</t>
  </si>
  <si>
    <t>İzmir Cinebonus (Kipa Balçova)</t>
  </si>
  <si>
    <t xml:space="preserve">İZMİT </t>
  </si>
  <si>
    <t>İstanbul Bakırköy Cinebonus ( Capacity )</t>
  </si>
  <si>
    <t>Ankara Büyülü Fener Kızılay</t>
  </si>
  <si>
    <t xml:space="preserve">Ankara Kentpark Prestige </t>
  </si>
  <si>
    <t>ESKİŞEHİR</t>
  </si>
  <si>
    <t>İstanbul Ataköy Galeria Prestige</t>
  </si>
  <si>
    <t>İstanbul Bahçeşehir Cinebonus (Akbatı)</t>
  </si>
  <si>
    <t>İstanbul Esentepe Cinebonus ( Astoria )</t>
  </si>
  <si>
    <t>İstanbul Fatih Cinebonus (Hıstorıa)</t>
  </si>
  <si>
    <t>AYDIN</t>
  </si>
  <si>
    <t>Aydın Cinebonus (Forum)</t>
  </si>
  <si>
    <t>GAZİANTEP</t>
  </si>
  <si>
    <t>Gaziantep Sinepark Nakipali</t>
  </si>
  <si>
    <t>İzmir Balçova Agora</t>
  </si>
  <si>
    <t>TRABZON</t>
  </si>
  <si>
    <t>Trabzon Atapark Avşar</t>
  </si>
  <si>
    <t>MALATYA</t>
  </si>
  <si>
    <t>SİVAS</t>
  </si>
  <si>
    <t>ŞANLIURFA</t>
  </si>
  <si>
    <t>ANTALYA</t>
  </si>
  <si>
    <t>Antalya Cinebonus (Migros)</t>
  </si>
  <si>
    <t>İzmir Çiğli Cinecity Kipa</t>
  </si>
  <si>
    <t>Ankara Optimum Avşar</t>
  </si>
  <si>
    <t>Adana Optimum Avşar</t>
  </si>
  <si>
    <t>Adapazarı AFM Serdivan A.V.M</t>
  </si>
  <si>
    <t xml:space="preserve">Ankara AFM ANKAmall </t>
  </si>
  <si>
    <t>Ankara Cinebonus (Atlantis)</t>
  </si>
  <si>
    <t>Bursa Cinetech Korupark</t>
  </si>
  <si>
    <t>Bursa Kent Meydanı Avşar</t>
  </si>
  <si>
    <t>DENİZLİ</t>
  </si>
  <si>
    <t>Denizli Cinebonus (Çamlık Forum)</t>
  </si>
  <si>
    <t>DİYARBAKIR</t>
  </si>
  <si>
    <t>EDİRNE</t>
  </si>
  <si>
    <t xml:space="preserve">Edirne Margi AVM Cinemarine </t>
  </si>
  <si>
    <t>ERZURUM</t>
  </si>
  <si>
    <t>Erzurum Cinebonus (Erzurum AVM)</t>
  </si>
  <si>
    <t>Eskişehir Cınebonus (Espark)</t>
  </si>
  <si>
    <t xml:space="preserve">Gaziantep Sanko Park Avşar </t>
  </si>
  <si>
    <t>İstanbul Bağcılar Site</t>
  </si>
  <si>
    <t>İstanbul Bahçelievler Metroport Cine Vip</t>
  </si>
  <si>
    <t>İstanbul Bahçeşehir Cinemax</t>
  </si>
  <si>
    <t>İstanbul Güngören Cinebonus (Kale)</t>
  </si>
  <si>
    <t>İstanbul Haramidere Cinetech Torium</t>
  </si>
  <si>
    <t>İstanbul Kadıköy Cinebonus (Nautilus)</t>
  </si>
  <si>
    <t>İstanbul Kozyatağı Cinepol</t>
  </si>
  <si>
    <t>İstanbul Maltepe AFM Carrefour Park</t>
  </si>
  <si>
    <t>İstanbul Nişantaşı Cıtylıfe</t>
  </si>
  <si>
    <t>İstanbul Pendik Mayastar Sinemaları (Viaport)</t>
  </si>
  <si>
    <t>İstanbul Pendik Oskar</t>
  </si>
  <si>
    <t>İstanbul Zeytinburnu Cinecity Olivium</t>
  </si>
  <si>
    <t>İzmir AFM Forum Bornova</t>
  </si>
  <si>
    <t>İzmit Dolphin</t>
  </si>
  <si>
    <t>KAYSERİ</t>
  </si>
  <si>
    <t>Kayseri Cinebonus (Kayseri Park)</t>
  </si>
  <si>
    <t>KIBRIS</t>
  </si>
  <si>
    <t>Konya Kipa Cinens</t>
  </si>
  <si>
    <t>Konya Kule Center Avşar</t>
  </si>
  <si>
    <t>Malatya Park Avşar</t>
  </si>
  <si>
    <t>11:00 - 13:30 - 16:00 - 18:30 - 21:00</t>
  </si>
  <si>
    <t>MUĞLA</t>
  </si>
  <si>
    <t>Muğla Bodrum Cinemarine</t>
  </si>
  <si>
    <t>SAMSUN</t>
  </si>
  <si>
    <t xml:space="preserve">Samsun AFM Yeşilyurt </t>
  </si>
  <si>
    <t>Sivas Klas</t>
  </si>
  <si>
    <t>Sivas Polat Center</t>
  </si>
  <si>
    <t>Trabzon Cinebonus (Forum)</t>
  </si>
  <si>
    <t>Trabzon Royal</t>
  </si>
  <si>
    <t>YALOVA</t>
  </si>
  <si>
    <t>Yalova Özdilek Cinetime Sinemaları</t>
  </si>
  <si>
    <t>ZONGULDAK</t>
  </si>
  <si>
    <t>IMMORTALS - ÖLÜMSÜZLER (35MM)</t>
  </si>
  <si>
    <t>IMMORTALS - ÖLÜMSÜZLER (3D)</t>
  </si>
  <si>
    <t>ISPARTA</t>
  </si>
  <si>
    <t>Isparta Prestige Sinemaları</t>
  </si>
  <si>
    <t>KAHRAMANMARAŞ</t>
  </si>
  <si>
    <t>K.Maraş Arsan Center</t>
  </si>
  <si>
    <t>Şanlıurfa Sarayönü Emek</t>
  </si>
  <si>
    <t>AFYON</t>
  </si>
  <si>
    <t xml:space="preserve">Afyon Cinemovie Afium </t>
  </si>
  <si>
    <t>Antalya Manavgat Kültür Merkezi</t>
  </si>
  <si>
    <t>Balıkesir Akçay Atlas (Olive City)</t>
  </si>
  <si>
    <t>İstanbul Acarkent Coliseum Site</t>
  </si>
  <si>
    <t>11:00 - 13:00 - 15:15 - 17:30 - 19:45 - 22:00</t>
  </si>
  <si>
    <t>TEKİRDAĞ</t>
  </si>
  <si>
    <t>HUGO CABRET (3D)</t>
  </si>
  <si>
    <t>MAVİ PANSİYON</t>
  </si>
  <si>
    <t>THE DOUBLE - İKİLİ OYUN</t>
  </si>
  <si>
    <t>KIRŞEHİR</t>
  </si>
  <si>
    <t>Kırşehir Klas</t>
  </si>
  <si>
    <t>NİĞDE</t>
  </si>
  <si>
    <t>Niğde Sineması</t>
  </si>
  <si>
    <t>Adapazarı Akm</t>
  </si>
  <si>
    <t>Ankara Büyülü Fener Bahçelievler</t>
  </si>
  <si>
    <t>11:15 - 13:15 - 15:15 - 17:15 - 19:15 - 21:15</t>
  </si>
  <si>
    <t>Ankara Cinebonus (Arcadium)</t>
  </si>
  <si>
    <t>Ankara Forum Cinema Pınk</t>
  </si>
  <si>
    <t>11:15 - 13:15 - 15:15 - 17:15 - 19:15 - 21:15 / C.CTS 23:15</t>
  </si>
  <si>
    <t>İstanbul Arena Park Site Halkalı</t>
  </si>
  <si>
    <t>İstanbul Halkalı 212 AVM Cinemarine</t>
  </si>
  <si>
    <t>İstanbul Kadıköy Atlantis</t>
  </si>
  <si>
    <t>İzmir Balçova Palmiye Avşar</t>
  </si>
  <si>
    <t>İstanbul Pendik Güney</t>
  </si>
  <si>
    <t>İstanbul Starcity Site Yenibosna</t>
  </si>
  <si>
    <t>İzmit Özdilek Cinetime Sinemaları</t>
  </si>
  <si>
    <t>Samsun Konakplex</t>
  </si>
  <si>
    <t>18:30 - 21:00</t>
  </si>
  <si>
    <t>AMASYA</t>
  </si>
  <si>
    <t>12:00 - 14:00 - 16:00 - 18:00 - 20:00</t>
  </si>
  <si>
    <t>Antalya Alanya Alanyum Örnek Sineması</t>
  </si>
  <si>
    <t>11:45 - 13:45 - 15:45 - 17:45 - 19:45 - 21:45</t>
  </si>
  <si>
    <t>MANİSA</t>
  </si>
  <si>
    <t>Manisa Çınar Center</t>
  </si>
  <si>
    <t>MARDİN</t>
  </si>
  <si>
    <t>Mardin Kızıltepe Cine Onur</t>
  </si>
  <si>
    <t>MUŞ</t>
  </si>
  <si>
    <t xml:space="preserve">Muş Sineport </t>
  </si>
  <si>
    <t>ORDU</t>
  </si>
  <si>
    <t>Ordu Cinevizyon</t>
  </si>
  <si>
    <t>RİZE</t>
  </si>
  <si>
    <t>Rize Pembe Köşk</t>
  </si>
  <si>
    <t>TOKAT</t>
  </si>
  <si>
    <t>Tokat Asberk</t>
  </si>
  <si>
    <t>Tokat Karizma</t>
  </si>
  <si>
    <t>13:00 - 15:00 - 17:00 - 19:00 - 21:00</t>
  </si>
  <si>
    <t>Balıkesir Emek</t>
  </si>
  <si>
    <t>SÜMELANIN ŞİFRESİ:TEMEL</t>
  </si>
  <si>
    <t>Adana Arıplex Atatürk Cad.</t>
  </si>
  <si>
    <t>11:00 - 13:00 - 15:00 - 17:00 - 19:00 - 21:00 / C.CTS 23:45</t>
  </si>
  <si>
    <t>11:00 - 13:40 - 15:40 - 17:40 - 19:40 - 21:40</t>
  </si>
  <si>
    <t>Amasya Merzifon Kültür Merkezi</t>
  </si>
  <si>
    <t>Ankara AFM Antares</t>
  </si>
  <si>
    <t>11:20 - 13:20 - 15:20 - 17:20 - 19:20 - 21:20</t>
  </si>
  <si>
    <t>11:00 - 13:00 - 15:15 - 17:30 - 19:45 - 22:00 / C.CTS 00:15</t>
  </si>
  <si>
    <t>11:15 - 13:20 - 15:25 - 17:30 - 19:35 - 21:40 / C.CTS 00:00</t>
  </si>
  <si>
    <t>Ankara Cinebonus (Bilkent)</t>
  </si>
  <si>
    <t>11:00 - 13:10 - 15:20 - 17:30 - 19:40 - 21:50 / C.CTS 00:00</t>
  </si>
  <si>
    <t xml:space="preserve">11:30 - 13:30 - 15:30 - 17:30 - 19:30 - 21:30 </t>
  </si>
  <si>
    <t>Antalya Alanya Damlataş Örnek Sineması</t>
  </si>
  <si>
    <t>12:00 - 13:45 - 15:45 - 17:45 - 19:30 - 21:30</t>
  </si>
  <si>
    <t>11:30 - 13:15 - 15:15 - 17:15 - 19:15 - 21:15</t>
  </si>
  <si>
    <t>Antalya Megapol</t>
  </si>
  <si>
    <t>ARTVİN</t>
  </si>
  <si>
    <t>Artvin Arhavi Çarmıklı</t>
  </si>
  <si>
    <t>11:30 - 13:30 - 15:30 - 17:30 - 19:30 - 21:30 / C.CTS 23:15</t>
  </si>
  <si>
    <t>11:00 - 12:50 - 14:45 - 16:35 - 19:00 - 21:00</t>
  </si>
  <si>
    <t>BURDUR</t>
  </si>
  <si>
    <t>Burdur Aksin Oscar</t>
  </si>
  <si>
    <t>12:00 - 14:00 - 16:00 - 18:00 - 20:30</t>
  </si>
  <si>
    <t>Bursa Gemlik Venüs</t>
  </si>
  <si>
    <t>11:45 - 14:00 - 16:15 - 18:30 - 20:30</t>
  </si>
  <si>
    <t>Bursa Osmangazi Belediyespor Kulübü</t>
  </si>
  <si>
    <t>ÇORUM</t>
  </si>
  <si>
    <t>Çorum Metropol Bahar</t>
  </si>
  <si>
    <t>Denizli Beyaz Sahne</t>
  </si>
  <si>
    <t>11:00 - 13:00 - 15:00 - 17:00 - 19:00 - 21:00 / C.CTS 23:00</t>
  </si>
  <si>
    <t>Diyarbakır Cinemall</t>
  </si>
  <si>
    <t>DÜZCE</t>
  </si>
  <si>
    <t>Düzce As Martı</t>
  </si>
  <si>
    <t>Erzurum Cine De Cafe</t>
  </si>
  <si>
    <t>11:00 - 12:45 - 14:30 - 16:15 - 18:00 - 19:45 - 21:30</t>
  </si>
  <si>
    <t>Erzurum Dadaş Klas</t>
  </si>
  <si>
    <t>11:15 - 13:15 - 15.15 - 17:15 - 19:15 - 21:15</t>
  </si>
  <si>
    <t>GİRESUN</t>
  </si>
  <si>
    <t>Giresun Best</t>
  </si>
  <si>
    <t>Giresun G-City Sinemaları</t>
  </si>
  <si>
    <t>11:00 - 12:00 - 13:00 - 14:00 - 15:00 - 16:00 - 17:00 - 18:00 - 19:00 - 20:00 - 21:00</t>
  </si>
  <si>
    <t>İstanbul Bağcılar Cinehat</t>
  </si>
  <si>
    <t>11:15 - 13:15 - 15:15 - 17:15 - 19:15 - 21:15 - 23:15 / C.CTS 00:30</t>
  </si>
  <si>
    <t>11:45 - 13:45 - 15:45 - 17:45 - 19:45 - 21:45 / C.CTS 23:45</t>
  </si>
  <si>
    <t>İstanbul Bakırköy Aırport Cinemas</t>
  </si>
  <si>
    <t>11:30 - 13:30 - 15:30 - 17:30 - 19:30 - 21:30 / C.CTS 23:30</t>
  </si>
  <si>
    <t>11:00 - 13:00 - 15:15 - 17:30 - 19:45 - 22:00 / C.CTS 23:00 - 00:00</t>
  </si>
  <si>
    <t xml:space="preserve">İstanbul Başakşehir Olimpia Site </t>
  </si>
  <si>
    <t>İstanbul Beylikdüzü Beylicium Favori</t>
  </si>
  <si>
    <t>İstanbul Espri Site Esenler</t>
  </si>
  <si>
    <t>İstanbul Florya Cinebonus (Flyinn)</t>
  </si>
  <si>
    <t>İstanbul Hayatpark Site Güneşli</t>
  </si>
  <si>
    <t>İstanbul Kurtköy AFM Atlantis</t>
  </si>
  <si>
    <t>11:00 - 13:00 - 15:15 - 17:30 - 19:45 - 22:00 / C.CTS 23:15</t>
  </si>
  <si>
    <t>İstanbul Maltepe Grandhouse</t>
  </si>
  <si>
    <t>11:00 - 12:00 - 13:00 - 14:00 - 15:00 - 16:00 - 17:00 - 18:00 - 19:15 - 20:15 - 21:30</t>
  </si>
  <si>
    <t>11:30 - 13:45 - 16:10 - 18:45 - 21:00 / C.CTS 23:10</t>
  </si>
  <si>
    <t>İstanbul Sancaktepe SancakPark Sinemaları</t>
  </si>
  <si>
    <t>11:00 - 13:15 - 15:30 - 17:45 - 20:00 - 22:15 / C.CTS 00:00</t>
  </si>
  <si>
    <t xml:space="preserve">İstanbul Şirinevler Osmanlı Çarşı Sinemay </t>
  </si>
  <si>
    <t>11:15 - 13:15 - 15:15 - 17:15 - 19:15 - 21:15 / C.CTS 23:45</t>
  </si>
  <si>
    <t>İzmir AFM Passtel</t>
  </si>
  <si>
    <t>İzmir Alsancak Karaca</t>
  </si>
  <si>
    <t>11:30 - 13:30 - 15:30 - 17:30 - 19:30 - 21:15</t>
  </si>
  <si>
    <t>İzmir Bergama Atlas (Park Bergama)</t>
  </si>
  <si>
    <t>12:00 - 14:15 - 16:30 - 18:45 - 21:00</t>
  </si>
  <si>
    <t>İzmir Torbalı Kipa Vizyon</t>
  </si>
  <si>
    <t>10:30 - 12:30 - 14:30 - 16:30 - 18:30 - 20:30</t>
  </si>
  <si>
    <t>İzmit Cinepark</t>
  </si>
  <si>
    <t>Kocaeli Karamürsel Belediye Sineması</t>
  </si>
  <si>
    <t>11:30 - 13:15 - 15:00 - 17:00 - 19:00 - 21:00</t>
  </si>
  <si>
    <t>K.Maraş Metro Sineması</t>
  </si>
  <si>
    <t xml:space="preserve">KARABÜK </t>
  </si>
  <si>
    <t>Karabük Safranbolu Atamerkez</t>
  </si>
  <si>
    <t>KARAMAN</t>
  </si>
  <si>
    <t>Karaman Migros Sineması</t>
  </si>
  <si>
    <t>11:15 - 13:30 - 15:45 - 18:00 - 20:15</t>
  </si>
  <si>
    <t>KASTAMONU</t>
  </si>
  <si>
    <t>Kastamonu  Barutçuoğlu</t>
  </si>
  <si>
    <t>Kayseri Kasserıa</t>
  </si>
  <si>
    <t>Kıbrıs  Lefkoşa Lemarplex</t>
  </si>
  <si>
    <t>0 386 213 13 44</t>
  </si>
  <si>
    <t>11:15 - 13:15 - 15.15 - 17:15 - 19:15 - 21:15 / C.CTS 00:00</t>
  </si>
  <si>
    <t>Manisa Turgutlu Pollywood Sineması</t>
  </si>
  <si>
    <t>11:30 - 13:30 - 15:30 - 17:30 - 19:30 - 21:30 / C.CTS 23:45</t>
  </si>
  <si>
    <t>NEVŞEHİR</t>
  </si>
  <si>
    <t>Nevşehir Damla Sinemaları</t>
  </si>
  <si>
    <t>213 17 25</t>
  </si>
  <si>
    <t>Nevşehir Cinema Pınk</t>
  </si>
  <si>
    <t>212 30 05</t>
  </si>
  <si>
    <t xml:space="preserve">Ordu AFM Migros </t>
  </si>
  <si>
    <t>Ordu Cineworld</t>
  </si>
  <si>
    <t>212 04 58</t>
  </si>
  <si>
    <t>Ordu Fatsa Cinevizyon</t>
  </si>
  <si>
    <t>12:30 - 14:30 - 16:30 - 18:30 - 20:30</t>
  </si>
  <si>
    <t>Ordu Ünye Belediyesi</t>
  </si>
  <si>
    <t>11:00 - 12:30 - 14:30 - 16:30 - 18:30 - 20:30</t>
  </si>
  <si>
    <t>Rize Cine Mars</t>
  </si>
  <si>
    <t>10:30 - 12:30 - 14:30 - 16:30 - 18:30 - 20:30 / C.CTS 22:30</t>
  </si>
  <si>
    <t>Rize Pazar Sine Klass</t>
  </si>
  <si>
    <t>Samsun Bafra Beledıye Cep</t>
  </si>
  <si>
    <t>Samsun Galaxy</t>
  </si>
  <si>
    <t>0 362 233 21 22</t>
  </si>
  <si>
    <t>11:15 - 13:00 - 15:00 - 17:00 - 19:00 - 21:00</t>
  </si>
  <si>
    <t>Samsun Movizone Oskar</t>
  </si>
  <si>
    <t>11:00 - 12:00 - 13:00 - 14:00 - 15:00 - 16:00 - 17:00 - 18:00 - 19:00 - 20:15</t>
  </si>
  <si>
    <t>Tekirdağ Çerkezköy Cinemy (Erna)</t>
  </si>
  <si>
    <t>351 54 54</t>
  </si>
  <si>
    <t>Zonguldak Belediye Sın.</t>
  </si>
  <si>
    <t>11:45 - 13:30 - 15:30 - 17:30 - 19:15 - 21:00</t>
  </si>
  <si>
    <t>Zonguldak Karadeniz Ereğli Akm</t>
  </si>
  <si>
    <t>12:00 - 14:30 - 16:45 - 19:00 - 21:15</t>
  </si>
  <si>
    <t>19:15 - 22:00</t>
  </si>
  <si>
    <t>Ankara Göksu Cinema Pınk</t>
  </si>
  <si>
    <t>12:30 - 14:30 - 17:00 - 19:15 - 21:10</t>
  </si>
  <si>
    <t>BİLECİK</t>
  </si>
  <si>
    <t>Bilecik 6 Eylül K.M.</t>
  </si>
  <si>
    <t>13:00 - 15:30 - 18:00 - 20:30</t>
  </si>
  <si>
    <t>DREAM HOUSE:KORKU EVİ</t>
  </si>
  <si>
    <t>Mersin Cinemess</t>
  </si>
  <si>
    <t>23.ARALIK.2011 HAFTASI SEANSLARI</t>
  </si>
  <si>
    <t>11:50 - 13:30 - 15:20 - 17:15 - 19:15 - 21:15</t>
  </si>
  <si>
    <t>11:30 - 13:30 - 15:30 - 17:30 - 19:30 - 21:30 / C.CTS</t>
  </si>
  <si>
    <t>11:05 - 13:20 - 15:35 - 17:50 - 20:05 - 21:10 - 22:20 / C.CTS 23:25</t>
  </si>
  <si>
    <t>11:00 - 12:00 - 13:00 - 14:10 - 15:15 - 16:20 - 17:25 - 18:35 - 19:45 - 20:50 - 22:00 / C.CTS 23:15</t>
  </si>
  <si>
    <t>11:20 - 13:40 - 15:50 - 18:05 - 19:15 - 20:20 - 21:30 / C.CTS 23:40</t>
  </si>
  <si>
    <t>11:10 - 13:30 - 16:10 - 18:30 - 20:00 - 21:15 / C.CTS 23:30</t>
  </si>
  <si>
    <t>11:00 - 13:15 - 15:30 - 18:00 - 19:20 - 20:30 - 21:50 / C.CTS 23:15</t>
  </si>
  <si>
    <t xml:space="preserve">Ankara Anatolium Prestige </t>
  </si>
  <si>
    <t>11:00 - 13:00 - 15:05 - 17:10 - 19:15 - 21:20</t>
  </si>
  <si>
    <t>11:00 - 13:00 - 15:10 - 17:20 - 19:35 - 21:40 / C.CTS 00:00</t>
  </si>
  <si>
    <t xml:space="preserve">11:45 - 13:45 - 15:30 - 17:30 - 19:30 - 21:30 </t>
  </si>
  <si>
    <t>Ankara Metropol Avşar</t>
  </si>
  <si>
    <t>11:00 - 13:00 - 15:15 - 17:30 - 19:45 - 22:00 / C.CTS 00:00</t>
  </si>
  <si>
    <t>Antalya Plaza</t>
  </si>
  <si>
    <t>11:45 - 14:15 - 16:45 - 19:15 - 21:45</t>
  </si>
  <si>
    <t>12:00 - 14:30 - 17:00 - 19:30 - 21:30</t>
  </si>
  <si>
    <t>Balıkesir Bandırma Kültür Merkezi (Gülez)</t>
  </si>
  <si>
    <t>13:15 - 15:15 - 17:15 - 19:15 - 21:15</t>
  </si>
  <si>
    <t>Bursa AFM Carrefour Nilüfer</t>
  </si>
  <si>
    <t>11:30 - 14:00 - 16:15 - 18:30 - 21:00</t>
  </si>
  <si>
    <t>ÇANAKKALE</t>
  </si>
  <si>
    <t>Çanakkale AFM Carrefour</t>
  </si>
  <si>
    <t>10:45 - 13:00 - 15:15 - 17:30 - 19:45 - 22:00</t>
  </si>
  <si>
    <t>Denizli Teras Park Avşar</t>
  </si>
  <si>
    <t>11:00 - 13:00 - 15:00 - 17:00 - 19:00 - 21:15</t>
  </si>
  <si>
    <t>11:00 - 13:15 - 15:30 - 17:45 - 20:00 - 22:15 / C.CTS 23:30</t>
  </si>
  <si>
    <t>11:30 - 14:00 - 16:00 - 19:00 - 21:30 / C.CTS 23:30</t>
  </si>
  <si>
    <t>Eskişehir Özdilek Cinetime Sinemaları</t>
  </si>
  <si>
    <t>Isparta Saraç Avşar</t>
  </si>
  <si>
    <t>11:00 - 13:10 - 15:20 - 17:40 - 18:50 - 20:00 - 21:00 - 22:15 / C.CTS 23:15 - 00:30</t>
  </si>
  <si>
    <t>11:30 - 13:30 - 15:30 - 16:30 - 17:30 - 18:30 - 19:30 - 21:30 / C.CTS 22:30</t>
  </si>
  <si>
    <t>11:00 - 13:00 - 15:00 - 17:00 - 19:15 - 21:30 / C.CTS 23:30</t>
  </si>
  <si>
    <t>11:15 - 12:15 - 13:15 - 14:15 - 15:15 - 16:15 - 17:15 - 18:15 - 19:15 - 20:15 - 21:15 - 22:00 / C.CTS 22:45</t>
  </si>
  <si>
    <t>İstanbul Bağcılar Sinema Merkezi</t>
  </si>
  <si>
    <t>11:00 - 13:00 - 15:00 - 17:15 - 19:30 - 21:45</t>
  </si>
  <si>
    <t>11:00 - 13:15 - 15:30 - 17:45 - 20:00 - 22:00 / C.CTS 00:00</t>
  </si>
  <si>
    <t>İstanbul Bakırköy Avşar</t>
  </si>
  <si>
    <t xml:space="preserve">11:30 - 13:30 - 15:30 - 16:30 - 17:30 - 18:30 - 19:30 - 21:30 </t>
  </si>
  <si>
    <t>11:00 - 13:20 - 15:50 - 17:05 - 18:20 - 19:35 - 20:50 - 22:10 / C.CTS 23:40</t>
  </si>
  <si>
    <t>11:15 - 12:15 - 13:15 - 14:15 - 15:15 - 16:15 - 17:15 - 18:15 - 19:15 - 20:15 - 21:15 - 22:15 / C.CTS 23:15</t>
  </si>
  <si>
    <t>İstanbul Beyoğlu AFM Fitaş</t>
  </si>
  <si>
    <t>11:45 - 14:00 - 16:15 - 18:35 - 21:00 / C.CTS 23:15</t>
  </si>
  <si>
    <t>İstanbul Beyoğlu Beyoğlu</t>
  </si>
  <si>
    <t>İstanbul Büyükçekmece AFM Atirus</t>
  </si>
  <si>
    <t>11:00 - 13:15 - 15:20 - 17:30 - 19:40 - 21:45 / C.CTS 23:50</t>
  </si>
  <si>
    <t>İstanbul Caddebostan AFM Budak</t>
  </si>
  <si>
    <t>11:10 - 13:40 - 16:00 - 18:50 - 21:10 / C.CTS 23:50</t>
  </si>
  <si>
    <t>İstanbul Çatalca Favori Sinemaları</t>
  </si>
  <si>
    <t>11:30 - 13:30 - 15:30 - 17:30 - 19:45 - 22:00 / C.CTS 00:15</t>
  </si>
  <si>
    <t xml:space="preserve">11:30 - 13:30 - 15:30 - 16:30 - 17:30 - 19:30 - 21:30 </t>
  </si>
  <si>
    <t>11:00 - 13:00 - 15:00 - 17:00 - 19:00 - 21:00 - 22:00 / C.CTS 23:30</t>
  </si>
  <si>
    <t>İstanbul Göztepe Optimum Avşar</t>
  </si>
  <si>
    <t>11:00 - 13:00 - 15:15 - 17:30 - 19:45 - 21:00 - 22:00</t>
  </si>
  <si>
    <t>10:50 - 13:00 - 15:15 - 17:30 - 19:45 - 22:00 / C.CTS 00:15</t>
  </si>
  <si>
    <t>11:15 - 13:15 - 15:15 - 17:30 - 19:45 - 22:00 / C.CTS 00:15</t>
  </si>
  <si>
    <t>İstanbul Kavacık Boğaziçi</t>
  </si>
  <si>
    <t>11:15 - 13:15 - 15:15 - 17:15 - 19:15 - 21:30</t>
  </si>
  <si>
    <t>11:30 - 12:45 - 13:30 - 14:30 - 15:30 - 16:15 - 17:30 - 18:15 - 19:30 - 20:15 - 21:30 / C.CTS 22:30 - 23:30</t>
  </si>
  <si>
    <t>İstanbul Kozyatağı Kozzy Avşar</t>
  </si>
  <si>
    <t>11:00 - 13:00 - 15:00 - 17:00 - 19:00 - 20:30 - 21:45 / C.CTS 23:15</t>
  </si>
  <si>
    <t>10:30 - 12:40 - 15:00 - 17:20 - 19:40 - 22:00 / C.CTS 00:20</t>
  </si>
  <si>
    <t>İstanbul Mecidiyeköy AFM Profilo</t>
  </si>
  <si>
    <t>11:00 - 13:15 - 15:30 - 17:45 - 20:00 - 22:15 / C.CTS 00:30</t>
  </si>
  <si>
    <t>İstanbul Pendik  AFM Pendorya</t>
  </si>
  <si>
    <t>10:35 - 13:00 - 15:15 - 17:40 - 20:00 - 21:15 - 22:15 / C.CTS 23:40</t>
  </si>
  <si>
    <t>11:00 - 13:00 - 15:00 - 17:00 - 19:15 - 21:30</t>
  </si>
  <si>
    <t>11:45 - 13:45 - 15:45 - 16:45 - 17:45 - 18:45 - 19:45 - 20:45 - 21:45 / C.CTS 22:30</t>
  </si>
  <si>
    <t>11:00 - 13:00 - 15:00 - 16:00 - 17:00 - 18:00 - 19:00 - 20:00 - 21:00</t>
  </si>
  <si>
    <t>İstanbul Ümraniye AFM Carrefour</t>
  </si>
  <si>
    <t>11:20 - 13:45 - 16:30 - 18:50 - 21:20 / C.CTS 23:40</t>
  </si>
  <si>
    <t>İzmir AFM Ege Park Mavişehir</t>
  </si>
  <si>
    <t>12:00 - 14:10 - 16:30 - 18:50 - 21:10 / C.CTS 00:15</t>
  </si>
  <si>
    <t>11:45 - 14:00 - 16:30 - 18:45 - 21:15</t>
  </si>
  <si>
    <t xml:space="preserve">İzmir AFM Park Bornova </t>
  </si>
  <si>
    <t>11:10 - 13:20 - 15:30 - 17:40 - 20:00 - 21:10</t>
  </si>
  <si>
    <t>11:00 - 12:00 - 13:00 - 14:00 - 15:00 - 16:00 - 17:00 - 18:00 - 19:00 - 20:00 - 21:00 - 22:00 / C.CTS 23:00 - 00:00</t>
  </si>
  <si>
    <t>Kocaeli Cinebonus (Gebze Center)</t>
  </si>
  <si>
    <t>11:45 - 13:45 - 15:45 - 17:45 - 19:45 - 21:45 / C.CTS 00:00</t>
  </si>
  <si>
    <t>641 66 56</t>
  </si>
  <si>
    <t>11:35 - 13:30 - 15:20 - 17:10 - 19:00 - 21:30</t>
  </si>
  <si>
    <t>11:45 - 13:30 - 15:15 - 17:15 - 19:15 - 21:15</t>
  </si>
  <si>
    <t>14:15 - 17:15 - 21:00 / C.CTS 23:00</t>
  </si>
  <si>
    <t>KIRKLARELİ</t>
  </si>
  <si>
    <t>Kırklareli Cine Plaza</t>
  </si>
  <si>
    <t>11:00 - 15:00 - 17:00 - 19:00 - 21:00</t>
  </si>
  <si>
    <t>Kırklareli Lüleburgaz Plaza</t>
  </si>
  <si>
    <t xml:space="preserve">11:00 - 13:00 - 15:00 - 17:00 - 19:00 - 21:00 </t>
  </si>
  <si>
    <t>Konya Cinebonus (Oval Çarşı )</t>
  </si>
  <si>
    <t>11:30 - 12:30 - 13:45 - 14:45 - 16:00 - 17:00 - 18:15 - 19:15 - 20:30 - 21:30</t>
  </si>
  <si>
    <t>12:00 - 13:45 - 15:30 - 17:15 - 19:00 - 21:00</t>
  </si>
  <si>
    <t>Mersin Kipa Cinens</t>
  </si>
  <si>
    <t>14:00 - 18:00 - 20:00</t>
  </si>
  <si>
    <t>11:00 - 12:45 - 16:15 - 18:00 - 19:45 - 21:30</t>
  </si>
  <si>
    <t>11:00 - 13:00 - 14:00 - 15:00 - 17:00 - 18:00 - 19:00 - 20:00 - 21:00 / C.CTS C.CTS 22:00</t>
  </si>
  <si>
    <t>11:15 - 13:45 - 16:15 - 18:45 - 21:15 / C.CTS 23:30</t>
  </si>
  <si>
    <t>11:00 - 13:00 - 15:00 - 16:00 - 17:00 - 18:00 - 19:00 - 20:00 - 21:00 - 22:00</t>
  </si>
  <si>
    <t xml:space="preserve">Tekirdağ AFM Tekira </t>
  </si>
  <si>
    <t>10:40 - 13:00 - 15:10 - 17:20 - 19:40 - 21:45 / C.CTS 23:50</t>
  </si>
  <si>
    <t>11:15 - 13:15 - 15.15 - 17:15 - 18:15 - 19:15 - 20:15 - 21:15</t>
  </si>
  <si>
    <t xml:space="preserve">11:30 - 12:30 - 13:30 - 14:30 - 15:30 - 16:30 - 17:30 - 18:30 - 19:30 - 20:30 - 21:30 </t>
  </si>
  <si>
    <t>11:00 - 12:05 - 13:10 - 14:15 - 15:20 - 16:25 - 17:30 - 18:35 - 19:40 - 20:45 - 21:50 / C.CTS 23:00</t>
  </si>
  <si>
    <t>UŞAK</t>
  </si>
  <si>
    <t>Uşak Cinens</t>
  </si>
  <si>
    <t>Uşak Park</t>
  </si>
  <si>
    <t>11:45 - 13:30 - 15:30 - 17:30 - 19:30 - 21:15</t>
  </si>
  <si>
    <t>352 54 54</t>
  </si>
  <si>
    <t>12:25 - 13:35</t>
  </si>
  <si>
    <t>16:00 - 18:45</t>
  </si>
  <si>
    <t>11:00 - 13:45 - 21:30</t>
  </si>
  <si>
    <t>11:00 - 16:15 - 21:30</t>
  </si>
  <si>
    <t>11:00 - 13:45 - 16:30</t>
  </si>
  <si>
    <t>15:00 - 22:00</t>
  </si>
  <si>
    <t>16:00 - 18:30 - 20:45</t>
  </si>
  <si>
    <t>16:30 - 19:00</t>
  </si>
  <si>
    <t>16:30 - 21:00</t>
  </si>
  <si>
    <t>Balıkesir Altınoluk Antandros</t>
  </si>
  <si>
    <t>11:15 - 13:30 - 16:00 - 18:30 - 21:00</t>
  </si>
  <si>
    <t>BİNGÖL</t>
  </si>
  <si>
    <t>Bingöl Elit</t>
  </si>
  <si>
    <t>11:00 - 13:10 - 15:20 - 17:40 - 20:00</t>
  </si>
  <si>
    <t>Edirne Keşan Cineborsa</t>
  </si>
  <si>
    <t>Kayseri Develi Belediyesi Mustafa Aksu K.M.</t>
  </si>
  <si>
    <t>12:00 - 14:15 - 16:30 - 19:00 - 21:15</t>
  </si>
  <si>
    <t>Nevşehir Ürgüp Belediye</t>
  </si>
  <si>
    <t>19:00 - 21:10</t>
  </si>
  <si>
    <t>Afyon Zeyland Sineması</t>
  </si>
  <si>
    <t>17:30 - 19:30 - 21:30</t>
  </si>
  <si>
    <t>13:00 - 14:45 - 16:30 - 19:00 - 20:45</t>
  </si>
  <si>
    <t>13:00 - 15:30 - 18:00 - 21:30</t>
  </si>
  <si>
    <t>11:40 - 13:40 - 15:40 - 17:40 - 19:40 - 21:40</t>
  </si>
  <si>
    <t>11:15 - 13:15 - 15:15 - 17:15 - 19:15 - 21:00</t>
  </si>
  <si>
    <t>11:15 - 13:15 - 15:15 - 17:15 - 19:15</t>
  </si>
  <si>
    <t xml:space="preserve">Afyon Cinemovie Kiler </t>
  </si>
  <si>
    <t>11:30 - 13:20 - 15:20 - 17:20 - 19:20 - 21:25</t>
  </si>
  <si>
    <t>11:20 - 13:50 - 16:20 - 18:50 - 21:20</t>
  </si>
  <si>
    <t>13:00 - 15:00 - 16:45 - 18:45 - 21:00</t>
  </si>
  <si>
    <t>THE THING - ŞEY</t>
  </si>
  <si>
    <t>10:00 - 10:30 - 11:00 - 11:45 - 12:45 - 13:30 - 14:00 - 14:30 - 15:30 - 16:00 - 16:30                                                                                                                                                                                                         17:30 - 18:00 - 18:30 - 19:30 - 20:30 - 21:30 - 22:00 - 22:30 - 23:00 - 23:45 - 00:30</t>
  </si>
  <si>
    <t>HATAY</t>
  </si>
  <si>
    <t>Hatay Antakya Konak</t>
  </si>
  <si>
    <t>Hatay Antakya Primall Prestige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</si>
</sst>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b/>
      <sz val="11"/>
      <name val="Arial Tur"/>
      <family val="0"/>
    </font>
    <font>
      <b/>
      <sz val="11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7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9" fillId="0" borderId="10" xfId="47" applyFont="1" applyFill="1" applyBorder="1" applyAlignment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8" fillId="0" borderId="13" xfId="47" applyFont="1" applyFill="1" applyBorder="1" applyAlignment="1">
      <alignment vertical="center"/>
      <protection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11" fillId="0" borderId="10" xfId="47" applyFont="1" applyFill="1" applyBorder="1" applyAlignment="1">
      <alignment vertical="center"/>
      <protection/>
    </xf>
    <xf numFmtId="0" fontId="4" fillId="33" borderId="14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5" xfId="0" applyNumberFormat="1" applyFont="1" applyFill="1" applyBorder="1" applyAlignment="1">
      <alignment horizontal="left" vertical="center"/>
    </xf>
    <xf numFmtId="20" fontId="6" fillId="35" borderId="16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17" xfId="0" applyNumberFormat="1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5" xfId="0" applyNumberFormat="1" applyFont="1" applyFill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RANKING SINEMALAR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MORTALS%20(3D)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MMORTALS%20(35MM)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HE%20DOUBLE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V&#304;%20PANS&#304;YON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&#220;MELANIN%20&#350;&#304;FRES&#304;%20TEMEL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REAM%20HOUSE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UGO%20CABRET%20(3D)%20SEANSL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HE%20THING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KASIM"/>
      <sheetName val="18 KASIM "/>
      <sheetName val="25 KASIM "/>
      <sheetName val="02 ARALIK"/>
      <sheetName val="09 ARALIK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KASIM"/>
      <sheetName val="18 KASIM"/>
      <sheetName val="25 KASIM"/>
      <sheetName val="02 ARALIK"/>
      <sheetName val="09 ARALIK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EKİM"/>
      <sheetName val="04 KASIM"/>
      <sheetName val="11 KASIM"/>
      <sheetName val="25 KASIM"/>
      <sheetName val="02 ARALIK"/>
      <sheetName val="09 ARALIK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ARALIK"/>
      <sheetName val="09 ARALIK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0 EYLÜL"/>
      <sheetName val="07 EKİM"/>
      <sheetName val="14 EKİM"/>
      <sheetName val="21 EKİM"/>
      <sheetName val="28 EKİM"/>
      <sheetName val="04 KASIM"/>
      <sheetName val="11 KASIM"/>
      <sheetName val="18 KASIM"/>
      <sheetName val="25 KASIM"/>
      <sheetName val="02 ARALIK"/>
      <sheetName val="09 ARALIK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ARALIK"/>
      <sheetName val="09 ARALIK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EKİM"/>
      <sheetName val="21 EKİM"/>
      <sheetName val="28 EKİM"/>
      <sheetName val="04 KASIM"/>
      <sheetName val="11 KASIM"/>
      <sheetName val="18 KASIM"/>
      <sheetName val="02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6"/>
  <sheetViews>
    <sheetView tabSelected="1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154</v>
      </c>
      <c r="B1" s="30"/>
      <c r="C1" s="31"/>
      <c r="D1" s="32" t="s">
        <v>274</v>
      </c>
      <c r="E1" s="33"/>
      <c r="F1" s="33"/>
      <c r="G1" s="33"/>
      <c r="H1" s="33"/>
      <c r="I1" s="33"/>
      <c r="J1" s="34"/>
    </row>
    <row r="2" spans="1:31" ht="27.75">
      <c r="A2" s="7"/>
      <c r="B2" s="1" t="s">
        <v>9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155</v>
      </c>
      <c r="C3" s="3" t="str">
        <f>IF(ISBLANK(B3)," ","0"&amp;" "&amp;S3&amp;" "&amp;T3)</f>
        <v>0 322 457 81 43</v>
      </c>
      <c r="D3" s="23" t="s">
        <v>275</v>
      </c>
      <c r="E3" s="24"/>
      <c r="F3" s="24"/>
      <c r="G3" s="24"/>
      <c r="H3" s="24"/>
      <c r="I3" s="24"/>
      <c r="J3" s="25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322</v>
      </c>
      <c r="T3" s="5" t="str">
        <f>VLOOKUP(B3,'[6]SİNEMA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11">
        <v>2</v>
      </c>
      <c r="B4" s="9" t="s">
        <v>13</v>
      </c>
      <c r="C4" s="3" t="str">
        <f>IF(ISBLANK(B4)," ","0"&amp;" "&amp;S4&amp;" "&amp;T4)</f>
        <v>0 322 271 02 60</v>
      </c>
      <c r="D4" s="23" t="s">
        <v>156</v>
      </c>
      <c r="E4" s="24"/>
      <c r="F4" s="24"/>
      <c r="G4" s="24"/>
      <c r="H4" s="24"/>
      <c r="I4" s="24"/>
      <c r="J4" s="25"/>
      <c r="K4" s="5"/>
      <c r="L4" s="5"/>
      <c r="M4" s="5"/>
      <c r="N4" s="5"/>
      <c r="O4" s="5"/>
      <c r="P4" s="5"/>
      <c r="Q4" s="5"/>
      <c r="R4" s="5"/>
      <c r="S4" s="5">
        <f>VLOOKUP(B4,'[6]SİNEMA LİSTESİ'!$A:$C,2,FALSE)</f>
        <v>322</v>
      </c>
      <c r="T4" s="5" t="str">
        <f>VLOOKUP(B4,'[6]SİNEMA LİSTESİ'!$A:$C,3,FALSE)</f>
        <v>271 02 60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11">
        <v>3</v>
      </c>
      <c r="B5" s="9" t="s">
        <v>52</v>
      </c>
      <c r="C5" s="3" t="str">
        <f>IF(ISBLANK(B5)," ","0"&amp;" "&amp;S5&amp;" "&amp;T5)</f>
        <v>0 322 333 33 83</v>
      </c>
      <c r="D5" s="23" t="s">
        <v>276</v>
      </c>
      <c r="E5" s="24"/>
      <c r="F5" s="24"/>
      <c r="G5" s="24"/>
      <c r="H5" s="24"/>
      <c r="I5" s="24"/>
      <c r="J5" s="25"/>
      <c r="K5" s="5"/>
      <c r="L5" s="5"/>
      <c r="M5" s="5"/>
      <c r="N5" s="5"/>
      <c r="O5" s="5"/>
      <c r="P5" s="5"/>
      <c r="Q5" s="5"/>
      <c r="R5" s="5"/>
      <c r="S5" s="5">
        <f>VLOOKUP(B5,'[6]SİNEMA LİSTESİ'!$A:$C,2,FALSE)</f>
        <v>322</v>
      </c>
      <c r="T5" s="5" t="str">
        <f>VLOOKUP(B5,'[6]SİNEMA LİSTESİ'!$A:$C,3,FALSE)</f>
        <v>333 33 83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11</v>
      </c>
      <c r="C6" s="2"/>
      <c r="D6" s="21"/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11">
        <v>1</v>
      </c>
      <c r="B7" s="9" t="s">
        <v>53</v>
      </c>
      <c r="C7" s="3" t="str">
        <f>IF(ISBLANK(B7)," ","0"&amp;" "&amp;S7&amp;" "&amp;T7)</f>
        <v>0 264 222 11 11</v>
      </c>
      <c r="D7" s="23" t="s">
        <v>277</v>
      </c>
      <c r="E7" s="24"/>
      <c r="F7" s="24"/>
      <c r="G7" s="24"/>
      <c r="H7" s="24"/>
      <c r="I7" s="24"/>
      <c r="J7" s="25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264</v>
      </c>
      <c r="T7" s="5" t="str">
        <f>VLOOKUP(B7,'[6]SİNEMA LİSTESİ'!$A:$C,3,FALSE)</f>
        <v>222 11 11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11">
        <v>2</v>
      </c>
      <c r="B8" s="9" t="s">
        <v>120</v>
      </c>
      <c r="C8" s="3" t="str">
        <f>IF(ISBLANK(B8)," ","0"&amp;" "&amp;S8&amp;" "&amp;T8)</f>
        <v>0 264 282 19 99</v>
      </c>
      <c r="D8" s="23" t="s">
        <v>4</v>
      </c>
      <c r="E8" s="24"/>
      <c r="F8" s="24"/>
      <c r="G8" s="24"/>
      <c r="H8" s="24"/>
      <c r="I8" s="24"/>
      <c r="J8" s="25"/>
      <c r="K8" s="5"/>
      <c r="L8" s="5"/>
      <c r="M8" s="5"/>
      <c r="N8" s="5"/>
      <c r="O8" s="5"/>
      <c r="P8" s="5"/>
      <c r="Q8" s="5"/>
      <c r="R8" s="5"/>
      <c r="S8" s="5">
        <f>VLOOKUP(B8,'[6]SİNEMA LİSTESİ'!$A:$C,2,FALSE)</f>
        <v>264</v>
      </c>
      <c r="T8" s="5" t="str">
        <f>VLOOKUP(B8,'[6]SİNEMA LİSTESİ'!$A:$C,3,FALSE)</f>
        <v>282 19 99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11">
        <v>3</v>
      </c>
      <c r="B9" s="9" t="s">
        <v>14</v>
      </c>
      <c r="C9" s="3" t="str">
        <f>IF(ISBLANK(B9)," ","0"&amp;" "&amp;S9&amp;" "&amp;T9)</f>
        <v>0 264 242 15 00</v>
      </c>
      <c r="D9" s="23" t="s">
        <v>278</v>
      </c>
      <c r="E9" s="24"/>
      <c r="F9" s="24"/>
      <c r="G9" s="24"/>
      <c r="H9" s="24"/>
      <c r="I9" s="24"/>
      <c r="J9" s="25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264</v>
      </c>
      <c r="T9" s="5" t="str">
        <f>VLOOKUP(B9,'[6]SİNEMA LİSTESİ'!$A:$C,3,FALSE)</f>
        <v>242 15 00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106</v>
      </c>
      <c r="C10" s="2"/>
      <c r="D10" s="21"/>
      <c r="E10" s="21"/>
      <c r="F10" s="21"/>
      <c r="G10" s="21"/>
      <c r="H10" s="21"/>
      <c r="I10" s="21"/>
      <c r="J10" s="2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11">
        <v>1</v>
      </c>
      <c r="B11" s="9" t="s">
        <v>107</v>
      </c>
      <c r="C11" s="3" t="str">
        <f>IF(ISBLANK(B11)," ","0"&amp;" "&amp;S11&amp;" "&amp;T11)</f>
        <v>0 272 252 55 35</v>
      </c>
      <c r="D11" s="23" t="s">
        <v>157</v>
      </c>
      <c r="E11" s="24"/>
      <c r="F11" s="24"/>
      <c r="G11" s="24"/>
      <c r="H11" s="24"/>
      <c r="I11" s="24"/>
      <c r="J11" s="25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272</v>
      </c>
      <c r="T11" s="5" t="str">
        <f>VLOOKUP(B11,'[6]SİNEMA LİSTESİ'!$A:$C,3,FALSE)</f>
        <v>252 55 35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135</v>
      </c>
      <c r="C12" s="2"/>
      <c r="D12" s="21"/>
      <c r="E12" s="21"/>
      <c r="F12" s="21"/>
      <c r="G12" s="21"/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11">
        <v>1</v>
      </c>
      <c r="B13" s="9" t="s">
        <v>158</v>
      </c>
      <c r="C13" s="3" t="str">
        <f>IF(ISBLANK(B13)," ","0"&amp;" "&amp;S13&amp;" "&amp;T13)</f>
        <v>0 358 513 14 44</v>
      </c>
      <c r="D13" s="23" t="s">
        <v>6</v>
      </c>
      <c r="E13" s="24"/>
      <c r="F13" s="24"/>
      <c r="G13" s="24"/>
      <c r="H13" s="24"/>
      <c r="I13" s="24"/>
      <c r="J13" s="25"/>
      <c r="K13" s="5"/>
      <c r="L13" s="5"/>
      <c r="M13" s="5"/>
      <c r="N13" s="5"/>
      <c r="O13" s="5"/>
      <c r="P13" s="5"/>
      <c r="Q13" s="5"/>
      <c r="R13" s="5"/>
      <c r="S13" s="5">
        <f>VLOOKUP(B13,'[6]SİNEMA LİSTESİ'!$A:$C,2,FALSE)</f>
        <v>358</v>
      </c>
      <c r="T13" s="5" t="str">
        <f>VLOOKUP(B13,'[6]SİNEMA LİSTESİ'!$A:$C,3,FALSE)</f>
        <v>513 14 44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15</v>
      </c>
      <c r="C14" s="2"/>
      <c r="D14" s="21"/>
      <c r="E14" s="21"/>
      <c r="F14" s="21"/>
      <c r="G14" s="21"/>
      <c r="H14" s="21"/>
      <c r="I14" s="21"/>
      <c r="J14" s="2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9" t="s">
        <v>54</v>
      </c>
      <c r="C15" s="3" t="str">
        <f>IF(ISBLANK(B15)," ","0"&amp;" "&amp;S15&amp;" "&amp;T15)</f>
        <v>0 312 541 14 44</v>
      </c>
      <c r="D15" s="23" t="s">
        <v>279</v>
      </c>
      <c r="E15" s="24"/>
      <c r="F15" s="24"/>
      <c r="G15" s="24"/>
      <c r="H15" s="24"/>
      <c r="I15" s="24"/>
      <c r="J15" s="25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312</v>
      </c>
      <c r="T15" s="5" t="str">
        <f>VLOOKUP(B15,'[6]SİNEMA LİSTESİ'!$A:$C,3,FALSE)</f>
        <v>541 14 44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2</v>
      </c>
      <c r="B16" s="9" t="s">
        <v>159</v>
      </c>
      <c r="C16" s="3" t="str">
        <f>IF(ISBLANK(B16)," ","0"&amp;" "&amp;S16&amp;" "&amp;T16)</f>
        <v>0 312 325 90 60</v>
      </c>
      <c r="D16" s="23" t="s">
        <v>280</v>
      </c>
      <c r="E16" s="24"/>
      <c r="F16" s="24"/>
      <c r="G16" s="24"/>
      <c r="H16" s="24"/>
      <c r="I16" s="24"/>
      <c r="J16" s="25"/>
      <c r="K16" s="5"/>
      <c r="L16" s="5"/>
      <c r="M16" s="5"/>
      <c r="N16" s="5"/>
      <c r="O16" s="5"/>
      <c r="P16" s="5"/>
      <c r="Q16" s="5"/>
      <c r="R16" s="5"/>
      <c r="S16" s="5">
        <f>VLOOKUP(B16,'[6]SİNEMA LİSTESİ'!$A:$C,2,FALSE)</f>
        <v>312</v>
      </c>
      <c r="T16" s="5" t="str">
        <f>VLOOKUP(B16,'[6]SİNEMA LİSTESİ'!$A:$C,3,FALSE)</f>
        <v>325 90 60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3</v>
      </c>
      <c r="B17" s="9" t="s">
        <v>16</v>
      </c>
      <c r="C17" s="3" t="str">
        <f>IF(ISBLANK(B17)," ","0"&amp;" "&amp;S17&amp;" "&amp;T17)</f>
        <v>0 312 219 64 44</v>
      </c>
      <c r="D17" s="23" t="s">
        <v>281</v>
      </c>
      <c r="E17" s="24"/>
      <c r="F17" s="24"/>
      <c r="G17" s="24"/>
      <c r="H17" s="24"/>
      <c r="I17" s="24"/>
      <c r="J17" s="25"/>
      <c r="K17" s="5"/>
      <c r="L17" s="5"/>
      <c r="M17" s="5"/>
      <c r="N17" s="5"/>
      <c r="O17" s="5"/>
      <c r="P17" s="5"/>
      <c r="Q17" s="5"/>
      <c r="R17" s="5"/>
      <c r="S17" s="5">
        <f>VLOOKUP(B17,'[6]SİNEMA LİSTESİ'!$A:$C,2,FALSE)</f>
        <v>312</v>
      </c>
      <c r="T17" s="5" t="str">
        <f>VLOOKUP(B17,'[6]SİNEMA LİSTESİ'!$A:$C,3,FALSE)</f>
        <v>219 64 44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4</v>
      </c>
      <c r="B18" s="9" t="s">
        <v>282</v>
      </c>
      <c r="C18" s="3" t="str">
        <f>IF(ISBLANK(B18)," ","0"&amp;" "&amp;S18&amp;" "&amp;T18)</f>
        <v>0 312 0</v>
      </c>
      <c r="D18" s="23" t="s">
        <v>125</v>
      </c>
      <c r="E18" s="24"/>
      <c r="F18" s="24"/>
      <c r="G18" s="24"/>
      <c r="H18" s="24"/>
      <c r="I18" s="24"/>
      <c r="J18" s="25"/>
      <c r="K18" s="5"/>
      <c r="L18" s="5"/>
      <c r="M18" s="5"/>
      <c r="N18" s="5"/>
      <c r="O18" s="5"/>
      <c r="P18" s="5"/>
      <c r="Q18" s="5"/>
      <c r="R18" s="5"/>
      <c r="S18" s="5">
        <f>VLOOKUP(B18,'[6]SİNEMA LİSTESİ'!$A:$C,2,FALSE)</f>
        <v>312</v>
      </c>
      <c r="T18" s="5">
        <f>VLOOKUP(B18,'[6]SİNEMA LİSTESİ'!$A:$C,3,FALSE)</f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5</v>
      </c>
      <c r="B19" s="9" t="s">
        <v>121</v>
      </c>
      <c r="C19" s="3" t="str">
        <f aca="true" t="shared" si="0" ref="C19:C27">IF(ISBLANK(B19)," ","0"&amp;" "&amp;S19&amp;" "&amp;T19)</f>
        <v>0 312 212 92 96 </v>
      </c>
      <c r="D19" s="23" t="s">
        <v>283</v>
      </c>
      <c r="E19" s="24"/>
      <c r="F19" s="24"/>
      <c r="G19" s="24"/>
      <c r="H19" s="24"/>
      <c r="I19" s="24"/>
      <c r="J19" s="25"/>
      <c r="K19" s="5"/>
      <c r="L19" s="5"/>
      <c r="M19" s="5"/>
      <c r="N19" s="5"/>
      <c r="O19" s="5"/>
      <c r="P19" s="5"/>
      <c r="Q19" s="5"/>
      <c r="R19" s="5"/>
      <c r="S19" s="5">
        <f>VLOOKUP(B19,'[6]SİNEMA LİSTESİ'!$A:$C,2,FALSE)</f>
        <v>312</v>
      </c>
      <c r="T19" s="5" t="str">
        <f>VLOOKUP(B19,'[6]SİNEMA LİSTESİ'!$A:$C,3,FALSE)</f>
        <v>212 92 96 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6</v>
      </c>
      <c r="B20" s="9" t="s">
        <v>31</v>
      </c>
      <c r="C20" s="3" t="str">
        <f t="shared" si="0"/>
        <v>0 312 425 01 00</v>
      </c>
      <c r="D20" s="23" t="s">
        <v>283</v>
      </c>
      <c r="E20" s="24"/>
      <c r="F20" s="24"/>
      <c r="G20" s="24"/>
      <c r="H20" s="24"/>
      <c r="I20" s="24"/>
      <c r="J20" s="25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312</v>
      </c>
      <c r="T20" s="5" t="str">
        <f>VLOOKUP(B20,'[6]SİNEMA LİSTESİ'!$A:$C,3,FALSE)</f>
        <v>425 01 00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7</v>
      </c>
      <c r="B21" s="9" t="s">
        <v>123</v>
      </c>
      <c r="C21" s="3" t="str">
        <f t="shared" si="0"/>
        <v>0 312 241 12 41</v>
      </c>
      <c r="D21" s="26" t="s">
        <v>161</v>
      </c>
      <c r="E21" s="27"/>
      <c r="F21" s="27"/>
      <c r="G21" s="27"/>
      <c r="H21" s="27"/>
      <c r="I21" s="27"/>
      <c r="J21" s="28"/>
      <c r="K21" s="5"/>
      <c r="L21" s="5"/>
      <c r="M21" s="5"/>
      <c r="N21" s="5"/>
      <c r="O21" s="5"/>
      <c r="P21" s="5"/>
      <c r="Q21" s="5"/>
      <c r="R21" s="5"/>
      <c r="S21" s="5">
        <f>VLOOKUP(B21,'[6]SİNEMA LİSTESİ'!$A:$C,2,FALSE)</f>
        <v>312</v>
      </c>
      <c r="T21" s="5" t="str">
        <f>VLOOKUP(B21,'[6]SİNEMA LİSTESİ'!$A:$C,3,FALSE)</f>
        <v>241 12 41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8</v>
      </c>
      <c r="B22" s="9" t="s">
        <v>55</v>
      </c>
      <c r="C22" s="3" t="str">
        <f t="shared" si="0"/>
        <v>0 312 255 66 72</v>
      </c>
      <c r="D22" s="26" t="s">
        <v>162</v>
      </c>
      <c r="E22" s="27"/>
      <c r="F22" s="27"/>
      <c r="G22" s="27"/>
      <c r="H22" s="27"/>
      <c r="I22" s="27"/>
      <c r="J22" s="28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312</v>
      </c>
      <c r="T22" s="5" t="str">
        <f>VLOOKUP(B22,'[6]SİNEMA LİSTESİ'!$A:$C,3,FALSE)</f>
        <v>255 66 72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9</v>
      </c>
      <c r="B23" s="9" t="s">
        <v>163</v>
      </c>
      <c r="C23" s="3" t="str">
        <f>IF(ISBLANK(B23)," ","0"&amp;" "&amp;S23&amp;" "&amp;T23)</f>
        <v>0 312 266 16 27</v>
      </c>
      <c r="D23" s="26" t="s">
        <v>164</v>
      </c>
      <c r="E23" s="27"/>
      <c r="F23" s="27"/>
      <c r="G23" s="27"/>
      <c r="H23" s="27"/>
      <c r="I23" s="27"/>
      <c r="J23" s="28"/>
      <c r="K23" s="5"/>
      <c r="L23" s="5"/>
      <c r="M23" s="5"/>
      <c r="N23" s="5"/>
      <c r="O23" s="5"/>
      <c r="P23" s="5"/>
      <c r="Q23" s="5"/>
      <c r="R23" s="5"/>
      <c r="S23" s="5">
        <f>VLOOKUP(B23,'[6]SİNEMA LİSTESİ'!$A:$C,2,FALSE)</f>
        <v>312</v>
      </c>
      <c r="T23" s="5" t="str">
        <f>VLOOKUP(B23,'[6]SİNEMA LİSTESİ'!$A:$C,3,FALSE)</f>
        <v>266 16 27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10</v>
      </c>
      <c r="B24" s="9" t="s">
        <v>17</v>
      </c>
      <c r="C24" s="3" t="str">
        <f t="shared" si="0"/>
        <v>0 312 236 70 77</v>
      </c>
      <c r="D24" s="23" t="s">
        <v>160</v>
      </c>
      <c r="E24" s="24"/>
      <c r="F24" s="24"/>
      <c r="G24" s="24"/>
      <c r="H24" s="24"/>
      <c r="I24" s="24"/>
      <c r="J24" s="25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312</v>
      </c>
      <c r="T24" s="5" t="str">
        <f>VLOOKUP(B24,'[6]SİNEMA LİSTESİ'!$A:$C,3,FALSE)</f>
        <v>236 70 77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11</v>
      </c>
      <c r="B25" s="9" t="s">
        <v>18</v>
      </c>
      <c r="C25" s="3" t="str">
        <f t="shared" si="0"/>
        <v>0 312 491 64 65</v>
      </c>
      <c r="D25" s="26" t="s">
        <v>284</v>
      </c>
      <c r="E25" s="27"/>
      <c r="F25" s="27"/>
      <c r="G25" s="27"/>
      <c r="H25" s="27"/>
      <c r="I25" s="27"/>
      <c r="J25" s="28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312</v>
      </c>
      <c r="T25" s="5" t="str">
        <f>VLOOKUP(B25,'[6]SİNEMA LİSTESİ'!$A:$C,3,FALSE)</f>
        <v>491 64 65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12</v>
      </c>
      <c r="B26" s="9" t="s">
        <v>124</v>
      </c>
      <c r="C26" s="3" t="str">
        <f t="shared" si="0"/>
        <v>0 312 578 00 22</v>
      </c>
      <c r="D26" s="23" t="s">
        <v>285</v>
      </c>
      <c r="E26" s="24"/>
      <c r="F26" s="24"/>
      <c r="G26" s="24"/>
      <c r="H26" s="24"/>
      <c r="I26" s="24"/>
      <c r="J26" s="25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312</v>
      </c>
      <c r="T26" s="5" t="str">
        <f>VLOOKUP(B26,'[6]SİNEMA LİSTESİ'!$A:$C,3,FALSE)</f>
        <v>578 00 22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13</v>
      </c>
      <c r="B27" s="9" t="s">
        <v>32</v>
      </c>
      <c r="C27" s="3" t="str">
        <f t="shared" si="0"/>
        <v>0 312 219 93 93</v>
      </c>
      <c r="D27" s="23" t="s">
        <v>125</v>
      </c>
      <c r="E27" s="24"/>
      <c r="F27" s="24"/>
      <c r="G27" s="24"/>
      <c r="H27" s="24"/>
      <c r="I27" s="24"/>
      <c r="J27" s="25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312</v>
      </c>
      <c r="T27" s="5" t="str">
        <f>VLOOKUP(B27,'[6]SİNEMA LİSTESİ'!$A:$C,3,FALSE)</f>
        <v>219 93 93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14</v>
      </c>
      <c r="B28" s="9" t="s">
        <v>286</v>
      </c>
      <c r="C28" s="3" t="str">
        <f>IF(ISBLANK(B28)," ","0"&amp;" "&amp;S28&amp;" "&amp;T28)</f>
        <v>0 312 425 74 78</v>
      </c>
      <c r="D28" s="23" t="s">
        <v>165</v>
      </c>
      <c r="E28" s="24"/>
      <c r="F28" s="24"/>
      <c r="G28" s="24"/>
      <c r="H28" s="24"/>
      <c r="I28" s="24"/>
      <c r="J28" s="25"/>
      <c r="K28" s="5"/>
      <c r="L28" s="5"/>
      <c r="M28" s="5"/>
      <c r="N28" s="5"/>
      <c r="O28" s="5"/>
      <c r="P28" s="5"/>
      <c r="Q28" s="5"/>
      <c r="R28" s="5"/>
      <c r="S28" s="5">
        <f>VLOOKUP(B28,'[6]SİNEMA LİSTESİ'!$A:$C,2,FALSE)</f>
        <v>312</v>
      </c>
      <c r="T28" s="5" t="str">
        <f>VLOOKUP(B28,'[6]SİNEMA LİSTESİ'!$A:$C,3,FALSE)</f>
        <v>425 74 78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15</v>
      </c>
      <c r="B29" s="9" t="s">
        <v>51</v>
      </c>
      <c r="C29" s="3" t="str">
        <f>IF(ISBLANK(B29)," ","0"&amp;" "&amp;S29&amp;" "&amp;T29)</f>
        <v>0 312 280 34 94</v>
      </c>
      <c r="D29" s="23" t="s">
        <v>165</v>
      </c>
      <c r="E29" s="24"/>
      <c r="F29" s="24"/>
      <c r="G29" s="24"/>
      <c r="H29" s="24"/>
      <c r="I29" s="24"/>
      <c r="J29" s="25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312</v>
      </c>
      <c r="T29" s="5" t="str">
        <f>VLOOKUP(B29,'[6]SİNEMA LİSTESİ'!$A:$C,3,FALSE)</f>
        <v>280 34 94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7.75">
      <c r="A30" s="7"/>
      <c r="B30" s="1" t="s">
        <v>48</v>
      </c>
      <c r="C30" s="2"/>
      <c r="D30" s="21"/>
      <c r="E30" s="21"/>
      <c r="F30" s="21"/>
      <c r="G30" s="21"/>
      <c r="H30" s="21"/>
      <c r="I30" s="21"/>
      <c r="J30" s="2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8">
        <v>1</v>
      </c>
      <c r="B31" s="9" t="s">
        <v>166</v>
      </c>
      <c r="C31" s="3" t="str">
        <f>IF(ISBLANK(B31)," ","0"&amp;" "&amp;S31&amp;" "&amp;T31)</f>
        <v>0 242 513 26 71</v>
      </c>
      <c r="D31" s="23" t="s">
        <v>167</v>
      </c>
      <c r="E31" s="24"/>
      <c r="F31" s="24"/>
      <c r="G31" s="24"/>
      <c r="H31" s="24"/>
      <c r="I31" s="24"/>
      <c r="J31" s="25"/>
      <c r="K31" s="5"/>
      <c r="L31" s="5"/>
      <c r="M31" s="5"/>
      <c r="N31" s="5"/>
      <c r="O31" s="5"/>
      <c r="P31" s="5"/>
      <c r="Q31" s="5"/>
      <c r="R31" s="5"/>
      <c r="S31" s="5">
        <f>VLOOKUP(B31,'[6]SİNEMA LİSTESİ'!$A:$C,2,FALSE)</f>
        <v>242</v>
      </c>
      <c r="T31" s="5" t="str">
        <f>VLOOKUP(B31,'[6]SİNEMA LİSTESİ'!$A:$C,3,FALSE)</f>
        <v>513 26 71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8">
        <v>2</v>
      </c>
      <c r="B32" s="9" t="s">
        <v>49</v>
      </c>
      <c r="C32" s="3" t="str">
        <f>IF(ISBLANK(B32)," ","0"&amp;" "&amp;S32&amp;" "&amp;T32)</f>
        <v>0 242 230 14 14</v>
      </c>
      <c r="D32" s="23" t="s">
        <v>287</v>
      </c>
      <c r="E32" s="24"/>
      <c r="F32" s="24"/>
      <c r="G32" s="24"/>
      <c r="H32" s="24"/>
      <c r="I32" s="24"/>
      <c r="J32" s="25"/>
      <c r="K32" s="5"/>
      <c r="L32" s="5"/>
      <c r="M32" s="5"/>
      <c r="N32" s="5"/>
      <c r="O32" s="5"/>
      <c r="P32" s="5"/>
      <c r="Q32" s="5"/>
      <c r="R32" s="5"/>
      <c r="S32" s="5">
        <f>VLOOKUP(B32,'[6]SİNEMA LİSTESİ'!$A:$C,2,FALSE)</f>
        <v>242</v>
      </c>
      <c r="T32" s="5" t="str">
        <f>VLOOKUP(B32,'[6]SİNEMA LİSTESİ'!$A:$C,3,FALSE)</f>
        <v>230 14 14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8">
        <v>3</v>
      </c>
      <c r="B33" s="9" t="s">
        <v>108</v>
      </c>
      <c r="C33" s="3" t="str">
        <f>IF(ISBLANK(B33)," ","0"&amp;" "&amp;S33&amp;" "&amp;T33)</f>
        <v>0 242 743 05 24</v>
      </c>
      <c r="D33" s="23" t="s">
        <v>168</v>
      </c>
      <c r="E33" s="24"/>
      <c r="F33" s="24"/>
      <c r="G33" s="24"/>
      <c r="H33" s="24"/>
      <c r="I33" s="24"/>
      <c r="J33" s="25"/>
      <c r="K33" s="5"/>
      <c r="L33" s="5"/>
      <c r="M33" s="5"/>
      <c r="N33" s="5"/>
      <c r="O33" s="5"/>
      <c r="P33" s="5"/>
      <c r="Q33" s="5"/>
      <c r="R33" s="5"/>
      <c r="S33" s="5">
        <f>VLOOKUP(B33,'[6]SİNEMA LİSTESİ'!$A:$C,2,FALSE)</f>
        <v>242</v>
      </c>
      <c r="T33" s="5" t="str">
        <f>VLOOKUP(B33,'[6]SİNEMA LİSTESİ'!$A:$C,3,FALSE)</f>
        <v>743 05 24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8">
        <v>4</v>
      </c>
      <c r="B34" s="9" t="s">
        <v>169</v>
      </c>
      <c r="C34" s="3" t="str">
        <f>IF(ISBLANK(B34)," ","0"&amp;" "&amp;S34&amp;" "&amp;T34)</f>
        <v>0 242 237 01 31</v>
      </c>
      <c r="D34" s="23" t="s">
        <v>271</v>
      </c>
      <c r="E34" s="24"/>
      <c r="F34" s="24"/>
      <c r="G34" s="24"/>
      <c r="H34" s="24"/>
      <c r="I34" s="24"/>
      <c r="J34" s="25"/>
      <c r="K34" s="5"/>
      <c r="L34" s="5"/>
      <c r="M34" s="5"/>
      <c r="N34" s="5"/>
      <c r="O34" s="5"/>
      <c r="P34" s="5"/>
      <c r="Q34" s="5"/>
      <c r="R34" s="5"/>
      <c r="S34" s="5">
        <f>VLOOKUP(B34,'[6]SİNEMA LİSTESİ'!$A:$C,2,FALSE)</f>
        <v>242</v>
      </c>
      <c r="T34" s="5" t="str">
        <f>VLOOKUP(B34,'[6]SİNEMA LİSTESİ'!$A:$C,3,FALSE)</f>
        <v>237 01 31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8">
        <v>5</v>
      </c>
      <c r="B35" s="9" t="s">
        <v>288</v>
      </c>
      <c r="C35" s="3" t="str">
        <f>IF(ISBLANK(B35)," ","0"&amp;" "&amp;S35&amp;" "&amp;T35)</f>
        <v>0 242 312 62 96</v>
      </c>
      <c r="D35" s="23" t="s">
        <v>289</v>
      </c>
      <c r="E35" s="24"/>
      <c r="F35" s="24"/>
      <c r="G35" s="24"/>
      <c r="H35" s="24"/>
      <c r="I35" s="24"/>
      <c r="J35" s="25"/>
      <c r="K35" s="5"/>
      <c r="L35" s="5"/>
      <c r="M35" s="5"/>
      <c r="N35" s="5"/>
      <c r="O35" s="5"/>
      <c r="P35" s="5"/>
      <c r="Q35" s="5"/>
      <c r="R35" s="5"/>
      <c r="S35" s="5">
        <f>VLOOKUP(B35,'[6]SİNEMA LİSTESİ'!$A:$C,2,FALSE)</f>
        <v>242</v>
      </c>
      <c r="T35" s="5" t="str">
        <f>VLOOKUP(B35,'[6]SİNEMA LİSTESİ'!$A:$C,3,FALSE)</f>
        <v>312 62 96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7.75">
      <c r="A36" s="7"/>
      <c r="B36" s="1" t="s">
        <v>170</v>
      </c>
      <c r="C36" s="2"/>
      <c r="D36" s="21"/>
      <c r="E36" s="21"/>
      <c r="F36" s="21"/>
      <c r="G36" s="21"/>
      <c r="H36" s="21"/>
      <c r="I36" s="21"/>
      <c r="J36" s="2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8">
        <v>1</v>
      </c>
      <c r="B37" s="9" t="s">
        <v>171</v>
      </c>
      <c r="C37" s="3" t="str">
        <f>IF(ISBLANK(B37)," ","0"&amp;" "&amp;S37&amp;" "&amp;T37)</f>
        <v>0 466 312 41 05</v>
      </c>
      <c r="D37" s="23" t="s">
        <v>290</v>
      </c>
      <c r="E37" s="24"/>
      <c r="F37" s="24"/>
      <c r="G37" s="24"/>
      <c r="H37" s="24"/>
      <c r="I37" s="24"/>
      <c r="J37" s="25"/>
      <c r="K37" s="5"/>
      <c r="L37" s="5"/>
      <c r="M37" s="5"/>
      <c r="N37" s="5"/>
      <c r="O37" s="5"/>
      <c r="P37" s="5"/>
      <c r="Q37" s="5"/>
      <c r="R37" s="5"/>
      <c r="S37" s="5">
        <f>VLOOKUP(B37,'[6]SİNEMA LİSTESİ'!$A:$C,2,FALSE)</f>
        <v>466</v>
      </c>
      <c r="T37" s="5" t="str">
        <f>VLOOKUP(B37,'[6]SİNEMA LİSTESİ'!$A:$C,3,FALSE)</f>
        <v>312 41 05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7.75">
      <c r="A38" s="7"/>
      <c r="B38" s="1" t="s">
        <v>38</v>
      </c>
      <c r="C38" s="2"/>
      <c r="D38" s="21"/>
      <c r="E38" s="21"/>
      <c r="F38" s="21"/>
      <c r="G38" s="21"/>
      <c r="H38" s="21"/>
      <c r="I38" s="21"/>
      <c r="J38" s="2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8">
        <v>1</v>
      </c>
      <c r="B39" s="9" t="s">
        <v>39</v>
      </c>
      <c r="C39" s="3" t="str">
        <f>IF(ISBLANK(B39)," ","0"&amp;" "&amp;S39&amp;" "&amp;T39)</f>
        <v>0 256 232 03 00</v>
      </c>
      <c r="D39" s="23" t="s">
        <v>172</v>
      </c>
      <c r="E39" s="24"/>
      <c r="F39" s="24"/>
      <c r="G39" s="24"/>
      <c r="H39" s="24"/>
      <c r="I39" s="24"/>
      <c r="J39" s="25"/>
      <c r="K39" s="5"/>
      <c r="L39" s="5"/>
      <c r="M39" s="5"/>
      <c r="N39" s="5"/>
      <c r="O39" s="5"/>
      <c r="P39" s="5"/>
      <c r="Q39" s="5"/>
      <c r="R39" s="5"/>
      <c r="S39" s="5">
        <f>VLOOKUP(B39,'[6]SİNEMA LİSTESİ'!$A:$C,2,FALSE)</f>
        <v>256</v>
      </c>
      <c r="T39" s="5" t="str">
        <f>VLOOKUP(B39,'[6]SİNEMA LİSTESİ'!$A:$C,3,FALSE)</f>
        <v>232 03 00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7.75">
      <c r="A40" s="7"/>
      <c r="B40" s="1" t="s">
        <v>7</v>
      </c>
      <c r="C40" s="2"/>
      <c r="D40" s="21"/>
      <c r="E40" s="21"/>
      <c r="F40" s="21"/>
      <c r="G40" s="21"/>
      <c r="H40" s="21"/>
      <c r="I40" s="21"/>
      <c r="J40" s="2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11">
        <v>1</v>
      </c>
      <c r="B41" s="9" t="s">
        <v>291</v>
      </c>
      <c r="C41" s="3" t="str">
        <f>IF(ISBLANK(B41)," ","0"&amp;" "&amp;S41&amp;" "&amp;T41)</f>
        <v>0 266 715 01 79</v>
      </c>
      <c r="D41" s="23" t="s">
        <v>292</v>
      </c>
      <c r="E41" s="24"/>
      <c r="F41" s="24"/>
      <c r="G41" s="24"/>
      <c r="H41" s="24"/>
      <c r="I41" s="24"/>
      <c r="J41" s="25"/>
      <c r="K41" s="5"/>
      <c r="L41" s="5"/>
      <c r="M41" s="5"/>
      <c r="N41" s="5"/>
      <c r="O41" s="5"/>
      <c r="P41" s="5"/>
      <c r="Q41" s="5"/>
      <c r="R41" s="5"/>
      <c r="S41" s="5">
        <f>VLOOKUP(B41,'[6]SİNEMA LİSTESİ'!$A:$C,2,FALSE)</f>
        <v>266</v>
      </c>
      <c r="T41" s="5" t="str">
        <f>VLOOKUP(B41,'[6]SİNEMA LİSTESİ'!$A:$C,3,FALSE)</f>
        <v>715 01 79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11">
        <v>2</v>
      </c>
      <c r="B42" s="9" t="s">
        <v>153</v>
      </c>
      <c r="C42" s="3" t="str">
        <f>IF(ISBLANK(B42)," ","0"&amp;" "&amp;S42&amp;" "&amp;T42)</f>
        <v>0 266 245 94 74</v>
      </c>
      <c r="D42" s="23" t="s">
        <v>173</v>
      </c>
      <c r="E42" s="24"/>
      <c r="F42" s="24"/>
      <c r="G42" s="24"/>
      <c r="H42" s="24"/>
      <c r="I42" s="24"/>
      <c r="J42" s="25"/>
      <c r="K42" s="5"/>
      <c r="L42" s="5"/>
      <c r="M42" s="5"/>
      <c r="N42" s="5"/>
      <c r="O42" s="5"/>
      <c r="P42" s="5"/>
      <c r="Q42" s="5"/>
      <c r="R42" s="5"/>
      <c r="S42" s="5">
        <f>VLOOKUP(B42,'[6]SİNEMA LİSTESİ'!$A:$C,2,FALSE)</f>
        <v>266</v>
      </c>
      <c r="T42" s="5" t="str">
        <f>VLOOKUP(B42,'[6]SİNEMA LİSTESİ'!$A:$C,3,FALSE)</f>
        <v>245 94 74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27.75">
      <c r="A43" s="7"/>
      <c r="B43" s="1" t="s">
        <v>174</v>
      </c>
      <c r="C43" s="2"/>
      <c r="D43" s="21"/>
      <c r="E43" s="21"/>
      <c r="F43" s="21"/>
      <c r="G43" s="21"/>
      <c r="H43" s="21"/>
      <c r="I43" s="21"/>
      <c r="J43" s="22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11">
        <v>1</v>
      </c>
      <c r="B44" s="9" t="s">
        <v>175</v>
      </c>
      <c r="C44" s="3" t="str">
        <f>IF(ISBLANK(B44)," ","0"&amp;" "&amp;S44&amp;" "&amp;T44)</f>
        <v>0 248 233 19 66</v>
      </c>
      <c r="D44" s="23" t="s">
        <v>176</v>
      </c>
      <c r="E44" s="24"/>
      <c r="F44" s="24"/>
      <c r="G44" s="24"/>
      <c r="H44" s="24"/>
      <c r="I44" s="24"/>
      <c r="J44" s="25"/>
      <c r="K44" s="5"/>
      <c r="L44" s="5"/>
      <c r="M44" s="5"/>
      <c r="N44" s="5"/>
      <c r="O44" s="5"/>
      <c r="P44" s="5"/>
      <c r="Q44" s="5"/>
      <c r="R44" s="5"/>
      <c r="S44" s="5">
        <f>VLOOKUP(B44,'[6]SİNEMA LİSTESİ'!$A:$C,2,FALSE)</f>
        <v>248</v>
      </c>
      <c r="T44" s="5" t="str">
        <f>VLOOKUP(B44,'[6]SİNEMA LİSTESİ'!$A:$C,3,FALSE)</f>
        <v>233 19 66</v>
      </c>
      <c r="U44" s="5"/>
      <c r="V44" s="5"/>
      <c r="W44" s="5"/>
      <c r="X44" s="5"/>
      <c r="Y44" s="5"/>
      <c r="Z44" s="5"/>
    </row>
    <row r="45" spans="1:26" ht="27.75">
      <c r="A45" s="7"/>
      <c r="B45" s="1" t="s">
        <v>5</v>
      </c>
      <c r="C45" s="2"/>
      <c r="D45" s="21"/>
      <c r="E45" s="21"/>
      <c r="F45" s="21"/>
      <c r="G45" s="21"/>
      <c r="H45" s="21"/>
      <c r="I45" s="21"/>
      <c r="J45" s="22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8">
        <v>1</v>
      </c>
      <c r="B46" s="9" t="s">
        <v>293</v>
      </c>
      <c r="C46" s="3" t="str">
        <f>IF(ISBLANK(B46)," ","0"&amp;" "&amp;S46&amp;" "&amp;T46)</f>
        <v>0 224 452 83 00</v>
      </c>
      <c r="D46" s="23" t="s">
        <v>294</v>
      </c>
      <c r="E46" s="24"/>
      <c r="F46" s="24"/>
      <c r="G46" s="24"/>
      <c r="H46" s="24"/>
      <c r="I46" s="24"/>
      <c r="J46" s="25"/>
      <c r="K46" s="5"/>
      <c r="L46" s="5"/>
      <c r="M46" s="5"/>
      <c r="N46" s="5"/>
      <c r="O46" s="5"/>
      <c r="P46" s="5"/>
      <c r="Q46" s="5"/>
      <c r="R46" s="5"/>
      <c r="S46" s="5">
        <f>VLOOKUP(B46,'[6]SİNEMA LİSTESİ'!$A:$C,2,FALSE)</f>
        <v>224</v>
      </c>
      <c r="T46" s="5" t="str">
        <f>VLOOKUP(B46,'[6]SİNEMA LİSTESİ'!$A:$C,3,FALSE)</f>
        <v>452 83 00</v>
      </c>
      <c r="U46" s="5"/>
      <c r="V46" s="5"/>
      <c r="W46" s="5"/>
      <c r="X46" s="5"/>
      <c r="Y46" s="5"/>
      <c r="Z46" s="5"/>
    </row>
    <row r="47" spans="1:26" ht="18.75" customHeight="1">
      <c r="A47" s="8">
        <v>2</v>
      </c>
      <c r="B47" s="9" t="s">
        <v>56</v>
      </c>
      <c r="C47" s="3" t="str">
        <f>IF(ISBLANK(B47)," ","0"&amp;" "&amp;S47&amp;" "&amp;T47)</f>
        <v>0 224 242 93 83</v>
      </c>
      <c r="D47" s="23" t="s">
        <v>165</v>
      </c>
      <c r="E47" s="24"/>
      <c r="F47" s="24"/>
      <c r="G47" s="24"/>
      <c r="H47" s="24"/>
      <c r="I47" s="24"/>
      <c r="J47" s="25"/>
      <c r="K47" s="5"/>
      <c r="L47" s="5"/>
      <c r="M47" s="5"/>
      <c r="N47" s="5"/>
      <c r="O47" s="5"/>
      <c r="P47" s="5"/>
      <c r="Q47" s="5"/>
      <c r="R47" s="5"/>
      <c r="S47" s="5">
        <f>VLOOKUP(B47,'[6]SİNEMA LİSTESİ'!$A:$C,2,FALSE)</f>
        <v>224</v>
      </c>
      <c r="T47" s="5" t="str">
        <f>VLOOKUP(B47,'[6]SİNEMA LİSTESİ'!$A:$C,3,FALSE)</f>
        <v>242 93 83</v>
      </c>
      <c r="U47" s="5"/>
      <c r="V47" s="5"/>
      <c r="W47" s="5"/>
      <c r="X47" s="5"/>
      <c r="Y47" s="5"/>
      <c r="Z47" s="5"/>
    </row>
    <row r="48" spans="1:26" ht="18.75" customHeight="1">
      <c r="A48" s="8">
        <v>3</v>
      </c>
      <c r="B48" s="9" t="s">
        <v>177</v>
      </c>
      <c r="C48" s="3" t="str">
        <f>IF(ISBLANK(B48)," ","0"&amp;" "&amp;S48&amp;" "&amp;T48)</f>
        <v>0 224 513 33 21</v>
      </c>
      <c r="D48" s="23" t="s">
        <v>178</v>
      </c>
      <c r="E48" s="24"/>
      <c r="F48" s="24"/>
      <c r="G48" s="24"/>
      <c r="H48" s="24"/>
      <c r="I48" s="24"/>
      <c r="J48" s="25"/>
      <c r="K48" s="5"/>
      <c r="L48" s="5"/>
      <c r="M48" s="5"/>
      <c r="N48" s="5"/>
      <c r="O48" s="5"/>
      <c r="P48" s="5"/>
      <c r="Q48" s="5"/>
      <c r="R48" s="5"/>
      <c r="S48" s="5">
        <f>VLOOKUP(B48,'[6]SİNEMA LİSTESİ'!$A:$C,2,FALSE)</f>
        <v>224</v>
      </c>
      <c r="T48" s="5" t="str">
        <f>VLOOKUP(B48,'[6]SİNEMA LİSTESİ'!$A:$C,3,FALSE)</f>
        <v>513 33 21</v>
      </c>
      <c r="U48" s="5"/>
      <c r="V48" s="5"/>
      <c r="W48" s="5"/>
      <c r="X48" s="5"/>
      <c r="Y48" s="5"/>
      <c r="Z48" s="5"/>
    </row>
    <row r="49" spans="1:26" ht="18.75" customHeight="1">
      <c r="A49" s="8">
        <v>4</v>
      </c>
      <c r="B49" s="9" t="s">
        <v>57</v>
      </c>
      <c r="C49" s="3" t="str">
        <f>IF(ISBLANK(B49)," ","0"&amp;" "&amp;S49&amp;" "&amp;T49)</f>
        <v>0 224 255 30 84</v>
      </c>
      <c r="D49" s="23" t="s">
        <v>165</v>
      </c>
      <c r="E49" s="24"/>
      <c r="F49" s="24"/>
      <c r="G49" s="24"/>
      <c r="H49" s="24"/>
      <c r="I49" s="24"/>
      <c r="J49" s="25"/>
      <c r="K49" s="5"/>
      <c r="L49" s="5"/>
      <c r="M49" s="5"/>
      <c r="N49" s="5"/>
      <c r="O49" s="5"/>
      <c r="P49" s="5"/>
      <c r="Q49" s="5"/>
      <c r="R49" s="5"/>
      <c r="S49" s="5">
        <f>VLOOKUP(B49,'[6]SİNEMA LİSTESİ'!$A:$C,2,FALSE)</f>
        <v>224</v>
      </c>
      <c r="T49" s="5" t="str">
        <f>VLOOKUP(B49,'[6]SİNEMA LİSTESİ'!$A:$C,3,FALSE)</f>
        <v>255 30 84</v>
      </c>
      <c r="U49" s="5"/>
      <c r="V49" s="5"/>
      <c r="W49" s="5"/>
      <c r="X49" s="5"/>
      <c r="Y49" s="5"/>
      <c r="Z49" s="5"/>
    </row>
    <row r="50" spans="1:26" ht="18.75" customHeight="1">
      <c r="A50" s="8">
        <v>5</v>
      </c>
      <c r="B50" s="9" t="s">
        <v>179</v>
      </c>
      <c r="C50" s="3" t="str">
        <f>IF(ISBLANK(B50)," ","0"&amp;" "&amp;S50&amp;" "&amp;T50)</f>
        <v>0 224 243 73 43</v>
      </c>
      <c r="D50" s="23" t="s">
        <v>6</v>
      </c>
      <c r="E50" s="24"/>
      <c r="F50" s="24"/>
      <c r="G50" s="24"/>
      <c r="H50" s="24"/>
      <c r="I50" s="24"/>
      <c r="J50" s="25"/>
      <c r="K50" s="5"/>
      <c r="L50" s="5"/>
      <c r="M50" s="5"/>
      <c r="N50" s="5"/>
      <c r="O50" s="5"/>
      <c r="P50" s="5"/>
      <c r="Q50" s="5"/>
      <c r="R50" s="5"/>
      <c r="S50" s="5">
        <f>VLOOKUP(B50,'[6]SİNEMA LİSTESİ'!$A:$C,2,FALSE)</f>
        <v>224</v>
      </c>
      <c r="T50" s="5" t="str">
        <f>VLOOKUP(B50,'[6]SİNEMA LİSTESİ'!$A:$C,3,FALSE)</f>
        <v>243 73 43</v>
      </c>
      <c r="U50" s="5"/>
      <c r="V50" s="5"/>
      <c r="W50" s="5"/>
      <c r="X50" s="5"/>
      <c r="Y50" s="5"/>
      <c r="Z50" s="5"/>
    </row>
    <row r="51" spans="1:26" ht="27.75">
      <c r="A51" s="7"/>
      <c r="B51" s="1" t="s">
        <v>295</v>
      </c>
      <c r="C51" s="2"/>
      <c r="D51" s="21"/>
      <c r="E51" s="21"/>
      <c r="F51" s="21"/>
      <c r="G51" s="21"/>
      <c r="H51" s="21"/>
      <c r="I51" s="21"/>
      <c r="J51" s="22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11">
        <v>1</v>
      </c>
      <c r="B52" s="9" t="s">
        <v>296</v>
      </c>
      <c r="C52" s="3" t="str">
        <f>IF(ISBLANK(B52)," ","0"&amp;" "&amp;S52&amp;" "&amp;T52)</f>
        <v>0 286 214 10 66</v>
      </c>
      <c r="D52" s="23" t="s">
        <v>297</v>
      </c>
      <c r="E52" s="24"/>
      <c r="F52" s="24"/>
      <c r="G52" s="24"/>
      <c r="H52" s="24"/>
      <c r="I52" s="24"/>
      <c r="J52" s="25"/>
      <c r="K52" s="5"/>
      <c r="L52" s="5"/>
      <c r="M52" s="5"/>
      <c r="N52" s="5"/>
      <c r="O52" s="5"/>
      <c r="P52" s="5"/>
      <c r="Q52" s="5"/>
      <c r="R52" s="5"/>
      <c r="S52" s="5">
        <f>VLOOKUP(B52,'[6]SİNEMA LİSTESİ'!$A:$C,2,FALSE)</f>
        <v>286</v>
      </c>
      <c r="T52" s="5" t="str">
        <f>VLOOKUP(B52,'[6]SİNEMA LİSTESİ'!$A:$C,3,FALSE)</f>
        <v>214 10 66</v>
      </c>
      <c r="U52" s="5"/>
      <c r="V52" s="5"/>
      <c r="W52" s="5"/>
      <c r="X52" s="5"/>
      <c r="Y52" s="5"/>
      <c r="Z52" s="5"/>
    </row>
    <row r="53" spans="1:26" ht="27.75">
      <c r="A53" s="7"/>
      <c r="B53" s="1" t="s">
        <v>180</v>
      </c>
      <c r="C53" s="2"/>
      <c r="D53" s="21"/>
      <c r="E53" s="21"/>
      <c r="F53" s="21"/>
      <c r="G53" s="21"/>
      <c r="H53" s="21"/>
      <c r="I53" s="21"/>
      <c r="J53" s="2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11">
        <v>1</v>
      </c>
      <c r="B54" s="9" t="s">
        <v>181</v>
      </c>
      <c r="C54" s="3" t="str">
        <f>IF(ISBLANK(B54)," ","0"&amp;" "&amp;S54&amp;" "&amp;T54)</f>
        <v>0 364 227 67 00</v>
      </c>
      <c r="D54" s="23" t="s">
        <v>6</v>
      </c>
      <c r="E54" s="24"/>
      <c r="F54" s="24"/>
      <c r="G54" s="24"/>
      <c r="H54" s="24"/>
      <c r="I54" s="24"/>
      <c r="J54" s="25"/>
      <c r="K54" s="5"/>
      <c r="L54" s="5"/>
      <c r="M54" s="5"/>
      <c r="N54" s="5"/>
      <c r="O54" s="5"/>
      <c r="P54" s="5"/>
      <c r="Q54" s="5"/>
      <c r="R54" s="5"/>
      <c r="S54" s="5">
        <f>VLOOKUP(B54,'[6]SİNEMA LİSTESİ'!$A:$C,2,FALSE)</f>
        <v>364</v>
      </c>
      <c r="T54" s="5" t="str">
        <f>VLOOKUP(B54,'[6]SİNEMA LİSTESİ'!$A:$C,3,FALSE)</f>
        <v>227 67 00</v>
      </c>
      <c r="U54" s="5"/>
      <c r="V54" s="5"/>
      <c r="W54" s="5"/>
      <c r="X54" s="5"/>
      <c r="Y54" s="5"/>
      <c r="Z54" s="5"/>
    </row>
    <row r="55" spans="1:26" ht="27.75">
      <c r="A55" s="7"/>
      <c r="B55" s="1" t="s">
        <v>58</v>
      </c>
      <c r="C55" s="2"/>
      <c r="D55" s="21"/>
      <c r="E55" s="21"/>
      <c r="F55" s="21"/>
      <c r="G55" s="21"/>
      <c r="H55" s="21"/>
      <c r="I55" s="21"/>
      <c r="J55" s="22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11">
        <v>1</v>
      </c>
      <c r="B56" s="9" t="s">
        <v>182</v>
      </c>
      <c r="C56" s="3" t="str">
        <f>IF(ISBLANK(B56)," ","0"&amp;" "&amp;S56&amp;" "&amp;T56)</f>
        <v>0 258 212 32 62</v>
      </c>
      <c r="D56" s="23" t="s">
        <v>183</v>
      </c>
      <c r="E56" s="24"/>
      <c r="F56" s="24"/>
      <c r="G56" s="24"/>
      <c r="H56" s="24"/>
      <c r="I56" s="24"/>
      <c r="J56" s="25"/>
      <c r="K56" s="5"/>
      <c r="L56" s="5"/>
      <c r="M56" s="5"/>
      <c r="N56" s="5"/>
      <c r="O56" s="5"/>
      <c r="P56" s="5"/>
      <c r="Q56" s="5"/>
      <c r="R56" s="5"/>
      <c r="S56" s="5">
        <f>VLOOKUP(B56,'[6]SİNEMA LİSTESİ'!$A:$C,2,FALSE)</f>
        <v>258</v>
      </c>
      <c r="T56" s="5" t="str">
        <f>VLOOKUP(B56,'[6]SİNEMA LİSTESİ'!$A:$C,3,FALSE)</f>
        <v>212 32 62</v>
      </c>
      <c r="U56" s="5"/>
      <c r="V56" s="5"/>
      <c r="W56" s="5"/>
      <c r="X56" s="5"/>
      <c r="Y56" s="5"/>
      <c r="Z56" s="5"/>
    </row>
    <row r="57" spans="1:26" ht="18.75" customHeight="1">
      <c r="A57" s="11">
        <v>2</v>
      </c>
      <c r="B57" s="9" t="s">
        <v>59</v>
      </c>
      <c r="C57" s="3" t="str">
        <f>IF(ISBLANK(B57)," ","0"&amp;" "&amp;S57&amp;" "&amp;T57)</f>
        <v>0 258 215 15 35</v>
      </c>
      <c r="D57" s="23" t="s">
        <v>161</v>
      </c>
      <c r="E57" s="24"/>
      <c r="F57" s="24"/>
      <c r="G57" s="24"/>
      <c r="H57" s="24"/>
      <c r="I57" s="24"/>
      <c r="J57" s="25"/>
      <c r="K57" s="5"/>
      <c r="L57" s="5"/>
      <c r="M57" s="5"/>
      <c r="N57" s="5"/>
      <c r="O57" s="5"/>
      <c r="P57" s="5"/>
      <c r="Q57" s="5"/>
      <c r="R57" s="5"/>
      <c r="S57" s="5">
        <f>VLOOKUP(B57,'[6]SİNEMA LİSTESİ'!$A:$C,2,FALSE)</f>
        <v>258</v>
      </c>
      <c r="T57" s="5" t="str">
        <f>VLOOKUP(B57,'[6]SİNEMA LİSTESİ'!$A:$C,3,FALSE)</f>
        <v>215 15 35</v>
      </c>
      <c r="U57" s="5"/>
      <c r="V57" s="5"/>
      <c r="W57" s="5"/>
      <c r="X57" s="5"/>
      <c r="Y57" s="5"/>
      <c r="Z57" s="5"/>
    </row>
    <row r="58" spans="1:26" ht="18.75" customHeight="1">
      <c r="A58" s="11">
        <v>3</v>
      </c>
      <c r="B58" s="9" t="s">
        <v>298</v>
      </c>
      <c r="C58" s="3" t="str">
        <f>IF(ISBLANK(B58)," ","0"&amp;" "&amp;S58&amp;" "&amp;T58)</f>
        <v>0 258 374 10 00</v>
      </c>
      <c r="D58" s="23" t="s">
        <v>299</v>
      </c>
      <c r="E58" s="24"/>
      <c r="F58" s="24"/>
      <c r="G58" s="24"/>
      <c r="H58" s="24"/>
      <c r="I58" s="24"/>
      <c r="J58" s="25"/>
      <c r="K58" s="5"/>
      <c r="L58" s="5"/>
      <c r="M58" s="5"/>
      <c r="N58" s="5"/>
      <c r="O58" s="5"/>
      <c r="P58" s="5"/>
      <c r="Q58" s="5"/>
      <c r="R58" s="5"/>
      <c r="S58" s="5">
        <f>VLOOKUP(B58,'[6]SİNEMA LİSTESİ'!$A:$C,2,FALSE)</f>
        <v>258</v>
      </c>
      <c r="T58" s="5" t="str">
        <f>VLOOKUP(B58,'[6]SİNEMA LİSTESİ'!$A:$C,3,FALSE)</f>
        <v>374 10 00</v>
      </c>
      <c r="U58" s="5"/>
      <c r="V58" s="5"/>
      <c r="W58" s="5"/>
      <c r="X58" s="5"/>
      <c r="Y58" s="5"/>
      <c r="Z58" s="5"/>
    </row>
    <row r="59" spans="1:26" ht="27.75">
      <c r="A59" s="7"/>
      <c r="B59" s="1" t="s">
        <v>60</v>
      </c>
      <c r="C59" s="2"/>
      <c r="D59" s="21"/>
      <c r="E59" s="21"/>
      <c r="F59" s="21"/>
      <c r="G59" s="21"/>
      <c r="H59" s="21"/>
      <c r="I59" s="21"/>
      <c r="J59" s="22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11">
        <v>1</v>
      </c>
      <c r="B60" s="9" t="s">
        <v>184</v>
      </c>
      <c r="C60" s="3" t="str">
        <f>IF(ISBLANK(B60)," ","0"&amp;" "&amp;S60&amp;" "&amp;T60)</f>
        <v>0 412 252 52 36</v>
      </c>
      <c r="D60" s="23" t="s">
        <v>138</v>
      </c>
      <c r="E60" s="24"/>
      <c r="F60" s="24"/>
      <c r="G60" s="24"/>
      <c r="H60" s="24"/>
      <c r="I60" s="24"/>
      <c r="J60" s="25"/>
      <c r="K60" s="5"/>
      <c r="L60" s="5"/>
      <c r="M60" s="5"/>
      <c r="N60" s="5"/>
      <c r="O60" s="5"/>
      <c r="P60" s="5"/>
      <c r="Q60" s="5"/>
      <c r="R60" s="5"/>
      <c r="S60" s="5">
        <f>VLOOKUP(B60,'[6]SİNEMA LİSTESİ'!$A:$C,2,FALSE)</f>
        <v>412</v>
      </c>
      <c r="T60" s="5" t="str">
        <f>VLOOKUP(B60,'[6]SİNEMA LİSTESİ'!$A:$C,3,FALSE)</f>
        <v>252 52 36</v>
      </c>
      <c r="U60" s="5"/>
      <c r="V60" s="5"/>
      <c r="W60" s="5"/>
      <c r="X60" s="5"/>
      <c r="Y60" s="5"/>
      <c r="Z60" s="5"/>
    </row>
    <row r="61" spans="1:26" ht="27.75">
      <c r="A61" s="7"/>
      <c r="B61" s="1" t="s">
        <v>185</v>
      </c>
      <c r="C61" s="2"/>
      <c r="D61" s="21"/>
      <c r="E61" s="21"/>
      <c r="F61" s="21"/>
      <c r="G61" s="21"/>
      <c r="H61" s="21"/>
      <c r="I61" s="21"/>
      <c r="J61" s="22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11">
        <v>1</v>
      </c>
      <c r="B62" s="9" t="s">
        <v>186</v>
      </c>
      <c r="C62" s="3" t="str">
        <f>IF(ISBLANK(B62)," ","0"&amp;" "&amp;S62&amp;" "&amp;T62)</f>
        <v>0 380 524 43 40</v>
      </c>
      <c r="D62" s="23" t="s">
        <v>6</v>
      </c>
      <c r="E62" s="24"/>
      <c r="F62" s="24"/>
      <c r="G62" s="24"/>
      <c r="H62" s="24"/>
      <c r="I62" s="24"/>
      <c r="J62" s="25"/>
      <c r="K62" s="5"/>
      <c r="L62" s="5"/>
      <c r="M62" s="5"/>
      <c r="N62" s="5"/>
      <c r="O62" s="5"/>
      <c r="P62" s="5"/>
      <c r="Q62" s="5"/>
      <c r="R62" s="5"/>
      <c r="S62" s="5">
        <f>VLOOKUP(B62,'[6]SİNEMA LİSTESİ'!$A:$C,2,FALSE)</f>
        <v>380</v>
      </c>
      <c r="T62" s="5" t="str">
        <f>VLOOKUP(B62,'[6]SİNEMA LİSTESİ'!$A:$C,3,FALSE)</f>
        <v>524 43 40</v>
      </c>
      <c r="U62" s="5"/>
      <c r="V62" s="5"/>
      <c r="W62" s="5"/>
      <c r="X62" s="5"/>
      <c r="Y62" s="5"/>
      <c r="Z62" s="5"/>
    </row>
    <row r="63" spans="1:26" ht="27.75">
      <c r="A63" s="7"/>
      <c r="B63" s="1" t="s">
        <v>61</v>
      </c>
      <c r="C63" s="2"/>
      <c r="D63" s="21"/>
      <c r="E63" s="21"/>
      <c r="F63" s="21"/>
      <c r="G63" s="21"/>
      <c r="H63" s="21"/>
      <c r="I63" s="21"/>
      <c r="J63" s="22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11">
        <v>1</v>
      </c>
      <c r="B64" s="9" t="s">
        <v>62</v>
      </c>
      <c r="C64" s="3" t="str">
        <f>IF(ISBLANK(B64)," ","0"&amp;" "&amp;S64&amp;" "&amp;T64)</f>
        <v>0 284 236 50 01</v>
      </c>
      <c r="D64" s="23" t="s">
        <v>4</v>
      </c>
      <c r="E64" s="24"/>
      <c r="F64" s="24"/>
      <c r="G64" s="24"/>
      <c r="H64" s="24"/>
      <c r="I64" s="24"/>
      <c r="J64" s="25"/>
      <c r="K64" s="5"/>
      <c r="L64" s="5"/>
      <c r="M64" s="5"/>
      <c r="N64" s="5"/>
      <c r="O64" s="5"/>
      <c r="P64" s="5"/>
      <c r="Q64" s="5"/>
      <c r="R64" s="5"/>
      <c r="S64" s="5">
        <f>VLOOKUP(B64,'[6]SİNEMA LİSTESİ'!$A:$C,2,FALSE)</f>
        <v>284</v>
      </c>
      <c r="T64" s="5" t="str">
        <f>VLOOKUP(B64,'[6]SİNEMA LİSTESİ'!$A:$C,3,FALSE)</f>
        <v>236 50 01</v>
      </c>
      <c r="U64" s="5"/>
      <c r="V64" s="5"/>
      <c r="W64" s="5"/>
      <c r="X64" s="5"/>
      <c r="Y64" s="5"/>
      <c r="Z64" s="5"/>
    </row>
    <row r="65" spans="1:26" ht="27.75">
      <c r="A65" s="7"/>
      <c r="B65" s="1" t="s">
        <v>63</v>
      </c>
      <c r="C65" s="2"/>
      <c r="D65" s="21"/>
      <c r="E65" s="21"/>
      <c r="F65" s="21"/>
      <c r="G65" s="21"/>
      <c r="H65" s="21"/>
      <c r="I65" s="21"/>
      <c r="J65" s="22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11">
        <v>1</v>
      </c>
      <c r="B66" s="9" t="s">
        <v>187</v>
      </c>
      <c r="C66" s="3" t="str">
        <f>IF(ISBLANK(B66)," ","0"&amp;" "&amp;S66&amp;" "&amp;T66)</f>
        <v>0 442 231 31 31</v>
      </c>
      <c r="D66" s="23" t="s">
        <v>257</v>
      </c>
      <c r="E66" s="24"/>
      <c r="F66" s="24"/>
      <c r="G66" s="24"/>
      <c r="H66" s="24"/>
      <c r="I66" s="24"/>
      <c r="J66" s="25"/>
      <c r="K66" s="5"/>
      <c r="L66" s="5"/>
      <c r="M66" s="5"/>
      <c r="N66" s="5"/>
      <c r="O66" s="5"/>
      <c r="P66" s="5"/>
      <c r="Q66" s="5"/>
      <c r="R66" s="5"/>
      <c r="S66" s="5">
        <f>VLOOKUP(B66,'[6]SİNEMA LİSTESİ'!$A:$C,2,FALSE)</f>
        <v>442</v>
      </c>
      <c r="T66" s="5" t="str">
        <f>VLOOKUP(B66,'[6]SİNEMA LİSTESİ'!$A:$C,3,FALSE)</f>
        <v>231 31 31</v>
      </c>
      <c r="U66" s="5"/>
      <c r="V66" s="5"/>
      <c r="W66" s="5"/>
      <c r="X66" s="5"/>
      <c r="Y66" s="5"/>
      <c r="Z66" s="5"/>
    </row>
    <row r="67" spans="1:26" ht="18.75" customHeight="1">
      <c r="A67" s="11">
        <v>2</v>
      </c>
      <c r="B67" s="9" t="s">
        <v>64</v>
      </c>
      <c r="C67" s="3" t="str">
        <f>IF(ISBLANK(B67)," ","0"&amp;" "&amp;S67&amp;" "&amp;T67)</f>
        <v>0 442 316 63 63</v>
      </c>
      <c r="D67" s="23" t="s">
        <v>300</v>
      </c>
      <c r="E67" s="24"/>
      <c r="F67" s="24"/>
      <c r="G67" s="24"/>
      <c r="H67" s="24"/>
      <c r="I67" s="24"/>
      <c r="J67" s="25"/>
      <c r="K67" s="5"/>
      <c r="L67" s="5"/>
      <c r="M67" s="5"/>
      <c r="N67" s="5"/>
      <c r="O67" s="5"/>
      <c r="P67" s="5"/>
      <c r="Q67" s="5"/>
      <c r="R67" s="5"/>
      <c r="S67" s="5">
        <f>VLOOKUP(B67,'[6]SİNEMA LİSTESİ'!$A:$C,2,FALSE)</f>
        <v>442</v>
      </c>
      <c r="T67" s="5" t="str">
        <f>VLOOKUP(B67,'[6]SİNEMA LİSTESİ'!$A:$C,3,FALSE)</f>
        <v>316 63 63</v>
      </c>
      <c r="U67" s="5"/>
      <c r="V67" s="5"/>
      <c r="W67" s="5"/>
      <c r="X67" s="5"/>
      <c r="Y67" s="5"/>
      <c r="Z67" s="5"/>
    </row>
    <row r="68" spans="1:26" ht="18.75" customHeight="1">
      <c r="A68" s="11">
        <v>3</v>
      </c>
      <c r="B68" s="9" t="s">
        <v>189</v>
      </c>
      <c r="C68" s="3" t="str">
        <f>IF(ISBLANK(B68)," ","0"&amp;" "&amp;S68&amp;" "&amp;T68)</f>
        <v>0 442 234 40 59</v>
      </c>
      <c r="D68" s="23" t="s">
        <v>6</v>
      </c>
      <c r="E68" s="24"/>
      <c r="F68" s="24"/>
      <c r="G68" s="24"/>
      <c r="H68" s="24"/>
      <c r="I68" s="24"/>
      <c r="J68" s="25"/>
      <c r="K68" s="5"/>
      <c r="L68" s="5"/>
      <c r="M68" s="5"/>
      <c r="N68" s="5"/>
      <c r="O68" s="5"/>
      <c r="P68" s="5"/>
      <c r="Q68" s="5"/>
      <c r="R68" s="5"/>
      <c r="S68" s="5">
        <f>VLOOKUP(B68,'[6]SİNEMA LİSTESİ'!$A:$C,2,FALSE)</f>
        <v>442</v>
      </c>
      <c r="T68" s="5" t="str">
        <f>VLOOKUP(B68,'[6]SİNEMA LİSTESİ'!$A:$C,3,FALSE)</f>
        <v>234 40 59</v>
      </c>
      <c r="U68" s="5"/>
      <c r="V68" s="5"/>
      <c r="W68" s="5"/>
      <c r="X68" s="5"/>
      <c r="Y68" s="5"/>
      <c r="Z68" s="5"/>
    </row>
    <row r="69" spans="1:26" ht="27.75">
      <c r="A69" s="7"/>
      <c r="B69" s="1" t="s">
        <v>33</v>
      </c>
      <c r="C69" s="2"/>
      <c r="D69" s="21"/>
      <c r="E69" s="21"/>
      <c r="F69" s="21"/>
      <c r="G69" s="21"/>
      <c r="H69" s="21"/>
      <c r="I69" s="21"/>
      <c r="J69" s="22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11">
        <v>1</v>
      </c>
      <c r="B70" s="9" t="s">
        <v>65</v>
      </c>
      <c r="C70" s="3" t="str">
        <f>IF(ISBLANK(B70)," ","0"&amp;" "&amp;S70&amp;" "&amp;T70)</f>
        <v>0 222 333 05 15</v>
      </c>
      <c r="D70" s="23" t="s">
        <v>301</v>
      </c>
      <c r="E70" s="24"/>
      <c r="F70" s="24"/>
      <c r="G70" s="24"/>
      <c r="H70" s="24"/>
      <c r="I70" s="24"/>
      <c r="J70" s="25"/>
      <c r="K70" s="5"/>
      <c r="L70" s="5"/>
      <c r="M70" s="5"/>
      <c r="N70" s="5"/>
      <c r="O70" s="5"/>
      <c r="P70" s="5"/>
      <c r="Q70" s="5"/>
      <c r="R70" s="5"/>
      <c r="S70" s="5">
        <f>VLOOKUP(B70,'[6]SİNEMA LİSTESİ'!$A:$C,2,FALSE)</f>
        <v>222</v>
      </c>
      <c r="T70" s="5" t="str">
        <f>VLOOKUP(B70,'[6]SİNEMA LİSTESİ'!$A:$C,3,FALSE)</f>
        <v>333 05 15</v>
      </c>
      <c r="U70" s="5"/>
      <c r="V70" s="5"/>
      <c r="W70" s="5"/>
      <c r="X70" s="5"/>
      <c r="Y70" s="5"/>
      <c r="Z70" s="5"/>
    </row>
    <row r="71" spans="1:26" ht="18.75" customHeight="1">
      <c r="A71" s="11">
        <v>2</v>
      </c>
      <c r="B71" s="9" t="s">
        <v>302</v>
      </c>
      <c r="C71" s="3" t="str">
        <f>IF(ISBLANK(B71)," ","0"&amp;" "&amp;S71&amp;" "&amp;T71)</f>
        <v>0 222 335 50 51</v>
      </c>
      <c r="D71" s="23" t="s">
        <v>138</v>
      </c>
      <c r="E71" s="24"/>
      <c r="F71" s="24"/>
      <c r="G71" s="24"/>
      <c r="H71" s="24"/>
      <c r="I71" s="24"/>
      <c r="J71" s="25"/>
      <c r="K71" s="5"/>
      <c r="L71" s="5"/>
      <c r="M71" s="5"/>
      <c r="N71" s="5"/>
      <c r="O71" s="5"/>
      <c r="P71" s="5"/>
      <c r="Q71" s="5"/>
      <c r="R71" s="5"/>
      <c r="S71" s="5">
        <f>VLOOKUP(B71,'[6]SİNEMA LİSTESİ'!$A:$C,2,FALSE)</f>
        <v>222</v>
      </c>
      <c r="T71" s="5" t="str">
        <f>VLOOKUP(B71,'[6]SİNEMA LİSTESİ'!$A:$C,3,FALSE)</f>
        <v>335 50 51</v>
      </c>
      <c r="U71" s="5"/>
      <c r="V71" s="5"/>
      <c r="W71" s="5"/>
      <c r="X71" s="5"/>
      <c r="Y71" s="5"/>
      <c r="Z71" s="5"/>
    </row>
    <row r="72" spans="1:26" ht="27.75">
      <c r="A72" s="7"/>
      <c r="B72" s="1" t="s">
        <v>40</v>
      </c>
      <c r="C72" s="2"/>
      <c r="D72" s="21"/>
      <c r="E72" s="21"/>
      <c r="F72" s="21"/>
      <c r="G72" s="21"/>
      <c r="H72" s="21"/>
      <c r="I72" s="21"/>
      <c r="J72" s="22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11">
        <v>1</v>
      </c>
      <c r="B73" s="9" t="s">
        <v>66</v>
      </c>
      <c r="C73" s="3" t="str">
        <f>IF(ISBLANK(B73)," ","0"&amp;" "&amp;S73&amp;" "&amp;T73)</f>
        <v>0 342 336 86 86</v>
      </c>
      <c r="D73" s="23" t="s">
        <v>122</v>
      </c>
      <c r="E73" s="24"/>
      <c r="F73" s="24"/>
      <c r="G73" s="24"/>
      <c r="H73" s="24"/>
      <c r="I73" s="24"/>
      <c r="J73" s="25"/>
      <c r="K73" s="5"/>
      <c r="L73" s="5"/>
      <c r="M73" s="5"/>
      <c r="N73" s="5"/>
      <c r="O73" s="5"/>
      <c r="P73" s="5"/>
      <c r="Q73" s="5"/>
      <c r="R73" s="5"/>
      <c r="S73" s="5">
        <f>VLOOKUP(B73,'[6]SİNEMA LİSTESİ'!$A:$C,2,FALSE)</f>
        <v>342</v>
      </c>
      <c r="T73" s="5" t="str">
        <f>VLOOKUP(B73,'[6]SİNEMA LİSTESİ'!$A:$C,3,FALSE)</f>
        <v>336 86 86</v>
      </c>
      <c r="U73" s="5"/>
      <c r="V73" s="5"/>
      <c r="W73" s="5"/>
      <c r="X73" s="5"/>
      <c r="Y73" s="5"/>
      <c r="Z73" s="5"/>
    </row>
    <row r="74" spans="1:26" ht="18.75" customHeight="1">
      <c r="A74" s="11">
        <v>2</v>
      </c>
      <c r="B74" s="9" t="s">
        <v>41</v>
      </c>
      <c r="C74" s="3" t="str">
        <f>IF(ISBLANK(B74)," ","0"&amp;" "&amp;S74&amp;" "&amp;T74)</f>
        <v>0 342 328 91 70</v>
      </c>
      <c r="D74" s="23" t="s">
        <v>165</v>
      </c>
      <c r="E74" s="24"/>
      <c r="F74" s="24"/>
      <c r="G74" s="24"/>
      <c r="H74" s="24"/>
      <c r="I74" s="24"/>
      <c r="J74" s="25"/>
      <c r="K74" s="5"/>
      <c r="L74" s="5"/>
      <c r="M74" s="5"/>
      <c r="N74" s="5"/>
      <c r="O74" s="5"/>
      <c r="P74" s="5"/>
      <c r="Q74" s="5"/>
      <c r="R74" s="5"/>
      <c r="S74" s="5">
        <f>VLOOKUP(B74,'[6]SİNEMA LİSTESİ'!$A:$C,2,FALSE)</f>
        <v>342</v>
      </c>
      <c r="T74" s="5" t="str">
        <f>VLOOKUP(B74,'[6]SİNEMA LİSTESİ'!$A:$C,3,FALSE)</f>
        <v>328 91 70</v>
      </c>
      <c r="U74" s="5"/>
      <c r="V74" s="5"/>
      <c r="W74" s="5"/>
      <c r="X74" s="5"/>
      <c r="Y74" s="5"/>
      <c r="Z74" s="5"/>
    </row>
    <row r="75" spans="1:26" ht="27.75">
      <c r="A75" s="7"/>
      <c r="B75" s="1" t="s">
        <v>191</v>
      </c>
      <c r="C75" s="2"/>
      <c r="D75" s="21"/>
      <c r="E75" s="21"/>
      <c r="F75" s="21"/>
      <c r="G75" s="21"/>
      <c r="H75" s="21"/>
      <c r="I75" s="21"/>
      <c r="J75" s="22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11">
        <v>1</v>
      </c>
      <c r="B76" s="9" t="s">
        <v>192</v>
      </c>
      <c r="C76" s="3" t="str">
        <f>IF(ISBLANK(B76)," ","0"&amp;" "&amp;S76&amp;" "&amp;T76)</f>
        <v>0 454 212 35 17</v>
      </c>
      <c r="D76" s="23" t="s">
        <v>194</v>
      </c>
      <c r="E76" s="24"/>
      <c r="F76" s="24"/>
      <c r="G76" s="24"/>
      <c r="H76" s="24"/>
      <c r="I76" s="24"/>
      <c r="J76" s="25"/>
      <c r="K76" s="5"/>
      <c r="L76" s="5"/>
      <c r="M76" s="5"/>
      <c r="N76" s="5"/>
      <c r="O76" s="5"/>
      <c r="P76" s="5"/>
      <c r="Q76" s="5"/>
      <c r="R76" s="5"/>
      <c r="S76" s="5">
        <f>VLOOKUP(B76,'[6]SİNEMA LİSTESİ'!$A:$C,2,FALSE)</f>
        <v>454</v>
      </c>
      <c r="T76" s="5" t="str">
        <f>VLOOKUP(B76,'[6]SİNEMA LİSTESİ'!$A:$C,3,FALSE)</f>
        <v>212 35 17</v>
      </c>
      <c r="U76" s="5"/>
      <c r="V76" s="5"/>
      <c r="W76" s="5"/>
      <c r="X76" s="5"/>
      <c r="Y76" s="5"/>
      <c r="Z76" s="5"/>
    </row>
    <row r="77" spans="1:26" ht="18.75" customHeight="1">
      <c r="A77" s="11">
        <v>2</v>
      </c>
      <c r="B77" s="9" t="s">
        <v>193</v>
      </c>
      <c r="C77" s="3" t="str">
        <f>IF(ISBLANK(B77)," ","0"&amp;" "&amp;S77&amp;" "&amp;T77)</f>
        <v>0 454 216 35 80</v>
      </c>
      <c r="D77" s="23" t="s">
        <v>6</v>
      </c>
      <c r="E77" s="24"/>
      <c r="F77" s="24"/>
      <c r="G77" s="24"/>
      <c r="H77" s="24"/>
      <c r="I77" s="24"/>
      <c r="J77" s="25"/>
      <c r="K77" s="5"/>
      <c r="L77" s="5"/>
      <c r="M77" s="5"/>
      <c r="N77" s="5"/>
      <c r="O77" s="5"/>
      <c r="P77" s="5"/>
      <c r="Q77" s="5"/>
      <c r="R77" s="5"/>
      <c r="S77" s="5">
        <f>VLOOKUP(B77,'[6]SİNEMA LİSTESİ'!$A:$C,2,FALSE)</f>
        <v>454</v>
      </c>
      <c r="T77" s="5" t="str">
        <f>VLOOKUP(B77,'[6]SİNEMA LİSTESİ'!$A:$C,3,FALSE)</f>
        <v>216 35 80</v>
      </c>
      <c r="U77" s="5"/>
      <c r="V77" s="5"/>
      <c r="W77" s="5"/>
      <c r="X77" s="5"/>
      <c r="Y77" s="5"/>
      <c r="Z77" s="5"/>
    </row>
    <row r="78" spans="1:26" ht="27.75">
      <c r="A78" s="7"/>
      <c r="B78" s="1" t="s">
        <v>413</v>
      </c>
      <c r="C78" s="2"/>
      <c r="D78" s="21"/>
      <c r="E78" s="21"/>
      <c r="F78" s="21"/>
      <c r="G78" s="21"/>
      <c r="H78" s="21"/>
      <c r="I78" s="21"/>
      <c r="J78" s="22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11">
        <v>1</v>
      </c>
      <c r="B79" s="9" t="s">
        <v>414</v>
      </c>
      <c r="C79" s="3" t="str">
        <f>IF(ISBLANK(B79)," ","0"&amp;" "&amp;S79&amp;" "&amp;T79)</f>
        <v>0 326 216 30 09</v>
      </c>
      <c r="D79" s="23" t="s">
        <v>299</v>
      </c>
      <c r="E79" s="24"/>
      <c r="F79" s="24"/>
      <c r="G79" s="24"/>
      <c r="H79" s="24"/>
      <c r="I79" s="24"/>
      <c r="J79" s="25"/>
      <c r="K79" s="5"/>
      <c r="L79" s="5"/>
      <c r="M79" s="5"/>
      <c r="N79" s="5"/>
      <c r="O79" s="5"/>
      <c r="P79" s="5"/>
      <c r="Q79" s="5"/>
      <c r="R79" s="5"/>
      <c r="S79" s="5">
        <f>VLOOKUP(B79,'[6]SİNEMA LİSTESİ'!$A:$C,2,FALSE)</f>
        <v>326</v>
      </c>
      <c r="T79" s="5" t="str">
        <f>VLOOKUP(B79,'[6]SİNEMA LİSTESİ'!$A:$C,3,FALSE)</f>
        <v>216 30 09</v>
      </c>
      <c r="U79" s="5"/>
      <c r="V79" s="5"/>
      <c r="W79" s="5"/>
      <c r="X79" s="5"/>
      <c r="Y79" s="5"/>
      <c r="Z79" s="5"/>
    </row>
    <row r="80" spans="1:26" ht="18.75" customHeight="1">
      <c r="A80" s="11">
        <v>2</v>
      </c>
      <c r="B80" s="9" t="s">
        <v>415</v>
      </c>
      <c r="C80" s="3" t="str">
        <f>IF(ISBLANK(B80)," ","0"&amp;" "&amp;S80&amp;" "&amp;T80)</f>
        <v>0 326 290 10 30</v>
      </c>
      <c r="D80" s="23" t="s">
        <v>122</v>
      </c>
      <c r="E80" s="24"/>
      <c r="F80" s="24"/>
      <c r="G80" s="24"/>
      <c r="H80" s="24"/>
      <c r="I80" s="24"/>
      <c r="J80" s="25"/>
      <c r="K80" s="5"/>
      <c r="L80" s="5"/>
      <c r="M80" s="5"/>
      <c r="N80" s="5"/>
      <c r="O80" s="5"/>
      <c r="P80" s="5"/>
      <c r="Q80" s="5"/>
      <c r="R80" s="5"/>
      <c r="S80" s="5">
        <f>VLOOKUP(B80,'[6]SİNEMA LİSTESİ'!$A:$C,2,FALSE)</f>
        <v>326</v>
      </c>
      <c r="T80" s="5" t="str">
        <f>VLOOKUP(B80,'[6]SİNEMA LİSTESİ'!$A:$C,3,FALSE)</f>
        <v>290 10 30</v>
      </c>
      <c r="U80" s="5"/>
      <c r="V80" s="5"/>
      <c r="W80" s="5"/>
      <c r="X80" s="5"/>
      <c r="Y80" s="5"/>
      <c r="Z80" s="5"/>
    </row>
    <row r="81" spans="1:26" ht="27.75">
      <c r="A81" s="7"/>
      <c r="B81" s="1" t="s">
        <v>101</v>
      </c>
      <c r="C81" s="2"/>
      <c r="D81" s="21"/>
      <c r="E81" s="21"/>
      <c r="F81" s="21"/>
      <c r="G81" s="21"/>
      <c r="H81" s="21"/>
      <c r="I81" s="21"/>
      <c r="J81" s="22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11">
        <v>1</v>
      </c>
      <c r="B82" s="9" t="s">
        <v>102</v>
      </c>
      <c r="C82" s="3" t="str">
        <f>IF(ISBLANK(B82)," ","0"&amp;" "&amp;S82&amp;" "&amp;T82)</f>
        <v>0 246 228 26 88</v>
      </c>
      <c r="D82" s="23" t="s">
        <v>165</v>
      </c>
      <c r="E82" s="24"/>
      <c r="F82" s="24"/>
      <c r="G82" s="24"/>
      <c r="H82" s="24"/>
      <c r="I82" s="24"/>
      <c r="J82" s="25"/>
      <c r="K82" s="5"/>
      <c r="L82" s="5"/>
      <c r="M82" s="5"/>
      <c r="N82" s="5"/>
      <c r="O82" s="5"/>
      <c r="P82" s="5"/>
      <c r="Q82" s="5"/>
      <c r="R82" s="5"/>
      <c r="S82" s="5">
        <f>VLOOKUP(B82,'[6]SİNEMA LİSTESİ'!$A:$C,2,FALSE)</f>
        <v>246</v>
      </c>
      <c r="T82" s="5" t="str">
        <f>VLOOKUP(B82,'[6]SİNEMA LİSTESİ'!$A:$C,3,FALSE)</f>
        <v>228 26 88</v>
      </c>
      <c r="U82" s="5"/>
      <c r="V82" s="5"/>
      <c r="W82" s="5"/>
      <c r="X82" s="5"/>
      <c r="Y82" s="5"/>
      <c r="Z82" s="5"/>
    </row>
    <row r="83" spans="1:26" ht="18.75" customHeight="1">
      <c r="A83" s="11">
        <v>2</v>
      </c>
      <c r="B83" s="9" t="s">
        <v>303</v>
      </c>
      <c r="C83" s="3" t="str">
        <f>IF(ISBLANK(B83)," ","0"&amp;" "&amp;S83&amp;" "&amp;T83)</f>
        <v>0 246 232 69 14</v>
      </c>
      <c r="D83" s="23" t="s">
        <v>122</v>
      </c>
      <c r="E83" s="24"/>
      <c r="F83" s="24"/>
      <c r="G83" s="24"/>
      <c r="H83" s="24"/>
      <c r="I83" s="24"/>
      <c r="J83" s="25"/>
      <c r="K83" s="5"/>
      <c r="L83" s="5"/>
      <c r="M83" s="5"/>
      <c r="N83" s="5"/>
      <c r="O83" s="5"/>
      <c r="P83" s="5"/>
      <c r="Q83" s="5"/>
      <c r="R83" s="5"/>
      <c r="S83" s="5">
        <f>VLOOKUP(B83,'[6]SİNEMA LİSTESİ'!$A:$C,2,FALSE)</f>
        <v>246</v>
      </c>
      <c r="T83" s="5" t="str">
        <f>VLOOKUP(B83,'[6]SİNEMA LİSTESİ'!$A:$C,3,FALSE)</f>
        <v>232 69 14</v>
      </c>
      <c r="U83" s="5"/>
      <c r="V83" s="5"/>
      <c r="W83" s="5"/>
      <c r="X83" s="5"/>
      <c r="Y83" s="5"/>
      <c r="Z83" s="5"/>
    </row>
    <row r="84" spans="1:26" ht="27.75">
      <c r="A84" s="7"/>
      <c r="B84" s="1" t="s">
        <v>2</v>
      </c>
      <c r="C84" s="2"/>
      <c r="D84" s="21"/>
      <c r="E84" s="21"/>
      <c r="F84" s="21"/>
      <c r="G84" s="21"/>
      <c r="H84" s="21"/>
      <c r="I84" s="21"/>
      <c r="J84" s="22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8">
        <v>1</v>
      </c>
      <c r="B85" s="9" t="s">
        <v>110</v>
      </c>
      <c r="C85" s="3" t="str">
        <f>IF(ISBLANK(B85)," ","0"&amp;" "&amp;S85&amp;" "&amp;T85)</f>
        <v>0 216 538 38 48</v>
      </c>
      <c r="D85" s="23" t="s">
        <v>165</v>
      </c>
      <c r="E85" s="24"/>
      <c r="F85" s="24"/>
      <c r="G85" s="24"/>
      <c r="H85" s="24"/>
      <c r="I85" s="24"/>
      <c r="J85" s="25"/>
      <c r="K85" s="5"/>
      <c r="L85" s="5"/>
      <c r="M85" s="5"/>
      <c r="N85" s="5"/>
      <c r="O85" s="5"/>
      <c r="P85" s="5"/>
      <c r="Q85" s="5"/>
      <c r="R85" s="5"/>
      <c r="S85" s="5">
        <f>VLOOKUP(B85,'[6]SİNEMA LİSTESİ'!$A:$C,2,FALSE)</f>
        <v>216</v>
      </c>
      <c r="T85" s="5" t="str">
        <f>VLOOKUP(B85,'[6]SİNEMA LİSTESİ'!$A:$C,3,FALSE)</f>
        <v>538 38 48</v>
      </c>
      <c r="U85" s="5"/>
      <c r="V85" s="5"/>
      <c r="W85" s="5"/>
      <c r="X85" s="5"/>
      <c r="Y85" s="5"/>
      <c r="Z85" s="5"/>
    </row>
    <row r="86" spans="1:26" ht="18.75" customHeight="1">
      <c r="A86" s="8">
        <v>2</v>
      </c>
      <c r="B86" s="9" t="s">
        <v>19</v>
      </c>
      <c r="C86" s="3" t="str">
        <f>IF(ISBLANK(B86)," ","0"&amp;" "&amp;S86&amp;" "&amp;T86)</f>
        <v>0 216 554 77 70</v>
      </c>
      <c r="D86" s="23" t="s">
        <v>304</v>
      </c>
      <c r="E86" s="24"/>
      <c r="F86" s="24"/>
      <c r="G86" s="24"/>
      <c r="H86" s="24"/>
      <c r="I86" s="24"/>
      <c r="J86" s="25"/>
      <c r="K86" s="5"/>
      <c r="L86" s="5"/>
      <c r="M86" s="5"/>
      <c r="N86" s="5"/>
      <c r="O86" s="5"/>
      <c r="P86" s="5"/>
      <c r="Q86" s="5"/>
      <c r="R86" s="5"/>
      <c r="S86" s="5">
        <f>VLOOKUP(B86,'[6]SİNEMA LİSTESİ'!$A:$C,2,FALSE)</f>
        <v>216</v>
      </c>
      <c r="T86" s="5" t="str">
        <f>VLOOKUP(B86,'[6]SİNEMA LİSTESİ'!$A:$C,3,FALSE)</f>
        <v>554 77 70</v>
      </c>
      <c r="U86" s="5"/>
      <c r="V86" s="5"/>
      <c r="W86" s="5"/>
      <c r="X86" s="5"/>
      <c r="Y86" s="5"/>
      <c r="Z86" s="5"/>
    </row>
    <row r="87" spans="1:26" ht="18.75" customHeight="1">
      <c r="A87" s="8">
        <v>3</v>
      </c>
      <c r="B87" s="9" t="s">
        <v>126</v>
      </c>
      <c r="C87" s="3" t="str">
        <f aca="true" t="shared" si="1" ref="C87:C127">IF(ISBLANK(B87)," ","0"&amp;" "&amp;S87&amp;" "&amp;T87)</f>
        <v>0 212 472 94 10</v>
      </c>
      <c r="D87" s="23" t="s">
        <v>305</v>
      </c>
      <c r="E87" s="24"/>
      <c r="F87" s="24"/>
      <c r="G87" s="24"/>
      <c r="H87" s="24"/>
      <c r="I87" s="24"/>
      <c r="J87" s="25"/>
      <c r="K87" s="5"/>
      <c r="L87" s="5"/>
      <c r="M87" s="5"/>
      <c r="N87" s="5"/>
      <c r="O87" s="5"/>
      <c r="P87" s="5"/>
      <c r="Q87" s="5"/>
      <c r="R87" s="5"/>
      <c r="S87" s="5">
        <f>VLOOKUP(B87,'[6]SİNEMA LİSTESİ'!$A:$C,2,FALSE)</f>
        <v>212</v>
      </c>
      <c r="T87" s="5" t="str">
        <f>VLOOKUP(B87,'[6]SİNEMA LİSTESİ'!$A:$C,3,FALSE)</f>
        <v>472 94 10</v>
      </c>
      <c r="U87" s="5"/>
      <c r="V87" s="5"/>
      <c r="W87" s="5"/>
      <c r="X87" s="5"/>
      <c r="Y87" s="5"/>
      <c r="Z87" s="5"/>
    </row>
    <row r="88" spans="1:26" ht="18.75" customHeight="1">
      <c r="A88" s="8">
        <v>4</v>
      </c>
      <c r="B88" s="9" t="s">
        <v>20</v>
      </c>
      <c r="C88" s="3" t="str">
        <f t="shared" si="1"/>
        <v>0 212 661 84 84</v>
      </c>
      <c r="D88" s="23" t="s">
        <v>306</v>
      </c>
      <c r="E88" s="24"/>
      <c r="F88" s="24"/>
      <c r="G88" s="24"/>
      <c r="H88" s="24"/>
      <c r="I88" s="24"/>
      <c r="J88" s="25"/>
      <c r="K88" s="5"/>
      <c r="L88" s="5"/>
      <c r="M88" s="5"/>
      <c r="N88" s="5"/>
      <c r="O88" s="5"/>
      <c r="P88" s="5"/>
      <c r="Q88" s="5"/>
      <c r="R88" s="5"/>
      <c r="S88" s="5">
        <f>VLOOKUP(B88,'[6]SİNEMA LİSTESİ'!$A:$C,2,FALSE)</f>
        <v>212</v>
      </c>
      <c r="T88" s="5" t="str">
        <f>VLOOKUP(B88,'[6]SİNEMA LİSTESİ'!$A:$C,3,FALSE)</f>
        <v>661 84 84</v>
      </c>
      <c r="U88" s="5"/>
      <c r="V88" s="5"/>
      <c r="W88" s="5"/>
      <c r="X88" s="5"/>
      <c r="Y88" s="5"/>
      <c r="Z88" s="5"/>
    </row>
    <row r="89" spans="1:26" ht="18.75" customHeight="1">
      <c r="A89" s="8">
        <v>5</v>
      </c>
      <c r="B89" s="9" t="s">
        <v>34</v>
      </c>
      <c r="C89" s="3" t="str">
        <f t="shared" si="1"/>
        <v>0 212 560 72 66</v>
      </c>
      <c r="D89" s="23" t="s">
        <v>125</v>
      </c>
      <c r="E89" s="24"/>
      <c r="F89" s="24"/>
      <c r="G89" s="24"/>
      <c r="H89" s="24"/>
      <c r="I89" s="24"/>
      <c r="J89" s="25"/>
      <c r="K89" s="5"/>
      <c r="L89" s="5"/>
      <c r="M89" s="5"/>
      <c r="N89" s="5"/>
      <c r="O89" s="5"/>
      <c r="P89" s="5"/>
      <c r="Q89" s="5"/>
      <c r="R89" s="5"/>
      <c r="S89" s="5">
        <f>VLOOKUP(B89,'[6]SİNEMA LİSTESİ'!$A:$C,2,FALSE)</f>
        <v>212</v>
      </c>
      <c r="T89" s="5" t="str">
        <f>VLOOKUP(B89,'[6]SİNEMA LİSTESİ'!$A:$C,3,FALSE)</f>
        <v>560 72 66</v>
      </c>
      <c r="U89" s="5"/>
      <c r="V89" s="5"/>
      <c r="W89" s="5"/>
      <c r="X89" s="5"/>
      <c r="Y89" s="5"/>
      <c r="Z89" s="5"/>
    </row>
    <row r="90" spans="1:26" ht="18.75" customHeight="1">
      <c r="A90" s="8">
        <v>6</v>
      </c>
      <c r="B90" s="9" t="s">
        <v>195</v>
      </c>
      <c r="C90" s="3" t="str">
        <f t="shared" si="1"/>
        <v>0 212 433 23 84</v>
      </c>
      <c r="D90" s="23" t="s">
        <v>307</v>
      </c>
      <c r="E90" s="24"/>
      <c r="F90" s="24"/>
      <c r="G90" s="24"/>
      <c r="H90" s="24"/>
      <c r="I90" s="24"/>
      <c r="J90" s="25"/>
      <c r="K90" s="5"/>
      <c r="L90" s="5"/>
      <c r="M90" s="5"/>
      <c r="N90" s="5"/>
      <c r="O90" s="5"/>
      <c r="P90" s="5"/>
      <c r="Q90" s="5"/>
      <c r="R90" s="5"/>
      <c r="S90" s="5">
        <f>VLOOKUP(B90,'[6]SİNEMA LİSTESİ'!$A:$C,2,FALSE)</f>
        <v>212</v>
      </c>
      <c r="T90" s="5" t="str">
        <f>VLOOKUP(B90,'[6]SİNEMA LİSTESİ'!$A:$C,3,FALSE)</f>
        <v>433 23 84</v>
      </c>
      <c r="U90" s="5"/>
      <c r="V90" s="5"/>
      <c r="W90" s="5"/>
      <c r="X90" s="5"/>
      <c r="Y90" s="5"/>
      <c r="Z90" s="5"/>
    </row>
    <row r="91" spans="1:26" ht="18.75" customHeight="1">
      <c r="A91" s="8">
        <v>7</v>
      </c>
      <c r="B91" s="9" t="s">
        <v>308</v>
      </c>
      <c r="C91" s="3" t="str">
        <f t="shared" si="1"/>
        <v>0 212 436 08 08</v>
      </c>
      <c r="D91" s="23" t="s">
        <v>248</v>
      </c>
      <c r="E91" s="24"/>
      <c r="F91" s="24"/>
      <c r="G91" s="24"/>
      <c r="H91" s="24"/>
      <c r="I91" s="24"/>
      <c r="J91" s="25"/>
      <c r="K91" s="5"/>
      <c r="L91" s="5"/>
      <c r="M91" s="5"/>
      <c r="N91" s="5"/>
      <c r="O91" s="5"/>
      <c r="P91" s="5"/>
      <c r="Q91" s="5"/>
      <c r="R91" s="5"/>
      <c r="S91" s="5">
        <f>VLOOKUP(B91,'[6]SİNEMA LİSTESİ'!$A:$C,2,FALSE)</f>
        <v>212</v>
      </c>
      <c r="T91" s="5" t="str">
        <f>VLOOKUP(B91,'[6]SİNEMA LİSTESİ'!$A:$C,3,FALSE)</f>
        <v>436 08 08</v>
      </c>
      <c r="U91" s="5"/>
      <c r="V91" s="5"/>
      <c r="W91" s="5"/>
      <c r="X91" s="5"/>
      <c r="Y91" s="5"/>
      <c r="Z91" s="5"/>
    </row>
    <row r="92" spans="1:26" ht="18.75" customHeight="1">
      <c r="A92" s="8">
        <v>8</v>
      </c>
      <c r="B92" s="9" t="s">
        <v>67</v>
      </c>
      <c r="C92" s="3" t="str">
        <f>IF(ISBLANK(B92)," ","0"&amp;" "&amp;S92&amp;" "&amp;T92)</f>
        <v>0 212 462 20 21</v>
      </c>
      <c r="D92" s="23" t="s">
        <v>165</v>
      </c>
      <c r="E92" s="24"/>
      <c r="F92" s="24"/>
      <c r="G92" s="24"/>
      <c r="H92" s="24"/>
      <c r="I92" s="24"/>
      <c r="J92" s="25"/>
      <c r="K92" s="5"/>
      <c r="L92" s="5"/>
      <c r="M92" s="5"/>
      <c r="N92" s="5"/>
      <c r="O92" s="5"/>
      <c r="P92" s="5"/>
      <c r="Q92" s="5"/>
      <c r="R92" s="5"/>
      <c r="S92" s="5">
        <f>VLOOKUP(B92,'[6]SİNEMA LİSTESİ'!$A:$C,2,FALSE)</f>
        <v>212</v>
      </c>
      <c r="T92" s="5" t="str">
        <f>VLOOKUP(B92,'[6]SİNEMA LİSTESİ'!$A:$C,3,FALSE)</f>
        <v>462 20 21</v>
      </c>
      <c r="U92" s="5"/>
      <c r="V92" s="5"/>
      <c r="W92" s="5"/>
      <c r="X92" s="5"/>
      <c r="Y92" s="5"/>
      <c r="Z92" s="5"/>
    </row>
    <row r="93" spans="1:26" ht="18.75" customHeight="1">
      <c r="A93" s="8">
        <v>9</v>
      </c>
      <c r="B93" s="9" t="s">
        <v>68</v>
      </c>
      <c r="C93" s="3" t="str">
        <f t="shared" si="1"/>
        <v>0 212 441 49 75</v>
      </c>
      <c r="D93" s="23" t="s">
        <v>196</v>
      </c>
      <c r="E93" s="24"/>
      <c r="F93" s="24"/>
      <c r="G93" s="24"/>
      <c r="H93" s="24"/>
      <c r="I93" s="24"/>
      <c r="J93" s="25"/>
      <c r="K93" s="5"/>
      <c r="L93" s="5"/>
      <c r="M93" s="5"/>
      <c r="N93" s="5"/>
      <c r="O93" s="5"/>
      <c r="P93" s="5"/>
      <c r="Q93" s="5"/>
      <c r="R93" s="5"/>
      <c r="S93" s="5">
        <f>VLOOKUP(B93,'[6]SİNEMA LİSTESİ'!$A:$C,2,FALSE)</f>
        <v>212</v>
      </c>
      <c r="T93" s="5" t="str">
        <f>VLOOKUP(B93,'[6]SİNEMA LİSTESİ'!$A:$C,3,FALSE)</f>
        <v>441 49 75</v>
      </c>
      <c r="U93" s="5"/>
      <c r="V93" s="5"/>
      <c r="W93" s="5"/>
      <c r="X93" s="5"/>
      <c r="Y93" s="5"/>
      <c r="Z93" s="5"/>
    </row>
    <row r="94" spans="1:26" ht="18.75" customHeight="1">
      <c r="A94" s="8">
        <v>10</v>
      </c>
      <c r="B94" s="9" t="s">
        <v>35</v>
      </c>
      <c r="C94" s="3" t="str">
        <f>IF(ISBLANK(B94)," ","0"&amp;" "&amp;S94&amp;" "&amp;T94)</f>
        <v>0 212 397 73 88</v>
      </c>
      <c r="D94" s="23" t="s">
        <v>309</v>
      </c>
      <c r="E94" s="24"/>
      <c r="F94" s="24"/>
      <c r="G94" s="24"/>
      <c r="H94" s="24"/>
      <c r="I94" s="24"/>
      <c r="J94" s="25"/>
      <c r="K94" s="5"/>
      <c r="L94" s="5"/>
      <c r="M94" s="5"/>
      <c r="N94" s="5"/>
      <c r="O94" s="5"/>
      <c r="P94" s="5"/>
      <c r="Q94" s="5"/>
      <c r="R94" s="5"/>
      <c r="S94" s="5">
        <f>VLOOKUP(B94,'[6]SİNEMA LİSTESİ'!$A:$C,2,FALSE)</f>
        <v>212</v>
      </c>
      <c r="T94" s="5" t="str">
        <f>VLOOKUP(B94,'[6]SİNEMA LİSTESİ'!$A:$C,3,FALSE)</f>
        <v>397 73 88</v>
      </c>
      <c r="U94" s="5"/>
      <c r="V94" s="5"/>
      <c r="W94" s="5"/>
      <c r="X94" s="5"/>
      <c r="Y94" s="5"/>
      <c r="Z94" s="5"/>
    </row>
    <row r="95" spans="1:26" ht="18.75" customHeight="1">
      <c r="A95" s="8">
        <v>11</v>
      </c>
      <c r="B95" s="9" t="s">
        <v>69</v>
      </c>
      <c r="C95" s="3" t="str">
        <f t="shared" si="1"/>
        <v>0 212 669 40 08</v>
      </c>
      <c r="D95" s="23" t="s">
        <v>197</v>
      </c>
      <c r="E95" s="24"/>
      <c r="F95" s="24"/>
      <c r="G95" s="24"/>
      <c r="H95" s="24"/>
      <c r="I95" s="24"/>
      <c r="J95" s="25"/>
      <c r="K95" s="5"/>
      <c r="L95" s="5"/>
      <c r="M95" s="5"/>
      <c r="N95" s="5"/>
      <c r="O95" s="5"/>
      <c r="P95" s="5"/>
      <c r="Q95" s="5"/>
      <c r="R95" s="5"/>
      <c r="S95" s="5">
        <f>VLOOKUP(B95,'[6]SİNEMA LİSTESİ'!$A:$C,2,FALSE)</f>
        <v>212</v>
      </c>
      <c r="T95" s="5" t="str">
        <f>VLOOKUP(B95,'[6]SİNEMA LİSTESİ'!$A:$C,3,FALSE)</f>
        <v>669 40 08</v>
      </c>
      <c r="U95" s="5"/>
      <c r="V95" s="5"/>
      <c r="W95" s="5"/>
      <c r="X95" s="5"/>
      <c r="Y95" s="5"/>
      <c r="Z95" s="5"/>
    </row>
    <row r="96" spans="1:26" ht="18.75" customHeight="1">
      <c r="A96" s="8">
        <v>12</v>
      </c>
      <c r="B96" s="9" t="s">
        <v>198</v>
      </c>
      <c r="C96" s="3" t="str">
        <f t="shared" si="1"/>
        <v>0 212 465 49 90</v>
      </c>
      <c r="D96" s="23" t="s">
        <v>310</v>
      </c>
      <c r="E96" s="24"/>
      <c r="F96" s="24"/>
      <c r="G96" s="24"/>
      <c r="H96" s="24"/>
      <c r="I96" s="24"/>
      <c r="J96" s="25"/>
      <c r="K96" s="5"/>
      <c r="L96" s="5"/>
      <c r="M96" s="5"/>
      <c r="N96" s="5"/>
      <c r="O96" s="5"/>
      <c r="P96" s="5"/>
      <c r="Q96" s="5"/>
      <c r="R96" s="5"/>
      <c r="S96" s="5">
        <f>VLOOKUP(B96,'[6]SİNEMA LİSTESİ'!$A:$C,2,FALSE)</f>
        <v>212</v>
      </c>
      <c r="T96" s="5" t="str">
        <f>VLOOKUP(B96,'[6]SİNEMA LİSTESİ'!$A:$C,3,FALSE)</f>
        <v>465 49 90</v>
      </c>
      <c r="U96" s="5"/>
      <c r="V96" s="5"/>
      <c r="W96" s="5"/>
      <c r="X96" s="5"/>
      <c r="Y96" s="5"/>
      <c r="Z96" s="5"/>
    </row>
    <row r="97" spans="1:26" ht="18.75" customHeight="1">
      <c r="A97" s="8">
        <v>13</v>
      </c>
      <c r="B97" s="9" t="s">
        <v>311</v>
      </c>
      <c r="C97" s="3" t="str">
        <f>IF(ISBLANK(B97)," ","0"&amp;" "&amp;S97&amp;" "&amp;T97)</f>
        <v>0 212 583 46 02</v>
      </c>
      <c r="D97" s="23" t="s">
        <v>122</v>
      </c>
      <c r="E97" s="24"/>
      <c r="F97" s="24"/>
      <c r="G97" s="24"/>
      <c r="H97" s="24"/>
      <c r="I97" s="24"/>
      <c r="J97" s="25"/>
      <c r="K97" s="5"/>
      <c r="L97" s="5"/>
      <c r="M97" s="5"/>
      <c r="N97" s="5"/>
      <c r="O97" s="5"/>
      <c r="P97" s="5"/>
      <c r="Q97" s="5"/>
      <c r="R97" s="5"/>
      <c r="S97" s="5">
        <f>VLOOKUP(B97,'[6]SİNEMA LİSTESİ'!$A:$C,2,FALSE)</f>
        <v>212</v>
      </c>
      <c r="T97" s="5" t="str">
        <f>VLOOKUP(B97,'[6]SİNEMA LİSTESİ'!$A:$C,3,FALSE)</f>
        <v>583 46 02</v>
      </c>
      <c r="U97" s="5"/>
      <c r="V97" s="5"/>
      <c r="W97" s="5"/>
      <c r="X97" s="5"/>
      <c r="Y97" s="5"/>
      <c r="Z97" s="5"/>
    </row>
    <row r="98" spans="1:26" ht="18.75" customHeight="1">
      <c r="A98" s="8">
        <v>14</v>
      </c>
      <c r="B98" s="9" t="s">
        <v>30</v>
      </c>
      <c r="C98" s="3" t="str">
        <f t="shared" si="1"/>
        <v>0 212 559 49 49</v>
      </c>
      <c r="D98" s="23" t="s">
        <v>199</v>
      </c>
      <c r="E98" s="24"/>
      <c r="F98" s="24"/>
      <c r="G98" s="24"/>
      <c r="H98" s="24"/>
      <c r="I98" s="24"/>
      <c r="J98" s="25"/>
      <c r="K98" s="5"/>
      <c r="L98" s="5"/>
      <c r="M98" s="5"/>
      <c r="N98" s="5"/>
      <c r="O98" s="5"/>
      <c r="P98" s="5"/>
      <c r="Q98" s="5"/>
      <c r="R98" s="5"/>
      <c r="S98" s="5">
        <f>VLOOKUP(B98,'[6]SİNEMA LİSTESİ'!$A:$C,2,FALSE)</f>
        <v>212</v>
      </c>
      <c r="T98" s="5" t="str">
        <f>VLOOKUP(B98,'[6]SİNEMA LİSTESİ'!$A:$C,3,FALSE)</f>
        <v>559 49 49</v>
      </c>
      <c r="U98" s="5"/>
      <c r="V98" s="5"/>
      <c r="W98" s="5"/>
      <c r="X98" s="5"/>
      <c r="Y98" s="5"/>
      <c r="Z98" s="5"/>
    </row>
    <row r="99" spans="1:26" ht="18.75" customHeight="1">
      <c r="A99" s="8">
        <v>15</v>
      </c>
      <c r="B99" s="9" t="s">
        <v>21</v>
      </c>
      <c r="C99" s="3" t="str">
        <f t="shared" si="1"/>
        <v>0 212 466 60 66</v>
      </c>
      <c r="D99" s="23" t="s">
        <v>200</v>
      </c>
      <c r="E99" s="24"/>
      <c r="F99" s="24"/>
      <c r="G99" s="24"/>
      <c r="H99" s="24"/>
      <c r="I99" s="24"/>
      <c r="J99" s="25"/>
      <c r="K99" s="5"/>
      <c r="L99" s="5"/>
      <c r="M99" s="5"/>
      <c r="N99" s="5"/>
      <c r="O99" s="5"/>
      <c r="P99" s="5"/>
      <c r="Q99" s="5"/>
      <c r="R99" s="5"/>
      <c r="S99" s="5">
        <f>VLOOKUP(B99,'[6]SİNEMA LİSTESİ'!$A:$C,2,FALSE)</f>
        <v>212</v>
      </c>
      <c r="T99" s="5" t="str">
        <f>VLOOKUP(B99,'[6]SİNEMA LİSTESİ'!$A:$C,3,FALSE)</f>
        <v>466 60 66</v>
      </c>
      <c r="U99" s="5"/>
      <c r="V99" s="5"/>
      <c r="W99" s="5"/>
      <c r="X99" s="5"/>
      <c r="Y99" s="5"/>
      <c r="Z99" s="5"/>
    </row>
    <row r="100" spans="1:26" ht="18.75" customHeight="1">
      <c r="A100" s="8">
        <v>16</v>
      </c>
      <c r="B100" s="9" t="s">
        <v>201</v>
      </c>
      <c r="C100" s="3" t="str">
        <f t="shared" si="1"/>
        <v>0 212 488 02 28</v>
      </c>
      <c r="D100" s="23" t="s">
        <v>312</v>
      </c>
      <c r="E100" s="24"/>
      <c r="F100" s="24"/>
      <c r="G100" s="24"/>
      <c r="H100" s="24"/>
      <c r="I100" s="24"/>
      <c r="J100" s="25"/>
      <c r="K100" s="5"/>
      <c r="L100" s="5"/>
      <c r="M100" s="5"/>
      <c r="N100" s="5"/>
      <c r="O100" s="5"/>
      <c r="P100" s="5"/>
      <c r="Q100" s="5"/>
      <c r="R100" s="5"/>
      <c r="S100" s="5">
        <f>VLOOKUP(B100,'[6]SİNEMA LİSTESİ'!$A:$C,2,FALSE)</f>
        <v>212</v>
      </c>
      <c r="T100" s="5" t="str">
        <f>VLOOKUP(B100,'[6]SİNEMA LİSTESİ'!$A:$C,3,FALSE)</f>
        <v>488 02 28</v>
      </c>
      <c r="U100" s="5"/>
      <c r="V100" s="5"/>
      <c r="W100" s="5"/>
      <c r="X100" s="5"/>
      <c r="Y100" s="5"/>
      <c r="Z100" s="5"/>
    </row>
    <row r="101" spans="1:26" ht="18.75" customHeight="1">
      <c r="A101" s="8">
        <v>17</v>
      </c>
      <c r="B101" s="9" t="s">
        <v>22</v>
      </c>
      <c r="C101" s="3" t="str">
        <f t="shared" si="1"/>
        <v>0 212 640 66 33</v>
      </c>
      <c r="D101" s="23" t="s">
        <v>313</v>
      </c>
      <c r="E101" s="24"/>
      <c r="F101" s="24"/>
      <c r="G101" s="24"/>
      <c r="H101" s="24"/>
      <c r="I101" s="24"/>
      <c r="J101" s="25"/>
      <c r="K101" s="5"/>
      <c r="L101" s="5"/>
      <c r="M101" s="5"/>
      <c r="N101" s="5"/>
      <c r="O101" s="5"/>
      <c r="P101" s="5"/>
      <c r="Q101" s="5"/>
      <c r="R101" s="5"/>
      <c r="S101" s="5">
        <f>VLOOKUP(B101,'[6]SİNEMA LİSTESİ'!$A:$C,2,FALSE)</f>
        <v>212</v>
      </c>
      <c r="T101" s="5" t="str">
        <f>VLOOKUP(B101,'[6]SİNEMA LİSTESİ'!$A:$C,3,FALSE)</f>
        <v>640 66 33</v>
      </c>
      <c r="U101" s="5"/>
      <c r="V101" s="5"/>
      <c r="W101" s="5"/>
      <c r="X101" s="5"/>
      <c r="Y101" s="5"/>
      <c r="Z101" s="5"/>
    </row>
    <row r="102" spans="1:26" ht="18.75" customHeight="1">
      <c r="A102" s="8">
        <v>18</v>
      </c>
      <c r="B102" s="9" t="s">
        <v>202</v>
      </c>
      <c r="C102" s="3" t="str">
        <f t="shared" si="1"/>
        <v>0 212 873 62 62</v>
      </c>
      <c r="D102" s="23" t="s">
        <v>314</v>
      </c>
      <c r="E102" s="24"/>
      <c r="F102" s="24"/>
      <c r="G102" s="24"/>
      <c r="H102" s="24"/>
      <c r="I102" s="24"/>
      <c r="J102" s="25"/>
      <c r="K102" s="5"/>
      <c r="L102" s="5"/>
      <c r="M102" s="5"/>
      <c r="N102" s="5"/>
      <c r="O102" s="5"/>
      <c r="P102" s="5"/>
      <c r="Q102" s="5"/>
      <c r="R102" s="5"/>
      <c r="S102" s="5">
        <f>VLOOKUP(B102,'[6]SİNEMA LİSTESİ'!$A:$C,2,FALSE)</f>
        <v>212</v>
      </c>
      <c r="T102" s="5" t="str">
        <f>VLOOKUP(B102,'[6]SİNEMA LİSTESİ'!$A:$C,3,FALSE)</f>
        <v>873 62 62</v>
      </c>
      <c r="U102" s="5"/>
      <c r="V102" s="5"/>
      <c r="W102" s="5"/>
      <c r="X102" s="5"/>
      <c r="Y102" s="5"/>
      <c r="Z102" s="5"/>
    </row>
    <row r="103" spans="1:26" ht="18.75" customHeight="1">
      <c r="A103" s="8">
        <v>19</v>
      </c>
      <c r="B103" s="9" t="s">
        <v>315</v>
      </c>
      <c r="C103" s="3" t="str">
        <f t="shared" si="1"/>
        <v>0 212 251 20 20</v>
      </c>
      <c r="D103" s="23" t="s">
        <v>316</v>
      </c>
      <c r="E103" s="24"/>
      <c r="F103" s="24"/>
      <c r="G103" s="24"/>
      <c r="H103" s="24"/>
      <c r="I103" s="24"/>
      <c r="J103" s="25"/>
      <c r="K103" s="5"/>
      <c r="L103" s="5"/>
      <c r="M103" s="5"/>
      <c r="N103" s="5"/>
      <c r="O103" s="5"/>
      <c r="P103" s="5"/>
      <c r="Q103" s="5"/>
      <c r="R103" s="5"/>
      <c r="S103" s="5">
        <f>VLOOKUP(B103,'[6]SİNEMA LİSTESİ'!$A:$C,2,FALSE)</f>
        <v>212</v>
      </c>
      <c r="T103" s="5" t="str">
        <f>VLOOKUP(B103,'[6]SİNEMA LİSTESİ'!$A:$C,3,FALSE)</f>
        <v>251 20 20</v>
      </c>
      <c r="U103" s="5"/>
      <c r="V103" s="5"/>
      <c r="W103" s="5"/>
      <c r="X103" s="5"/>
      <c r="Y103" s="5"/>
      <c r="Z103" s="5"/>
    </row>
    <row r="104" spans="1:26" ht="18.75" customHeight="1">
      <c r="A104" s="8">
        <v>20</v>
      </c>
      <c r="B104" s="9" t="s">
        <v>317</v>
      </c>
      <c r="C104" s="3" t="str">
        <f>IF(ISBLANK(B104)," ","0"&amp;" "&amp;S104&amp;" "&amp;T104)</f>
        <v>0 212 251 32 40</v>
      </c>
      <c r="D104" s="23" t="s">
        <v>4</v>
      </c>
      <c r="E104" s="24"/>
      <c r="F104" s="24"/>
      <c r="G104" s="24"/>
      <c r="H104" s="24"/>
      <c r="I104" s="24"/>
      <c r="J104" s="25"/>
      <c r="K104" s="5"/>
      <c r="L104" s="5"/>
      <c r="M104" s="5"/>
      <c r="N104" s="5"/>
      <c r="O104" s="5"/>
      <c r="P104" s="5"/>
      <c r="Q104" s="5"/>
      <c r="R104" s="5"/>
      <c r="S104" s="5">
        <f>VLOOKUP(B104,'[6]SİNEMA LİSTESİ'!$A:$C,2,FALSE)</f>
        <v>212</v>
      </c>
      <c r="T104" s="5" t="str">
        <f>VLOOKUP(B104,'[6]SİNEMA LİSTESİ'!$A:$C,3,FALSE)</f>
        <v>251 32 40</v>
      </c>
      <c r="U104" s="5"/>
      <c r="V104" s="5"/>
      <c r="W104" s="5"/>
      <c r="X104" s="5"/>
      <c r="Y104" s="5"/>
      <c r="Z104" s="5"/>
    </row>
    <row r="105" spans="1:26" ht="18.75" customHeight="1">
      <c r="A105" s="8">
        <v>21</v>
      </c>
      <c r="B105" s="9" t="s">
        <v>318</v>
      </c>
      <c r="C105" s="3" t="str">
        <f t="shared" si="1"/>
        <v>0 232 421 42 61</v>
      </c>
      <c r="D105" s="23" t="s">
        <v>319</v>
      </c>
      <c r="E105" s="24"/>
      <c r="F105" s="24"/>
      <c r="G105" s="24"/>
      <c r="H105" s="24"/>
      <c r="I105" s="24"/>
      <c r="J105" s="25"/>
      <c r="K105" s="5"/>
      <c r="L105" s="5"/>
      <c r="M105" s="5"/>
      <c r="N105" s="5"/>
      <c r="O105" s="5"/>
      <c r="P105" s="5"/>
      <c r="Q105" s="5"/>
      <c r="R105" s="5"/>
      <c r="S105" s="5">
        <f>VLOOKUP(B105,'[6]SİNEMA LİSTESİ'!$A:$C,2,FALSE)</f>
        <v>232</v>
      </c>
      <c r="T105" s="5" t="str">
        <f>VLOOKUP(B105,'[6]SİNEMA LİSTESİ'!$A:$C,3,FALSE)</f>
        <v>421 42 61</v>
      </c>
      <c r="U105" s="5"/>
      <c r="V105" s="5"/>
      <c r="W105" s="5"/>
      <c r="X105" s="5"/>
      <c r="Y105" s="5"/>
      <c r="Z105" s="5"/>
    </row>
    <row r="106" spans="1:26" ht="18.75" customHeight="1">
      <c r="A106" s="8">
        <v>22</v>
      </c>
      <c r="B106" s="9" t="s">
        <v>320</v>
      </c>
      <c r="C106" s="3" t="str">
        <f t="shared" si="1"/>
        <v>0 216 358 02 02</v>
      </c>
      <c r="D106" s="23" t="s">
        <v>321</v>
      </c>
      <c r="E106" s="24"/>
      <c r="F106" s="24"/>
      <c r="G106" s="24"/>
      <c r="H106" s="24"/>
      <c r="I106" s="24"/>
      <c r="J106" s="25"/>
      <c r="K106" s="5"/>
      <c r="L106" s="5"/>
      <c r="M106" s="5"/>
      <c r="N106" s="5"/>
      <c r="O106" s="5"/>
      <c r="P106" s="5"/>
      <c r="Q106" s="5"/>
      <c r="R106" s="5"/>
      <c r="S106" s="5">
        <f>VLOOKUP(B106,'[6]SİNEMA LİSTESİ'!$A:$C,2,FALSE)</f>
        <v>216</v>
      </c>
      <c r="T106" s="5" t="str">
        <f>VLOOKUP(B106,'[6]SİNEMA LİSTESİ'!$A:$C,3,FALSE)</f>
        <v>358 02 02</v>
      </c>
      <c r="U106" s="5"/>
      <c r="V106" s="5"/>
      <c r="W106" s="5"/>
      <c r="X106" s="5"/>
      <c r="Y106" s="5"/>
      <c r="Z106" s="5"/>
    </row>
    <row r="107" spans="1:26" ht="18.75" customHeight="1">
      <c r="A107" s="8">
        <v>23</v>
      </c>
      <c r="B107" s="9" t="s">
        <v>322</v>
      </c>
      <c r="C107" s="3" t="str">
        <f>IF(ISBLANK(B107)," ","0"&amp;" "&amp;S107&amp;" "&amp;T107)</f>
        <v>0 212 789 44 88</v>
      </c>
      <c r="D107" s="23" t="s">
        <v>122</v>
      </c>
      <c r="E107" s="24"/>
      <c r="F107" s="24"/>
      <c r="G107" s="24"/>
      <c r="H107" s="24"/>
      <c r="I107" s="24"/>
      <c r="J107" s="25"/>
      <c r="K107" s="5"/>
      <c r="L107" s="5"/>
      <c r="M107" s="5"/>
      <c r="N107" s="5"/>
      <c r="O107" s="5"/>
      <c r="P107" s="5"/>
      <c r="Q107" s="5"/>
      <c r="R107" s="5"/>
      <c r="S107" s="5">
        <f>VLOOKUP(B107,'[6]SİNEMA LİSTESİ'!$A:$C,2,FALSE)</f>
        <v>212</v>
      </c>
      <c r="T107" s="5" t="str">
        <f>VLOOKUP(B107,'[6]SİNEMA LİSTESİ'!$A:$C,3,FALSE)</f>
        <v>789 44 88</v>
      </c>
      <c r="U107" s="5"/>
      <c r="V107" s="5"/>
      <c r="W107" s="5"/>
      <c r="X107" s="5"/>
      <c r="Y107" s="5"/>
      <c r="Z107" s="5"/>
    </row>
    <row r="108" spans="1:26" ht="18.75" customHeight="1">
      <c r="A108" s="8">
        <v>24</v>
      </c>
      <c r="B108" s="9" t="s">
        <v>36</v>
      </c>
      <c r="C108" s="3" t="str">
        <f t="shared" si="1"/>
        <v>0 212 215 27 27</v>
      </c>
      <c r="D108" s="23" t="s">
        <v>323</v>
      </c>
      <c r="E108" s="24"/>
      <c r="F108" s="24"/>
      <c r="G108" s="24"/>
      <c r="H108" s="24"/>
      <c r="I108" s="24"/>
      <c r="J108" s="25"/>
      <c r="K108" s="5"/>
      <c r="L108" s="5"/>
      <c r="M108" s="5"/>
      <c r="N108" s="5"/>
      <c r="O108" s="5"/>
      <c r="P108" s="5"/>
      <c r="Q108" s="5"/>
      <c r="R108" s="5"/>
      <c r="S108" s="5">
        <f>VLOOKUP(B108,'[6]SİNEMA LİSTESİ'!$A:$C,2,FALSE)</f>
        <v>212</v>
      </c>
      <c r="T108" s="5" t="str">
        <f>VLOOKUP(B108,'[6]SİNEMA LİSTESİ'!$A:$C,3,FALSE)</f>
        <v>215 27 27</v>
      </c>
      <c r="U108" s="5"/>
      <c r="V108" s="5"/>
      <c r="W108" s="5"/>
      <c r="X108" s="5"/>
      <c r="Y108" s="5"/>
      <c r="Z108" s="5"/>
    </row>
    <row r="109" spans="1:26" ht="18.75" customHeight="1">
      <c r="A109" s="8">
        <v>25</v>
      </c>
      <c r="B109" s="9" t="s">
        <v>203</v>
      </c>
      <c r="C109" s="3" t="str">
        <f t="shared" si="1"/>
        <v>0 212 610 47 20</v>
      </c>
      <c r="D109" s="23" t="s">
        <v>324</v>
      </c>
      <c r="E109" s="24"/>
      <c r="F109" s="24"/>
      <c r="G109" s="24"/>
      <c r="H109" s="24"/>
      <c r="I109" s="24"/>
      <c r="J109" s="25"/>
      <c r="K109" s="5"/>
      <c r="L109" s="5"/>
      <c r="M109" s="5"/>
      <c r="N109" s="5"/>
      <c r="O109" s="5"/>
      <c r="P109" s="5"/>
      <c r="Q109" s="5"/>
      <c r="R109" s="5"/>
      <c r="S109" s="5">
        <f>VLOOKUP(B109,'[6]SİNEMA LİSTESİ'!$A:$C,2,FALSE)</f>
        <v>212</v>
      </c>
      <c r="T109" s="5" t="str">
        <f>VLOOKUP(B109,'[6]SİNEMA LİSTESİ'!$A:$C,3,FALSE)</f>
        <v>610 47 20</v>
      </c>
      <c r="U109" s="5"/>
      <c r="V109" s="5"/>
      <c r="W109" s="5"/>
      <c r="X109" s="5"/>
      <c r="Y109" s="5"/>
      <c r="Z109" s="5"/>
    </row>
    <row r="110" spans="1:26" ht="18.75" customHeight="1">
      <c r="A110" s="8">
        <v>26</v>
      </c>
      <c r="B110" s="9" t="s">
        <v>37</v>
      </c>
      <c r="C110" s="3" t="str">
        <f t="shared" si="1"/>
        <v>0 212 523 10 88</v>
      </c>
      <c r="D110" s="23" t="s">
        <v>325</v>
      </c>
      <c r="E110" s="24"/>
      <c r="F110" s="24"/>
      <c r="G110" s="24"/>
      <c r="H110" s="24"/>
      <c r="I110" s="24"/>
      <c r="J110" s="25"/>
      <c r="K110" s="5"/>
      <c r="L110" s="5"/>
      <c r="M110" s="5"/>
      <c r="N110" s="5"/>
      <c r="O110" s="5"/>
      <c r="P110" s="5"/>
      <c r="Q110" s="5"/>
      <c r="R110" s="5"/>
      <c r="S110" s="5">
        <f>VLOOKUP(B110,'[6]SİNEMA LİSTESİ'!$A:$C,2,FALSE)</f>
        <v>212</v>
      </c>
      <c r="T110" s="5" t="str">
        <f>VLOOKUP(B110,'[6]SİNEMA LİSTESİ'!$A:$C,3,FALSE)</f>
        <v>523 10 88</v>
      </c>
      <c r="U110" s="5"/>
      <c r="V110" s="5"/>
      <c r="W110" s="5"/>
      <c r="X110" s="5"/>
      <c r="Y110" s="5"/>
      <c r="Z110" s="5"/>
    </row>
    <row r="111" spans="1:26" ht="18.75" customHeight="1">
      <c r="A111" s="8">
        <v>27</v>
      </c>
      <c r="B111" s="9" t="s">
        <v>326</v>
      </c>
      <c r="C111" s="3" t="str">
        <f>IF(ISBLANK(B111)," ","0"&amp;" "&amp;S111&amp;" "&amp;T111)</f>
        <v>0 216 664 13 95</v>
      </c>
      <c r="D111" s="23" t="s">
        <v>122</v>
      </c>
      <c r="E111" s="24"/>
      <c r="F111" s="24"/>
      <c r="G111" s="24"/>
      <c r="H111" s="24"/>
      <c r="I111" s="24"/>
      <c r="J111" s="25"/>
      <c r="K111" s="5"/>
      <c r="L111" s="5"/>
      <c r="M111" s="5"/>
      <c r="N111" s="5"/>
      <c r="O111" s="5"/>
      <c r="P111" s="5"/>
      <c r="Q111" s="5"/>
      <c r="R111" s="5"/>
      <c r="S111" s="5">
        <f>VLOOKUP(B111,'[6]SİNEMA LİSTESİ'!$A:$C,2,FALSE)</f>
        <v>216</v>
      </c>
      <c r="T111" s="5" t="str">
        <f>VLOOKUP(B111,'[6]SİNEMA LİSTESİ'!$A:$C,3,FALSE)</f>
        <v>664 13 95</v>
      </c>
      <c r="U111" s="5"/>
      <c r="V111" s="5"/>
      <c r="W111" s="5"/>
      <c r="X111" s="5"/>
      <c r="Y111" s="5"/>
      <c r="Z111" s="5"/>
    </row>
    <row r="112" spans="1:26" ht="18.75" customHeight="1">
      <c r="A112" s="8">
        <v>28</v>
      </c>
      <c r="B112" s="9" t="s">
        <v>204</v>
      </c>
      <c r="C112" s="3" t="str">
        <f t="shared" si="1"/>
        <v>0 212 662 98 40</v>
      </c>
      <c r="D112" s="23" t="s">
        <v>327</v>
      </c>
      <c r="E112" s="24"/>
      <c r="F112" s="24"/>
      <c r="G112" s="24"/>
      <c r="H112" s="24"/>
      <c r="I112" s="24"/>
      <c r="J112" s="25"/>
      <c r="K112" s="5"/>
      <c r="L112" s="5"/>
      <c r="M112" s="5"/>
      <c r="N112" s="5"/>
      <c r="O112" s="5"/>
      <c r="P112" s="5"/>
      <c r="Q112" s="5"/>
      <c r="R112" s="5"/>
      <c r="S112" s="5">
        <f>VLOOKUP(B112,'[6]SİNEMA LİSTESİ'!$A:$C,2,FALSE)</f>
        <v>212</v>
      </c>
      <c r="T112" s="5" t="str">
        <f>VLOOKUP(B112,'[6]SİNEMA LİSTESİ'!$A:$C,3,FALSE)</f>
        <v>662 98 40</v>
      </c>
      <c r="U112" s="5"/>
      <c r="V112" s="5"/>
      <c r="W112" s="5"/>
      <c r="X112" s="5"/>
      <c r="Y112" s="5"/>
      <c r="Z112" s="5"/>
    </row>
    <row r="113" spans="1:26" ht="18.75" customHeight="1">
      <c r="A113" s="8">
        <v>29</v>
      </c>
      <c r="B113" s="9" t="s">
        <v>70</v>
      </c>
      <c r="C113" s="3" t="str">
        <f t="shared" si="1"/>
        <v>0 212 677 59 59</v>
      </c>
      <c r="D113" s="23" t="s">
        <v>6</v>
      </c>
      <c r="E113" s="24"/>
      <c r="F113" s="24"/>
      <c r="G113" s="24"/>
      <c r="H113" s="24"/>
      <c r="I113" s="24"/>
      <c r="J113" s="25"/>
      <c r="K113" s="5"/>
      <c r="L113" s="5"/>
      <c r="M113" s="5"/>
      <c r="N113" s="5"/>
      <c r="O113" s="5"/>
      <c r="P113" s="5"/>
      <c r="Q113" s="5"/>
      <c r="R113" s="5"/>
      <c r="S113" s="5">
        <f>VLOOKUP(B113,'[6]SİNEMA LİSTESİ'!$A:$C,2,FALSE)</f>
        <v>212</v>
      </c>
      <c r="T113" s="5" t="str">
        <f>VLOOKUP(B113,'[6]SİNEMA LİSTESİ'!$A:$C,3,FALSE)</f>
        <v>677 59 59</v>
      </c>
      <c r="U113" s="5"/>
      <c r="V113" s="5"/>
      <c r="W113" s="5"/>
      <c r="X113" s="5"/>
      <c r="Y113" s="5"/>
      <c r="Z113" s="5"/>
    </row>
    <row r="114" spans="1:26" ht="18.75" customHeight="1">
      <c r="A114" s="8">
        <v>30</v>
      </c>
      <c r="B114" s="9" t="s">
        <v>127</v>
      </c>
      <c r="C114" s="3" t="str">
        <f t="shared" si="1"/>
        <v>0 212 602 34 34</v>
      </c>
      <c r="D114" s="23" t="s">
        <v>4</v>
      </c>
      <c r="E114" s="24"/>
      <c r="F114" s="24"/>
      <c r="G114" s="24"/>
      <c r="H114" s="24"/>
      <c r="I114" s="24"/>
      <c r="J114" s="25"/>
      <c r="K114" s="5"/>
      <c r="L114" s="5"/>
      <c r="M114" s="5"/>
      <c r="N114" s="5"/>
      <c r="O114" s="5"/>
      <c r="P114" s="5"/>
      <c r="Q114" s="5"/>
      <c r="R114" s="5"/>
      <c r="S114" s="5">
        <f>VLOOKUP(B114,'[6]SİNEMA LİSTESİ'!$A:$C,2,FALSE)</f>
        <v>212</v>
      </c>
      <c r="T114" s="5" t="str">
        <f>VLOOKUP(B114,'[6]SİNEMA LİSTESİ'!$A:$C,3,FALSE)</f>
        <v>602 34 34</v>
      </c>
      <c r="U114" s="5"/>
      <c r="V114" s="5"/>
      <c r="W114" s="5"/>
      <c r="X114" s="5"/>
      <c r="Y114" s="5"/>
      <c r="Z114" s="5"/>
    </row>
    <row r="115" spans="1:26" ht="18.75" customHeight="1">
      <c r="A115" s="8">
        <v>31</v>
      </c>
      <c r="B115" s="9" t="s">
        <v>71</v>
      </c>
      <c r="C115" s="3" t="str">
        <f t="shared" si="1"/>
        <v>0 212 699 90 40</v>
      </c>
      <c r="D115" s="23" t="s">
        <v>165</v>
      </c>
      <c r="E115" s="24"/>
      <c r="F115" s="24"/>
      <c r="G115" s="24"/>
      <c r="H115" s="24"/>
      <c r="I115" s="24"/>
      <c r="J115" s="25"/>
      <c r="K115" s="5"/>
      <c r="L115" s="5"/>
      <c r="M115" s="5"/>
      <c r="N115" s="5"/>
      <c r="O115" s="5"/>
      <c r="P115" s="5"/>
      <c r="Q115" s="5"/>
      <c r="R115" s="5"/>
      <c r="S115" s="5">
        <f>VLOOKUP(B115,'[6]SİNEMA LİSTESİ'!$A:$C,2,FALSE)</f>
        <v>212</v>
      </c>
      <c r="T115" s="5" t="str">
        <f>VLOOKUP(B115,'[6]SİNEMA LİSTESİ'!$A:$C,3,FALSE)</f>
        <v>699 90 40</v>
      </c>
      <c r="U115" s="5"/>
      <c r="V115" s="5"/>
      <c r="W115" s="5"/>
      <c r="X115" s="5"/>
      <c r="Y115" s="5"/>
      <c r="Z115" s="5"/>
    </row>
    <row r="116" spans="1:26" ht="18.75" customHeight="1">
      <c r="A116" s="8">
        <v>32</v>
      </c>
      <c r="B116" s="9" t="s">
        <v>205</v>
      </c>
      <c r="C116" s="3" t="str">
        <f t="shared" si="1"/>
        <v>0 212 651 06 66</v>
      </c>
      <c r="D116" s="23" t="s">
        <v>165</v>
      </c>
      <c r="E116" s="24"/>
      <c r="F116" s="24"/>
      <c r="G116" s="24"/>
      <c r="H116" s="24"/>
      <c r="I116" s="24"/>
      <c r="J116" s="25"/>
      <c r="K116" s="5"/>
      <c r="L116" s="5"/>
      <c r="M116" s="5"/>
      <c r="N116" s="5"/>
      <c r="O116" s="5"/>
      <c r="P116" s="5"/>
      <c r="Q116" s="5"/>
      <c r="R116" s="5"/>
      <c r="S116" s="5">
        <f>VLOOKUP(B116,'[6]SİNEMA LİSTESİ'!$A:$C,2,FALSE)</f>
        <v>212</v>
      </c>
      <c r="T116" s="5" t="str">
        <f>VLOOKUP(B116,'[6]SİNEMA LİSTESİ'!$A:$C,3,FALSE)</f>
        <v>651 06 66</v>
      </c>
      <c r="U116" s="5"/>
      <c r="V116" s="5"/>
      <c r="W116" s="5"/>
      <c r="X116" s="5"/>
      <c r="Y116" s="5"/>
      <c r="Z116" s="5"/>
    </row>
    <row r="117" spans="1:26" ht="18.75" customHeight="1">
      <c r="A117" s="8">
        <v>33</v>
      </c>
      <c r="B117" s="9" t="s">
        <v>23</v>
      </c>
      <c r="C117" s="3" t="str">
        <f>IF(ISBLANK(B117)," ","0"&amp;" "&amp;S117&amp;" "&amp;T117)</f>
        <v>0 212 345 62 45</v>
      </c>
      <c r="D117" s="23" t="s">
        <v>328</v>
      </c>
      <c r="E117" s="24"/>
      <c r="F117" s="24"/>
      <c r="G117" s="24"/>
      <c r="H117" s="24"/>
      <c r="I117" s="24"/>
      <c r="J117" s="25"/>
      <c r="K117" s="5"/>
      <c r="L117" s="5"/>
      <c r="M117" s="5"/>
      <c r="N117" s="5"/>
      <c r="O117" s="5"/>
      <c r="P117" s="5"/>
      <c r="Q117" s="5"/>
      <c r="R117" s="5"/>
      <c r="S117" s="5">
        <f>VLOOKUP(B117,'[6]SİNEMA LİSTESİ'!$A:$C,2,FALSE)</f>
        <v>212</v>
      </c>
      <c r="T117" s="5" t="str">
        <f>VLOOKUP(B117,'[6]SİNEMA LİSTESİ'!$A:$C,3,FALSE)</f>
        <v>345 62 45</v>
      </c>
      <c r="U117" s="5"/>
      <c r="V117" s="5"/>
      <c r="W117" s="5"/>
      <c r="X117" s="5"/>
      <c r="Y117" s="5"/>
      <c r="Z117" s="5"/>
    </row>
    <row r="118" spans="1:26" ht="18.75" customHeight="1">
      <c r="A118" s="8">
        <v>34</v>
      </c>
      <c r="B118" s="9" t="s">
        <v>128</v>
      </c>
      <c r="C118" s="3" t="str">
        <f t="shared" si="1"/>
        <v>0 216 336 06 22</v>
      </c>
      <c r="D118" s="23" t="s">
        <v>165</v>
      </c>
      <c r="E118" s="24"/>
      <c r="F118" s="24"/>
      <c r="G118" s="24"/>
      <c r="H118" s="24"/>
      <c r="I118" s="24"/>
      <c r="J118" s="25"/>
      <c r="K118" s="5"/>
      <c r="L118" s="5"/>
      <c r="M118" s="5"/>
      <c r="N118" s="5"/>
      <c r="O118" s="5"/>
      <c r="P118" s="5"/>
      <c r="Q118" s="5"/>
      <c r="R118" s="5"/>
      <c r="S118" s="5">
        <f>VLOOKUP(B118,'[6]SİNEMA LİSTESİ'!$A:$C,2,FALSE)</f>
        <v>216</v>
      </c>
      <c r="T118" s="5" t="str">
        <f>VLOOKUP(B118,'[6]SİNEMA LİSTESİ'!$A:$C,3,FALSE)</f>
        <v>336 06 22</v>
      </c>
      <c r="U118" s="5"/>
      <c r="V118" s="5"/>
      <c r="W118" s="5"/>
      <c r="X118" s="5"/>
      <c r="Y118" s="5"/>
      <c r="Z118" s="5"/>
    </row>
    <row r="119" spans="1:26" ht="18.75" customHeight="1">
      <c r="A119" s="8">
        <v>35</v>
      </c>
      <c r="B119" s="9" t="s">
        <v>72</v>
      </c>
      <c r="C119" s="3" t="str">
        <f>IF(ISBLANK(B119)," ","0"&amp;" "&amp;S119&amp;" "&amp;T119)</f>
        <v>0 216 339 85 85</v>
      </c>
      <c r="D119" s="23" t="s">
        <v>329</v>
      </c>
      <c r="E119" s="24"/>
      <c r="F119" s="24"/>
      <c r="G119" s="24"/>
      <c r="H119" s="24"/>
      <c r="I119" s="24"/>
      <c r="J119" s="25"/>
      <c r="K119" s="5"/>
      <c r="L119" s="5"/>
      <c r="M119" s="5"/>
      <c r="N119" s="5"/>
      <c r="O119" s="5"/>
      <c r="P119" s="5"/>
      <c r="Q119" s="5"/>
      <c r="R119" s="5"/>
      <c r="S119" s="5">
        <f>VLOOKUP(B119,'[6]SİNEMA LİSTESİ'!$A:$C,2,FALSE)</f>
        <v>216</v>
      </c>
      <c r="T119" s="5" t="str">
        <f>VLOOKUP(B119,'[6]SİNEMA LİSTESİ'!$A:$C,3,FALSE)</f>
        <v>339 85 85</v>
      </c>
      <c r="U119" s="5"/>
      <c r="V119" s="5"/>
      <c r="W119" s="5"/>
      <c r="X119" s="5"/>
      <c r="Y119" s="5"/>
      <c r="Z119" s="5"/>
    </row>
    <row r="120" spans="1:26" ht="18.75" customHeight="1">
      <c r="A120" s="8">
        <v>36</v>
      </c>
      <c r="B120" s="9" t="s">
        <v>330</v>
      </c>
      <c r="C120" s="3" t="str">
        <f>IF(ISBLANK(B120)," ","0"&amp;" "&amp;S120&amp;" "&amp;T120)</f>
        <v>0 216 425 19 15</v>
      </c>
      <c r="D120" s="23" t="s">
        <v>331</v>
      </c>
      <c r="E120" s="24"/>
      <c r="F120" s="24"/>
      <c r="G120" s="24"/>
      <c r="H120" s="24"/>
      <c r="I120" s="24"/>
      <c r="J120" s="25"/>
      <c r="K120" s="5"/>
      <c r="L120" s="5"/>
      <c r="M120" s="5"/>
      <c r="N120" s="5"/>
      <c r="O120" s="5"/>
      <c r="P120" s="5"/>
      <c r="Q120" s="5"/>
      <c r="R120" s="5"/>
      <c r="S120" s="5">
        <f>VLOOKUP(B120,'[6]SİNEMA LİSTESİ'!$A:$C,2,FALSE)</f>
        <v>216</v>
      </c>
      <c r="T120" s="5" t="str">
        <f>VLOOKUP(B120,'[6]SİNEMA LİSTESİ'!$A:$C,3,FALSE)</f>
        <v>425 19 15</v>
      </c>
      <c r="U120" s="5"/>
      <c r="V120" s="5"/>
      <c r="W120" s="5"/>
      <c r="X120" s="5"/>
      <c r="Y120" s="5"/>
      <c r="Z120" s="5"/>
    </row>
    <row r="121" spans="1:26" ht="18.75" customHeight="1">
      <c r="A121" s="8">
        <v>37</v>
      </c>
      <c r="B121" s="9" t="s">
        <v>24</v>
      </c>
      <c r="C121" s="3" t="str">
        <f>IF(ISBLANK(B121)," ","0"&amp;" "&amp;S121&amp;" "&amp;T121)</f>
        <v>0 216 663 11 41</v>
      </c>
      <c r="D121" s="23" t="s">
        <v>207</v>
      </c>
      <c r="E121" s="24"/>
      <c r="F121" s="24"/>
      <c r="G121" s="24"/>
      <c r="H121" s="24"/>
      <c r="I121" s="24"/>
      <c r="J121" s="25"/>
      <c r="K121" s="5"/>
      <c r="L121" s="5"/>
      <c r="M121" s="5"/>
      <c r="N121" s="5"/>
      <c r="O121" s="5"/>
      <c r="P121" s="5"/>
      <c r="Q121" s="5"/>
      <c r="R121" s="5"/>
      <c r="S121" s="5">
        <f>VLOOKUP(B121,'[6]SİNEMA LİSTESİ'!$A:$C,2,FALSE)</f>
        <v>216</v>
      </c>
      <c r="T121" s="5" t="str">
        <f>VLOOKUP(B121,'[6]SİNEMA LİSTESİ'!$A:$C,3,FALSE)</f>
        <v>663 11 41</v>
      </c>
      <c r="U121" s="5"/>
      <c r="V121" s="5"/>
      <c r="W121" s="5"/>
      <c r="X121" s="5"/>
      <c r="Y121" s="5"/>
      <c r="Z121" s="5"/>
    </row>
    <row r="122" spans="1:26" ht="18.75" customHeight="1">
      <c r="A122" s="8">
        <v>38</v>
      </c>
      <c r="B122" s="9" t="s">
        <v>73</v>
      </c>
      <c r="C122" s="3" t="str">
        <f t="shared" si="1"/>
        <v>0 216 362 51 00</v>
      </c>
      <c r="D122" s="23" t="s">
        <v>332</v>
      </c>
      <c r="E122" s="24"/>
      <c r="F122" s="24"/>
      <c r="G122" s="24"/>
      <c r="H122" s="24"/>
      <c r="I122" s="24"/>
      <c r="J122" s="25"/>
      <c r="K122" s="5"/>
      <c r="L122" s="5"/>
      <c r="M122" s="5"/>
      <c r="N122" s="5"/>
      <c r="O122" s="5"/>
      <c r="P122" s="5"/>
      <c r="Q122" s="5"/>
      <c r="R122" s="5"/>
      <c r="S122" s="5">
        <f>VLOOKUP(B122,'[6]SİNEMA LİSTESİ'!$A:$C,2,FALSE)</f>
        <v>216</v>
      </c>
      <c r="T122" s="5" t="str">
        <f>VLOOKUP(B122,'[6]SİNEMA LİSTESİ'!$A:$C,3,FALSE)</f>
        <v>362 51 00</v>
      </c>
      <c r="U122" s="5"/>
      <c r="V122" s="5"/>
      <c r="W122" s="5"/>
      <c r="X122" s="5"/>
      <c r="Y122" s="5"/>
      <c r="Z122" s="5"/>
    </row>
    <row r="123" spans="1:26" ht="18.75" customHeight="1">
      <c r="A123" s="8">
        <v>39</v>
      </c>
      <c r="B123" s="9" t="s">
        <v>333</v>
      </c>
      <c r="C123" s="3" t="str">
        <f>IF(ISBLANK(B123)," ","0"&amp;" "&amp;S123&amp;" "&amp;T123)</f>
        <v>0 216 658 02 48</v>
      </c>
      <c r="D123" s="23" t="s">
        <v>122</v>
      </c>
      <c r="E123" s="24"/>
      <c r="F123" s="24"/>
      <c r="G123" s="24"/>
      <c r="H123" s="24"/>
      <c r="I123" s="24"/>
      <c r="J123" s="25"/>
      <c r="K123" s="5"/>
      <c r="L123" s="5"/>
      <c r="M123" s="5"/>
      <c r="N123" s="5"/>
      <c r="O123" s="5"/>
      <c r="P123" s="5"/>
      <c r="Q123" s="5"/>
      <c r="R123" s="5"/>
      <c r="S123" s="5">
        <f>VLOOKUP(B123,'[6]SİNEMA LİSTESİ'!$A:$C,2,FALSE)</f>
        <v>216</v>
      </c>
      <c r="T123" s="5" t="str">
        <f>VLOOKUP(B123,'[6]SİNEMA LİSTESİ'!$A:$C,3,FALSE)</f>
        <v>658 02 48</v>
      </c>
      <c r="U123" s="5"/>
      <c r="V123" s="5"/>
      <c r="W123" s="5"/>
      <c r="X123" s="5"/>
      <c r="Y123" s="5"/>
      <c r="Z123" s="5"/>
    </row>
    <row r="124" spans="1:26" ht="18.75" customHeight="1">
      <c r="A124" s="8">
        <v>40</v>
      </c>
      <c r="B124" s="9" t="s">
        <v>206</v>
      </c>
      <c r="C124" s="3" t="str">
        <f t="shared" si="1"/>
        <v>0 216 685 11 03</v>
      </c>
      <c r="D124" s="23" t="s">
        <v>334</v>
      </c>
      <c r="E124" s="24"/>
      <c r="F124" s="24"/>
      <c r="G124" s="24"/>
      <c r="H124" s="24"/>
      <c r="I124" s="24"/>
      <c r="J124" s="25"/>
      <c r="K124" s="5"/>
      <c r="L124" s="5"/>
      <c r="M124" s="5"/>
      <c r="N124" s="5"/>
      <c r="O124" s="5"/>
      <c r="P124" s="5"/>
      <c r="Q124" s="5"/>
      <c r="R124" s="5"/>
      <c r="S124" s="5">
        <f>VLOOKUP(B124,'[6]SİNEMA LİSTESİ'!$A:$C,2,FALSE)</f>
        <v>216</v>
      </c>
      <c r="T124" s="5" t="str">
        <f>VLOOKUP(B124,'[6]SİNEMA LİSTESİ'!$A:$C,3,FALSE)</f>
        <v>685 11 03</v>
      </c>
      <c r="U124" s="5"/>
      <c r="V124" s="5"/>
      <c r="W124" s="5"/>
      <c r="X124" s="5"/>
      <c r="Y124" s="5"/>
      <c r="Z124" s="5"/>
    </row>
    <row r="125" spans="1:26" ht="18.75" customHeight="1">
      <c r="A125" s="8">
        <v>41</v>
      </c>
      <c r="B125" s="9" t="s">
        <v>25</v>
      </c>
      <c r="C125" s="3" t="str">
        <f>IF(ISBLANK(B125)," ","0"&amp;" "&amp;S125&amp;" "&amp;T125)</f>
        <v>0 212 353 08 53</v>
      </c>
      <c r="D125" s="23" t="s">
        <v>199</v>
      </c>
      <c r="E125" s="24"/>
      <c r="F125" s="24"/>
      <c r="G125" s="24"/>
      <c r="H125" s="24"/>
      <c r="I125" s="24"/>
      <c r="J125" s="25"/>
      <c r="K125" s="5"/>
      <c r="L125" s="5"/>
      <c r="M125" s="5"/>
      <c r="N125" s="5"/>
      <c r="O125" s="5"/>
      <c r="P125" s="5"/>
      <c r="Q125" s="5"/>
      <c r="R125" s="5"/>
      <c r="S125" s="5">
        <f>VLOOKUP(B125,'[6]SİNEMA LİSTESİ'!$A:$C,2,FALSE)</f>
        <v>212</v>
      </c>
      <c r="T125" s="5" t="str">
        <f>VLOOKUP(B125,'[6]SİNEMA LİSTESİ'!$A:$C,3,FALSE)</f>
        <v>353 08 53</v>
      </c>
      <c r="U125" s="5"/>
      <c r="V125" s="5"/>
      <c r="W125" s="5"/>
      <c r="X125" s="5"/>
      <c r="Y125" s="5"/>
      <c r="Z125" s="5"/>
    </row>
    <row r="126" spans="1:26" ht="18.75" customHeight="1">
      <c r="A126" s="8">
        <v>42</v>
      </c>
      <c r="B126" s="9" t="s">
        <v>74</v>
      </c>
      <c r="C126" s="3" t="str">
        <f>IF(ISBLANK(B126)," ","0"&amp;" "&amp;S126&amp;" "&amp;T126)</f>
        <v>0 216 515 12 12</v>
      </c>
      <c r="D126" s="23" t="s">
        <v>335</v>
      </c>
      <c r="E126" s="24"/>
      <c r="F126" s="24"/>
      <c r="G126" s="24"/>
      <c r="H126" s="24"/>
      <c r="I126" s="24"/>
      <c r="J126" s="25"/>
      <c r="K126" s="5"/>
      <c r="L126" s="5"/>
      <c r="M126" s="5"/>
      <c r="N126" s="5"/>
      <c r="O126" s="5"/>
      <c r="P126" s="5"/>
      <c r="Q126" s="5"/>
      <c r="R126" s="5"/>
      <c r="S126" s="5">
        <f>VLOOKUP(B126,'[6]SİNEMA LİSTESİ'!$A:$C,2,FALSE)</f>
        <v>216</v>
      </c>
      <c r="T126" s="5" t="str">
        <f>VLOOKUP(B126,'[6]SİNEMA LİSTESİ'!$A:$C,3,FALSE)</f>
        <v>515 12 12</v>
      </c>
      <c r="U126" s="5"/>
      <c r="V126" s="5"/>
      <c r="W126" s="5"/>
      <c r="X126" s="5"/>
      <c r="Y126" s="5"/>
      <c r="Z126" s="5"/>
    </row>
    <row r="127" spans="1:26" ht="18.75" customHeight="1">
      <c r="A127" s="8">
        <v>43</v>
      </c>
      <c r="B127" s="9" t="s">
        <v>208</v>
      </c>
      <c r="C127" s="3" t="str">
        <f t="shared" si="1"/>
        <v>0 216 442 60 30</v>
      </c>
      <c r="D127" s="23" t="s">
        <v>122</v>
      </c>
      <c r="E127" s="24"/>
      <c r="F127" s="24"/>
      <c r="G127" s="24"/>
      <c r="H127" s="24"/>
      <c r="I127" s="24"/>
      <c r="J127" s="25"/>
      <c r="K127" s="5"/>
      <c r="L127" s="5"/>
      <c r="M127" s="5"/>
      <c r="N127" s="5"/>
      <c r="O127" s="5"/>
      <c r="P127" s="5"/>
      <c r="Q127" s="5"/>
      <c r="R127" s="5"/>
      <c r="S127" s="5">
        <f>VLOOKUP(B127,'[6]SİNEMA LİSTESİ'!$A:$C,2,FALSE)</f>
        <v>216</v>
      </c>
      <c r="T127" s="5" t="str">
        <f>VLOOKUP(B127,'[6]SİNEMA LİSTESİ'!$A:$C,3,FALSE)</f>
        <v>442 60 30</v>
      </c>
      <c r="U127" s="5"/>
      <c r="V127" s="5"/>
      <c r="W127" s="5"/>
      <c r="X127" s="5"/>
      <c r="Y127" s="5"/>
      <c r="Z127" s="5"/>
    </row>
    <row r="128" spans="1:26" ht="18.75" customHeight="1">
      <c r="A128" s="8">
        <v>44</v>
      </c>
      <c r="B128" s="9" t="s">
        <v>336</v>
      </c>
      <c r="C128" s="3" t="str">
        <f>IF(ISBLANK(B128)," ","0"&amp;" "&amp;S128&amp;" "&amp;T128)</f>
        <v>0 212 212 56 12</v>
      </c>
      <c r="D128" s="23" t="s">
        <v>337</v>
      </c>
      <c r="E128" s="24"/>
      <c r="F128" s="24"/>
      <c r="G128" s="24"/>
      <c r="H128" s="24"/>
      <c r="I128" s="24"/>
      <c r="J128" s="25"/>
      <c r="K128" s="5"/>
      <c r="L128" s="5"/>
      <c r="M128" s="5"/>
      <c r="N128" s="5"/>
      <c r="O128" s="5"/>
      <c r="P128" s="5"/>
      <c r="Q128" s="5"/>
      <c r="R128" s="5"/>
      <c r="S128" s="5">
        <f>VLOOKUP(B128,'[6]SİNEMA LİSTESİ'!$A:$C,2,FALSE)</f>
        <v>212</v>
      </c>
      <c r="T128" s="5" t="str">
        <f>VLOOKUP(B128,'[6]SİNEMA LİSTESİ'!$A:$C,3,FALSE)</f>
        <v>212 56 12</v>
      </c>
      <c r="U128" s="5"/>
      <c r="V128" s="5"/>
      <c r="W128" s="5"/>
      <c r="X128" s="5"/>
      <c r="Y128" s="5"/>
      <c r="Z128" s="5"/>
    </row>
    <row r="129" spans="1:26" ht="18.75" customHeight="1">
      <c r="A129" s="8">
        <v>45</v>
      </c>
      <c r="B129" s="9" t="s">
        <v>26</v>
      </c>
      <c r="C129" s="3" t="str">
        <f>IF(ISBLANK(B129)," ","0"&amp;" "&amp;S129&amp;" "&amp;T129)</f>
        <v>0 212 380 15 15</v>
      </c>
      <c r="D129" s="23" t="s">
        <v>111</v>
      </c>
      <c r="E129" s="24"/>
      <c r="F129" s="24"/>
      <c r="G129" s="24"/>
      <c r="H129" s="24"/>
      <c r="I129" s="24"/>
      <c r="J129" s="25"/>
      <c r="K129" s="5"/>
      <c r="L129" s="5"/>
      <c r="M129" s="5"/>
      <c r="N129" s="5"/>
      <c r="O129" s="5"/>
      <c r="P129" s="5"/>
      <c r="Q129" s="5"/>
      <c r="R129" s="5"/>
      <c r="S129" s="5">
        <f>VLOOKUP(B129,'[6]SİNEMA LİSTESİ'!$A:$C,2,FALSE)</f>
        <v>212</v>
      </c>
      <c r="T129" s="5" t="str">
        <f>VLOOKUP(B129,'[6]SİNEMA LİSTESİ'!$A:$C,3,FALSE)</f>
        <v>380 15 15</v>
      </c>
      <c r="U129" s="5"/>
      <c r="V129" s="5"/>
      <c r="W129" s="5"/>
      <c r="X129" s="5"/>
      <c r="Y129" s="5"/>
      <c r="Z129" s="5"/>
    </row>
    <row r="130" spans="1:26" ht="18.75" customHeight="1">
      <c r="A130" s="8">
        <v>46</v>
      </c>
      <c r="B130" s="9" t="s">
        <v>338</v>
      </c>
      <c r="C130" s="3" t="str">
        <f>IF(ISBLANK(B130)," ","0"&amp;" "&amp;S130&amp;" "&amp;T130)</f>
        <v>0 216 670 21 31</v>
      </c>
      <c r="D130" s="23" t="s">
        <v>339</v>
      </c>
      <c r="E130" s="24"/>
      <c r="F130" s="24"/>
      <c r="G130" s="24"/>
      <c r="H130" s="24"/>
      <c r="I130" s="24"/>
      <c r="J130" s="25"/>
      <c r="K130" s="5"/>
      <c r="L130" s="5"/>
      <c r="M130" s="5"/>
      <c r="N130" s="5"/>
      <c r="O130" s="5"/>
      <c r="P130" s="5"/>
      <c r="Q130" s="5"/>
      <c r="R130" s="5"/>
      <c r="S130" s="5">
        <f>VLOOKUP(B130,'[6]SİNEMA LİSTESİ'!$A:$C,2,FALSE)</f>
        <v>216</v>
      </c>
      <c r="T130" s="5" t="str">
        <f>VLOOKUP(B130,'[6]SİNEMA LİSTESİ'!$A:$C,3,FALSE)</f>
        <v>670 21 31</v>
      </c>
      <c r="U130" s="5"/>
      <c r="V130" s="5"/>
      <c r="W130" s="5"/>
      <c r="X130" s="5"/>
      <c r="Y130" s="5"/>
      <c r="Z130" s="5"/>
    </row>
    <row r="131" spans="1:26" ht="18.75" customHeight="1">
      <c r="A131" s="8">
        <v>47</v>
      </c>
      <c r="B131" s="9" t="s">
        <v>130</v>
      </c>
      <c r="C131" s="3" t="str">
        <f aca="true" t="shared" si="2" ref="C131:C139">IF(ISBLANK(B131)," ","0"&amp;" "&amp;S131&amp;" "&amp;T131)</f>
        <v>0 216 354 13 88</v>
      </c>
      <c r="D131" s="23" t="s">
        <v>340</v>
      </c>
      <c r="E131" s="24"/>
      <c r="F131" s="24"/>
      <c r="G131" s="24"/>
      <c r="H131" s="24"/>
      <c r="I131" s="24"/>
      <c r="J131" s="25"/>
      <c r="K131" s="5"/>
      <c r="L131" s="5"/>
      <c r="M131" s="5"/>
      <c r="N131" s="5"/>
      <c r="O131" s="5"/>
      <c r="P131" s="5"/>
      <c r="Q131" s="5"/>
      <c r="R131" s="5"/>
      <c r="S131" s="5">
        <f>VLOOKUP(B131,'[6]SİNEMA LİSTESİ'!$A:$C,2,FALSE)</f>
        <v>216</v>
      </c>
      <c r="T131" s="5" t="str">
        <f>VLOOKUP(B131,'[6]SİNEMA LİSTESİ'!$A:$C,3,FALSE)</f>
        <v>354 13 88</v>
      </c>
      <c r="U131" s="5"/>
      <c r="V131" s="5"/>
      <c r="W131" s="5"/>
      <c r="X131" s="5"/>
      <c r="Y131" s="5"/>
      <c r="Z131" s="5"/>
    </row>
    <row r="132" spans="1:26" ht="18.75" customHeight="1">
      <c r="A132" s="8">
        <v>48</v>
      </c>
      <c r="B132" s="9" t="s">
        <v>76</v>
      </c>
      <c r="C132" s="3" t="str">
        <f t="shared" si="2"/>
        <v>0 216 696 13 33</v>
      </c>
      <c r="D132" s="23" t="s">
        <v>210</v>
      </c>
      <c r="E132" s="24"/>
      <c r="F132" s="24"/>
      <c r="G132" s="24"/>
      <c r="H132" s="24"/>
      <c r="I132" s="24"/>
      <c r="J132" s="25"/>
      <c r="K132" s="5"/>
      <c r="L132" s="5"/>
      <c r="M132" s="5"/>
      <c r="N132" s="5"/>
      <c r="O132" s="5"/>
      <c r="P132" s="5"/>
      <c r="Q132" s="5"/>
      <c r="R132" s="5"/>
      <c r="S132" s="5">
        <f>VLOOKUP(B132,'[6]SİNEMA LİSTESİ'!$A:$C,2,FALSE)</f>
        <v>216</v>
      </c>
      <c r="T132" s="5" t="str">
        <f>VLOOKUP(B132,'[6]SİNEMA LİSTESİ'!$A:$C,3,FALSE)</f>
        <v>696 13 33</v>
      </c>
      <c r="U132" s="5"/>
      <c r="V132" s="5"/>
      <c r="W132" s="5"/>
      <c r="X132" s="5"/>
      <c r="Y132" s="5"/>
      <c r="Z132" s="5"/>
    </row>
    <row r="133" spans="1:26" ht="18.75" customHeight="1">
      <c r="A133" s="8">
        <v>49</v>
      </c>
      <c r="B133" s="9" t="s">
        <v>77</v>
      </c>
      <c r="C133" s="3" t="str">
        <f t="shared" si="2"/>
        <v>0 216 390 09 70</v>
      </c>
      <c r="D133" s="23" t="s">
        <v>209</v>
      </c>
      <c r="E133" s="24"/>
      <c r="F133" s="24"/>
      <c r="G133" s="24"/>
      <c r="H133" s="24"/>
      <c r="I133" s="24"/>
      <c r="J133" s="25"/>
      <c r="K133" s="5"/>
      <c r="L133" s="5"/>
      <c r="M133" s="5"/>
      <c r="N133" s="5"/>
      <c r="O133" s="5"/>
      <c r="P133" s="5"/>
      <c r="Q133" s="5"/>
      <c r="R133" s="5"/>
      <c r="S133" s="5">
        <f>VLOOKUP(B133,'[6]SİNEMA LİSTESİ'!$A:$C,2,FALSE)</f>
        <v>216</v>
      </c>
      <c r="T133" s="5" t="str">
        <f>VLOOKUP(B133,'[6]SİNEMA LİSTESİ'!$A:$C,3,FALSE)</f>
        <v>390 09 70</v>
      </c>
      <c r="U133" s="5"/>
      <c r="V133" s="5"/>
      <c r="W133" s="5"/>
      <c r="X133" s="5"/>
      <c r="Y133" s="5"/>
      <c r="Z133" s="5"/>
    </row>
    <row r="134" spans="1:26" ht="18.75" customHeight="1">
      <c r="A134" s="8">
        <v>50</v>
      </c>
      <c r="B134" s="9" t="s">
        <v>211</v>
      </c>
      <c r="C134" s="3" t="str">
        <f t="shared" si="2"/>
        <v>0 216 622 70 03</v>
      </c>
      <c r="D134" s="23" t="s">
        <v>212</v>
      </c>
      <c r="E134" s="24"/>
      <c r="F134" s="24"/>
      <c r="G134" s="24"/>
      <c r="H134" s="24"/>
      <c r="I134" s="24"/>
      <c r="J134" s="25"/>
      <c r="K134" s="5"/>
      <c r="L134" s="5"/>
      <c r="M134" s="5"/>
      <c r="N134" s="5"/>
      <c r="O134" s="5"/>
      <c r="P134" s="5"/>
      <c r="Q134" s="5"/>
      <c r="R134" s="5"/>
      <c r="S134" s="5">
        <f>VLOOKUP(B134,'[6]SİNEMA LİSTESİ'!$A:$C,2,FALSE)</f>
        <v>216</v>
      </c>
      <c r="T134" s="5" t="str">
        <f>VLOOKUP(B134,'[6]SİNEMA LİSTESİ'!$A:$C,3,FALSE)</f>
        <v>622 70 03</v>
      </c>
      <c r="U134" s="5"/>
      <c r="V134" s="5"/>
      <c r="W134" s="5"/>
      <c r="X134" s="5"/>
      <c r="Y134" s="5"/>
      <c r="Z134" s="5"/>
    </row>
    <row r="135" spans="1:26" ht="18.75" customHeight="1">
      <c r="A135" s="8">
        <v>51</v>
      </c>
      <c r="B135" s="9" t="s">
        <v>131</v>
      </c>
      <c r="C135" s="3" t="str">
        <f t="shared" si="2"/>
        <v>0 212 603 42 45</v>
      </c>
      <c r="D135" s="23" t="s">
        <v>341</v>
      </c>
      <c r="E135" s="24"/>
      <c r="F135" s="24"/>
      <c r="G135" s="24"/>
      <c r="H135" s="24"/>
      <c r="I135" s="24"/>
      <c r="J135" s="25"/>
      <c r="K135" s="5"/>
      <c r="L135" s="5"/>
      <c r="M135" s="5"/>
      <c r="N135" s="5"/>
      <c r="O135" s="5"/>
      <c r="P135" s="5"/>
      <c r="Q135" s="5"/>
      <c r="R135" s="5"/>
      <c r="S135" s="5">
        <f>VLOOKUP(B135,'[6]SİNEMA LİSTESİ'!$A:$C,2,FALSE)</f>
        <v>212</v>
      </c>
      <c r="T135" s="5" t="str">
        <f>VLOOKUP(B135,'[6]SİNEMA LİSTESİ'!$A:$C,3,FALSE)</f>
        <v>603 42 45</v>
      </c>
      <c r="U135" s="5"/>
      <c r="V135" s="5"/>
      <c r="W135" s="5"/>
      <c r="X135" s="5"/>
      <c r="Y135" s="5"/>
      <c r="Z135" s="5"/>
    </row>
    <row r="136" spans="1:26" ht="18.75" customHeight="1">
      <c r="A136" s="8">
        <v>52</v>
      </c>
      <c r="B136" s="9" t="s">
        <v>213</v>
      </c>
      <c r="C136" s="3" t="str">
        <f t="shared" si="2"/>
        <v>0 212 452 19 00</v>
      </c>
      <c r="D136" s="23" t="s">
        <v>342</v>
      </c>
      <c r="E136" s="24"/>
      <c r="F136" s="24"/>
      <c r="G136" s="24"/>
      <c r="H136" s="24"/>
      <c r="I136" s="24"/>
      <c r="J136" s="25"/>
      <c r="K136" s="5"/>
      <c r="L136" s="5"/>
      <c r="M136" s="5"/>
      <c r="N136" s="5"/>
      <c r="O136" s="5"/>
      <c r="P136" s="5"/>
      <c r="Q136" s="5"/>
      <c r="R136" s="5"/>
      <c r="S136" s="5">
        <f>VLOOKUP(B136,'[6]SİNEMA LİSTESİ'!$A:$C,2,FALSE)</f>
        <v>212</v>
      </c>
      <c r="T136" s="5" t="str">
        <f>VLOOKUP(B136,'[6]SİNEMA LİSTESİ'!$A:$C,3,FALSE)</f>
        <v>452 19 00</v>
      </c>
      <c r="U136" s="5"/>
      <c r="V136" s="5"/>
      <c r="W136" s="5"/>
      <c r="X136" s="5"/>
      <c r="Y136" s="5"/>
      <c r="Z136" s="5"/>
    </row>
    <row r="137" spans="1:26" ht="18.75" customHeight="1">
      <c r="A137" s="8">
        <v>53</v>
      </c>
      <c r="B137" s="9" t="s">
        <v>343</v>
      </c>
      <c r="C137" s="3" t="str">
        <f>IF(ISBLANK(B137)," ","0"&amp;" "&amp;S137&amp;" "&amp;T137)</f>
        <v>0 216 525 14 44</v>
      </c>
      <c r="D137" s="23" t="s">
        <v>344</v>
      </c>
      <c r="E137" s="24"/>
      <c r="F137" s="24"/>
      <c r="G137" s="24"/>
      <c r="H137" s="24"/>
      <c r="I137" s="24"/>
      <c r="J137" s="25"/>
      <c r="K137" s="5"/>
      <c r="L137" s="5"/>
      <c r="M137" s="5"/>
      <c r="N137" s="5"/>
      <c r="O137" s="5"/>
      <c r="P137" s="5"/>
      <c r="Q137" s="5"/>
      <c r="R137" s="5"/>
      <c r="S137" s="5">
        <f>VLOOKUP(B137,'[6]SİNEMA LİSTESİ'!$A:$C,2,FALSE)</f>
        <v>216</v>
      </c>
      <c r="T137" s="5" t="str">
        <f>VLOOKUP(B137,'[6]SİNEMA LİSTESİ'!$A:$C,3,FALSE)</f>
        <v>525 14 44</v>
      </c>
      <c r="U137" s="5"/>
      <c r="V137" s="5"/>
      <c r="W137" s="5"/>
      <c r="X137" s="5"/>
      <c r="Y137" s="5"/>
      <c r="Z137" s="5"/>
    </row>
    <row r="138" spans="1:26" ht="18.75" customHeight="1">
      <c r="A138" s="8">
        <v>54</v>
      </c>
      <c r="B138" s="9" t="s">
        <v>27</v>
      </c>
      <c r="C138" s="3" t="str">
        <f t="shared" si="2"/>
        <v>0 216 466 58 00</v>
      </c>
      <c r="D138" s="26" t="s">
        <v>161</v>
      </c>
      <c r="E138" s="27"/>
      <c r="F138" s="27"/>
      <c r="G138" s="27"/>
      <c r="H138" s="27"/>
      <c r="I138" s="27"/>
      <c r="J138" s="28"/>
      <c r="K138" s="5"/>
      <c r="L138" s="5"/>
      <c r="M138" s="5"/>
      <c r="N138" s="5"/>
      <c r="O138" s="5"/>
      <c r="P138" s="5"/>
      <c r="Q138" s="5"/>
      <c r="R138" s="5"/>
      <c r="S138" s="5">
        <f>VLOOKUP(B138,'[6]SİNEMA LİSTESİ'!$A:$C,2,FALSE)</f>
        <v>216</v>
      </c>
      <c r="T138" s="5" t="str">
        <f>VLOOKUP(B138,'[6]SİNEMA LİSTESİ'!$A:$C,3,FALSE)</f>
        <v>466 58 00</v>
      </c>
      <c r="U138" s="5"/>
      <c r="V138" s="5"/>
      <c r="W138" s="5"/>
      <c r="X138" s="5"/>
      <c r="Y138" s="5"/>
      <c r="Z138" s="5"/>
    </row>
    <row r="139" spans="1:26" ht="18.75" customHeight="1">
      <c r="A139" s="8">
        <v>55</v>
      </c>
      <c r="B139" s="9" t="s">
        <v>78</v>
      </c>
      <c r="C139" s="3" t="str">
        <f t="shared" si="2"/>
        <v>0 212 546 96 96</v>
      </c>
      <c r="D139" s="23" t="s">
        <v>214</v>
      </c>
      <c r="E139" s="24"/>
      <c r="F139" s="24"/>
      <c r="G139" s="24"/>
      <c r="H139" s="24"/>
      <c r="I139" s="24"/>
      <c r="J139" s="25"/>
      <c r="K139" s="5"/>
      <c r="L139" s="5"/>
      <c r="M139" s="5"/>
      <c r="N139" s="5"/>
      <c r="O139" s="5"/>
      <c r="P139" s="5"/>
      <c r="Q139" s="5"/>
      <c r="R139" s="5"/>
      <c r="S139" s="5">
        <f>VLOOKUP(B139,'[6]SİNEMA LİSTESİ'!$A:$C,2,FALSE)</f>
        <v>212</v>
      </c>
      <c r="T139" s="5" t="str">
        <f>VLOOKUP(B139,'[6]SİNEMA LİSTESİ'!$A:$C,3,FALSE)</f>
        <v>546 96 96</v>
      </c>
      <c r="U139" s="5"/>
      <c r="V139" s="5"/>
      <c r="W139" s="5"/>
      <c r="X139" s="5"/>
      <c r="Y139" s="5"/>
      <c r="Z139" s="5"/>
    </row>
    <row r="140" spans="1:26" ht="27.75">
      <c r="A140" s="7"/>
      <c r="B140" s="1" t="s">
        <v>3</v>
      </c>
      <c r="C140" s="2"/>
      <c r="D140" s="21"/>
      <c r="E140" s="21"/>
      <c r="F140" s="21"/>
      <c r="G140" s="21"/>
      <c r="H140" s="21"/>
      <c r="I140" s="21"/>
      <c r="J140" s="22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8">
        <v>1</v>
      </c>
      <c r="B141" s="9" t="s">
        <v>345</v>
      </c>
      <c r="C141" s="3" t="str">
        <f aca="true" t="shared" si="3" ref="C141:C151">IF(ISBLANK(B141)," ","0"&amp;" "&amp;S141&amp;" "&amp;T141)</f>
        <v>0 232 324 42 64</v>
      </c>
      <c r="D141" s="23" t="s">
        <v>346</v>
      </c>
      <c r="E141" s="24"/>
      <c r="F141" s="24"/>
      <c r="G141" s="24"/>
      <c r="H141" s="24"/>
      <c r="I141" s="24"/>
      <c r="J141" s="25"/>
      <c r="K141" s="5"/>
      <c r="L141" s="5"/>
      <c r="M141" s="5"/>
      <c r="N141" s="5"/>
      <c r="O141" s="5"/>
      <c r="P141" s="5"/>
      <c r="Q141" s="5"/>
      <c r="R141" s="5"/>
      <c r="S141" s="5">
        <f>VLOOKUP(B141,'[6]SİNEMA LİSTESİ'!$A:$C,2,FALSE)</f>
        <v>232</v>
      </c>
      <c r="T141" s="5" t="str">
        <f>VLOOKUP(B141,'[6]SİNEMA LİSTESİ'!$A:$C,3,FALSE)</f>
        <v>324 42 64</v>
      </c>
      <c r="U141" s="5"/>
      <c r="V141" s="5"/>
      <c r="W141" s="5"/>
      <c r="X141" s="5"/>
      <c r="Y141" s="5"/>
      <c r="Z141" s="5"/>
    </row>
    <row r="142" spans="1:26" ht="18.75" customHeight="1">
      <c r="A142" s="8">
        <v>2</v>
      </c>
      <c r="B142" s="9" t="s">
        <v>79</v>
      </c>
      <c r="C142" s="3" t="str">
        <f t="shared" si="3"/>
        <v>0 232 373 03 50</v>
      </c>
      <c r="D142" s="23" t="s">
        <v>347</v>
      </c>
      <c r="E142" s="24"/>
      <c r="F142" s="24"/>
      <c r="G142" s="24"/>
      <c r="H142" s="24"/>
      <c r="I142" s="24"/>
      <c r="J142" s="25"/>
      <c r="K142" s="5"/>
      <c r="L142" s="5"/>
      <c r="M142" s="5"/>
      <c r="N142" s="5"/>
      <c r="O142" s="5"/>
      <c r="P142" s="5"/>
      <c r="Q142" s="5"/>
      <c r="R142" s="5"/>
      <c r="S142" s="5">
        <f>VLOOKUP(B142,'[6]SİNEMA LİSTESİ'!$A:$C,2,FALSE)</f>
        <v>232</v>
      </c>
      <c r="T142" s="5" t="str">
        <f>VLOOKUP(B142,'[6]SİNEMA LİSTESİ'!$A:$C,3,FALSE)</f>
        <v>373 03 50</v>
      </c>
      <c r="U142" s="5"/>
      <c r="V142" s="5"/>
      <c r="W142" s="5"/>
      <c r="X142" s="5"/>
      <c r="Y142" s="5"/>
      <c r="Z142" s="5"/>
    </row>
    <row r="143" spans="1:26" ht="18.75" customHeight="1">
      <c r="A143" s="8">
        <v>3</v>
      </c>
      <c r="B143" s="9" t="s">
        <v>348</v>
      </c>
      <c r="C143" s="3" t="str">
        <f t="shared" si="3"/>
        <v>0 232 373 73 20</v>
      </c>
      <c r="D143" s="23" t="s">
        <v>87</v>
      </c>
      <c r="E143" s="24"/>
      <c r="F143" s="24"/>
      <c r="G143" s="24"/>
      <c r="H143" s="24"/>
      <c r="I143" s="24"/>
      <c r="J143" s="25"/>
      <c r="K143" s="5"/>
      <c r="L143" s="5"/>
      <c r="M143" s="5"/>
      <c r="N143" s="5"/>
      <c r="O143" s="5"/>
      <c r="P143" s="5"/>
      <c r="Q143" s="5"/>
      <c r="R143" s="5"/>
      <c r="S143" s="5">
        <f>VLOOKUP(B143,'[6]SİNEMA LİSTESİ'!$A:$C,2,FALSE)</f>
        <v>232</v>
      </c>
      <c r="T143" s="5" t="str">
        <f>VLOOKUP(B143,'[6]SİNEMA LİSTESİ'!$A:$C,3,FALSE)</f>
        <v>373 73 20</v>
      </c>
      <c r="U143" s="5"/>
      <c r="V143" s="5"/>
      <c r="W143" s="5"/>
      <c r="X143" s="5"/>
      <c r="Y143" s="5"/>
      <c r="Z143" s="5"/>
    </row>
    <row r="144" spans="1:26" ht="18.75" customHeight="1">
      <c r="A144" s="8">
        <v>4</v>
      </c>
      <c r="B144" s="9" t="s">
        <v>215</v>
      </c>
      <c r="C144" s="3" t="str">
        <f t="shared" si="3"/>
        <v>0 232 489 22 00</v>
      </c>
      <c r="D144" s="23" t="s">
        <v>349</v>
      </c>
      <c r="E144" s="24"/>
      <c r="F144" s="24"/>
      <c r="G144" s="24"/>
      <c r="H144" s="24"/>
      <c r="I144" s="24"/>
      <c r="J144" s="25"/>
      <c r="K144" s="5"/>
      <c r="L144" s="5"/>
      <c r="M144" s="5"/>
      <c r="N144" s="5"/>
      <c r="O144" s="5"/>
      <c r="P144" s="5"/>
      <c r="Q144" s="5"/>
      <c r="R144" s="5"/>
      <c r="S144" s="5">
        <f>VLOOKUP(B144,'[6]SİNEMA LİSTESİ'!$A:$C,2,FALSE)</f>
        <v>232</v>
      </c>
      <c r="T144" s="5" t="str">
        <f>VLOOKUP(B144,'[6]SİNEMA LİSTESİ'!$A:$C,3,FALSE)</f>
        <v>489 22 00</v>
      </c>
      <c r="U144" s="5"/>
      <c r="V144" s="5"/>
      <c r="W144" s="5"/>
      <c r="X144" s="5"/>
      <c r="Y144" s="5"/>
      <c r="Z144" s="5"/>
    </row>
    <row r="145" spans="1:26" ht="18.75" customHeight="1">
      <c r="A145" s="8">
        <v>5</v>
      </c>
      <c r="B145" s="9" t="s">
        <v>216</v>
      </c>
      <c r="C145" s="3" t="str">
        <f t="shared" si="3"/>
        <v>0 232 445 87 76 </v>
      </c>
      <c r="D145" s="23" t="s">
        <v>217</v>
      </c>
      <c r="E145" s="24"/>
      <c r="F145" s="24"/>
      <c r="G145" s="24"/>
      <c r="H145" s="24"/>
      <c r="I145" s="24"/>
      <c r="J145" s="25"/>
      <c r="K145" s="5"/>
      <c r="L145" s="5"/>
      <c r="M145" s="5"/>
      <c r="N145" s="5"/>
      <c r="O145" s="5"/>
      <c r="P145" s="5"/>
      <c r="Q145" s="5"/>
      <c r="R145" s="5"/>
      <c r="S145" s="5">
        <f>VLOOKUP(B145,'[6]SİNEMA LİSTESİ'!$A:$C,2,FALSE)</f>
        <v>232</v>
      </c>
      <c r="T145" s="5" t="str">
        <f>VLOOKUP(B145,'[6]SİNEMA LİSTESİ'!$A:$C,3,FALSE)</f>
        <v>445 87 76 </v>
      </c>
      <c r="U145" s="5"/>
      <c r="V145" s="5"/>
      <c r="W145" s="5"/>
      <c r="X145" s="5"/>
      <c r="Y145" s="5"/>
      <c r="Z145" s="5"/>
    </row>
    <row r="146" spans="1:26" ht="18.75" customHeight="1">
      <c r="A146" s="8">
        <v>6</v>
      </c>
      <c r="B146" s="9" t="s">
        <v>42</v>
      </c>
      <c r="C146" s="3" t="str">
        <f t="shared" si="3"/>
        <v>0 232 278 10 10</v>
      </c>
      <c r="D146" s="23" t="s">
        <v>4</v>
      </c>
      <c r="E146" s="24"/>
      <c r="F146" s="24"/>
      <c r="G146" s="24"/>
      <c r="H146" s="24"/>
      <c r="I146" s="24"/>
      <c r="J146" s="25"/>
      <c r="K146" s="5"/>
      <c r="L146" s="5"/>
      <c r="M146" s="5"/>
      <c r="N146" s="5"/>
      <c r="O146" s="5"/>
      <c r="P146" s="5"/>
      <c r="Q146" s="5"/>
      <c r="R146" s="5"/>
      <c r="S146" s="5">
        <f>VLOOKUP(B146,'[6]SİNEMA LİSTESİ'!$A:$C,2,FALSE)</f>
        <v>232</v>
      </c>
      <c r="T146" s="5" t="str">
        <f>VLOOKUP(B146,'[6]SİNEMA LİSTESİ'!$A:$C,3,FALSE)</f>
        <v>278 10 10</v>
      </c>
      <c r="U146" s="5"/>
      <c r="V146" s="5"/>
      <c r="W146" s="5"/>
      <c r="X146" s="5"/>
      <c r="Y146" s="5"/>
      <c r="Z146" s="5"/>
    </row>
    <row r="147" spans="1:26" ht="18.75" customHeight="1">
      <c r="A147" s="8">
        <v>7</v>
      </c>
      <c r="B147" s="9" t="s">
        <v>129</v>
      </c>
      <c r="C147" s="3" t="str">
        <f t="shared" si="3"/>
        <v>0 232 277 48 00 </v>
      </c>
      <c r="D147" s="23" t="s">
        <v>122</v>
      </c>
      <c r="E147" s="24"/>
      <c r="F147" s="24"/>
      <c r="G147" s="24"/>
      <c r="H147" s="24"/>
      <c r="I147" s="24"/>
      <c r="J147" s="25"/>
      <c r="K147" s="5"/>
      <c r="L147" s="5"/>
      <c r="M147" s="5"/>
      <c r="N147" s="5"/>
      <c r="O147" s="5"/>
      <c r="P147" s="5"/>
      <c r="Q147" s="5"/>
      <c r="R147" s="5"/>
      <c r="S147" s="5">
        <f>VLOOKUP(B147,'[6]SİNEMA LİSTESİ'!$A:$C,2,FALSE)</f>
        <v>232</v>
      </c>
      <c r="T147" s="5" t="str">
        <f>VLOOKUP(B147,'[6]SİNEMA LİSTESİ'!$A:$C,3,FALSE)</f>
        <v>277 48 00 </v>
      </c>
      <c r="U147" s="5"/>
      <c r="V147" s="5"/>
      <c r="W147" s="5"/>
      <c r="X147" s="5"/>
      <c r="Y147" s="5"/>
      <c r="Z147" s="5"/>
    </row>
    <row r="148" spans="1:26" ht="18.75" customHeight="1">
      <c r="A148" s="8">
        <v>8</v>
      </c>
      <c r="B148" s="9" t="s">
        <v>218</v>
      </c>
      <c r="C148" s="3" t="str">
        <f t="shared" si="3"/>
        <v>0 232 667 22 40</v>
      </c>
      <c r="D148" s="23" t="s">
        <v>219</v>
      </c>
      <c r="E148" s="24"/>
      <c r="F148" s="24"/>
      <c r="G148" s="24"/>
      <c r="H148" s="24"/>
      <c r="I148" s="24"/>
      <c r="J148" s="25"/>
      <c r="K148" s="5"/>
      <c r="L148" s="5"/>
      <c r="M148" s="5"/>
      <c r="N148" s="5"/>
      <c r="O148" s="5"/>
      <c r="P148" s="5"/>
      <c r="Q148" s="5"/>
      <c r="R148" s="5"/>
      <c r="S148" s="5">
        <f>VLOOKUP(B148,'[6]SİNEMA LİSTESİ'!$A:$C,2,FALSE)</f>
        <v>232</v>
      </c>
      <c r="T148" s="5" t="str">
        <f>VLOOKUP(B148,'[6]SİNEMA LİSTESİ'!$A:$C,3,FALSE)</f>
        <v>667 22 40</v>
      </c>
      <c r="U148" s="5"/>
      <c r="V148" s="5"/>
      <c r="W148" s="5"/>
      <c r="X148" s="5"/>
      <c r="Y148" s="5"/>
      <c r="Z148" s="5"/>
    </row>
    <row r="149" spans="1:26" ht="18.75" customHeight="1">
      <c r="A149" s="8">
        <v>9</v>
      </c>
      <c r="B149" s="9" t="s">
        <v>28</v>
      </c>
      <c r="C149" s="3" t="str">
        <f t="shared" si="3"/>
        <v>0 232 278 87 87</v>
      </c>
      <c r="D149" s="23" t="s">
        <v>125</v>
      </c>
      <c r="E149" s="24"/>
      <c r="F149" s="24"/>
      <c r="G149" s="24"/>
      <c r="H149" s="24"/>
      <c r="I149" s="24"/>
      <c r="J149" s="25"/>
      <c r="K149" s="5"/>
      <c r="L149" s="5"/>
      <c r="M149" s="5"/>
      <c r="N149" s="5"/>
      <c r="O149" s="5"/>
      <c r="P149" s="5"/>
      <c r="Q149" s="5"/>
      <c r="R149" s="5"/>
      <c r="S149" s="5">
        <f>VLOOKUP(B149,'[6]SİNEMA LİSTESİ'!$A:$C,2,FALSE)</f>
        <v>232</v>
      </c>
      <c r="T149" s="5" t="str">
        <f>VLOOKUP(B149,'[6]SİNEMA LİSTESİ'!$A:$C,3,FALSE)</f>
        <v>278 87 87</v>
      </c>
      <c r="U149" s="5"/>
      <c r="V149" s="5"/>
      <c r="W149" s="5"/>
      <c r="X149" s="5"/>
      <c r="Y149" s="5"/>
      <c r="Z149" s="5"/>
    </row>
    <row r="150" spans="1:26" ht="18.75" customHeight="1">
      <c r="A150" s="8">
        <v>10</v>
      </c>
      <c r="B150" s="9" t="s">
        <v>50</v>
      </c>
      <c r="C150" s="3" t="str">
        <f t="shared" si="3"/>
        <v>0 232 386 58 88</v>
      </c>
      <c r="D150" s="23" t="s">
        <v>350</v>
      </c>
      <c r="E150" s="24"/>
      <c r="F150" s="24"/>
      <c r="G150" s="24"/>
      <c r="H150" s="24"/>
      <c r="I150" s="24"/>
      <c r="J150" s="25"/>
      <c r="K150" s="5"/>
      <c r="L150" s="5"/>
      <c r="M150" s="5"/>
      <c r="N150" s="5"/>
      <c r="O150" s="5"/>
      <c r="P150" s="5"/>
      <c r="Q150" s="5"/>
      <c r="R150" s="5"/>
      <c r="S150" s="5">
        <f>VLOOKUP(B150,'[6]SİNEMA LİSTESİ'!$A:$C,2,FALSE)</f>
        <v>232</v>
      </c>
      <c r="T150" s="5" t="str">
        <f>VLOOKUP(B150,'[6]SİNEMA LİSTESİ'!$A:$C,3,FALSE)</f>
        <v>386 58 88</v>
      </c>
      <c r="U150" s="5"/>
      <c r="V150" s="5"/>
      <c r="W150" s="5"/>
      <c r="X150" s="5"/>
      <c r="Y150" s="5"/>
      <c r="Z150" s="5"/>
    </row>
    <row r="151" spans="1:26" ht="18.75" customHeight="1">
      <c r="A151" s="8">
        <v>11</v>
      </c>
      <c r="B151" s="9" t="s">
        <v>220</v>
      </c>
      <c r="C151" s="3" t="str">
        <f t="shared" si="3"/>
        <v>0 232 853 27 25</v>
      </c>
      <c r="D151" s="23" t="s">
        <v>221</v>
      </c>
      <c r="E151" s="24"/>
      <c r="F151" s="24"/>
      <c r="G151" s="24"/>
      <c r="H151" s="24"/>
      <c r="I151" s="24"/>
      <c r="J151" s="25"/>
      <c r="K151" s="5"/>
      <c r="L151" s="5"/>
      <c r="M151" s="5"/>
      <c r="N151" s="5"/>
      <c r="O151" s="5"/>
      <c r="P151" s="5"/>
      <c r="Q151" s="5"/>
      <c r="R151" s="5"/>
      <c r="S151" s="5">
        <f>VLOOKUP(B151,'[6]SİNEMA LİSTESİ'!$A:$C,2,FALSE)</f>
        <v>232</v>
      </c>
      <c r="T151" s="5" t="str">
        <f>VLOOKUP(B151,'[6]SİNEMA LİSTESİ'!$A:$C,3,FALSE)</f>
        <v>853 27 25</v>
      </c>
      <c r="U151" s="5"/>
      <c r="V151" s="5"/>
      <c r="W151" s="5"/>
      <c r="X151" s="5"/>
      <c r="Y151" s="5"/>
      <c r="Z151" s="5"/>
    </row>
    <row r="152" spans="1:26" ht="27.75">
      <c r="A152" s="7"/>
      <c r="B152" s="1" t="s">
        <v>29</v>
      </c>
      <c r="C152" s="2"/>
      <c r="D152" s="21"/>
      <c r="E152" s="21"/>
      <c r="F152" s="21"/>
      <c r="G152" s="21"/>
      <c r="H152" s="21"/>
      <c r="I152" s="21"/>
      <c r="J152" s="22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8">
        <v>1</v>
      </c>
      <c r="B153" s="9" t="s">
        <v>222</v>
      </c>
      <c r="C153" s="3" t="str">
        <f>IF(ISBLANK(B153)," ","0"&amp;" "&amp;S153&amp;" "&amp;T153)</f>
        <v>0 262 311 77 43</v>
      </c>
      <c r="D153" s="23" t="s">
        <v>160</v>
      </c>
      <c r="E153" s="24"/>
      <c r="F153" s="24"/>
      <c r="G153" s="24"/>
      <c r="H153" s="24"/>
      <c r="I153" s="24"/>
      <c r="J153" s="25"/>
      <c r="K153" s="5"/>
      <c r="L153" s="5"/>
      <c r="M153" s="5"/>
      <c r="N153" s="5"/>
      <c r="O153" s="5"/>
      <c r="P153" s="5"/>
      <c r="Q153" s="5"/>
      <c r="R153" s="5"/>
      <c r="S153" s="5">
        <f>VLOOKUP(B153,'[6]SİNEMA LİSTESİ'!$A:$C,2,FALSE)</f>
        <v>262</v>
      </c>
      <c r="T153" s="5" t="str">
        <f>VLOOKUP(B153,'[6]SİNEMA LİSTESİ'!$A:$C,3,FALSE)</f>
        <v>311 77 43</v>
      </c>
      <c r="U153" s="5"/>
      <c r="V153" s="5"/>
      <c r="W153" s="5"/>
      <c r="X153" s="5"/>
      <c r="Y153" s="5"/>
      <c r="Z153" s="5"/>
    </row>
    <row r="154" spans="1:26" ht="18.75" customHeight="1">
      <c r="A154" s="8">
        <v>2</v>
      </c>
      <c r="B154" s="9" t="s">
        <v>80</v>
      </c>
      <c r="C154" s="3" t="str">
        <f>IF(ISBLANK(B154)," ","0"&amp;" "&amp;S154&amp;" "&amp;T154)</f>
        <v>0 262 323 50 24</v>
      </c>
      <c r="D154" s="23" t="s">
        <v>122</v>
      </c>
      <c r="E154" s="24"/>
      <c r="F154" s="24"/>
      <c r="G154" s="24"/>
      <c r="H154" s="24"/>
      <c r="I154" s="24"/>
      <c r="J154" s="25"/>
      <c r="K154" s="5"/>
      <c r="L154" s="5"/>
      <c r="M154" s="5"/>
      <c r="N154" s="5"/>
      <c r="O154" s="5"/>
      <c r="P154" s="5"/>
      <c r="Q154" s="5"/>
      <c r="R154" s="5"/>
      <c r="S154" s="5">
        <f>VLOOKUP(B154,'[6]SİNEMA LİSTESİ'!$A:$C,2,FALSE)</f>
        <v>262</v>
      </c>
      <c r="T154" s="5" t="str">
        <f>VLOOKUP(B154,'[6]SİNEMA LİSTESİ'!$A:$C,3,FALSE)</f>
        <v>323 50 24</v>
      </c>
      <c r="U154" s="5"/>
      <c r="V154" s="5"/>
      <c r="W154" s="5"/>
      <c r="X154" s="5"/>
      <c r="Y154" s="5"/>
      <c r="Z154" s="5"/>
    </row>
    <row r="155" spans="1:26" ht="18.75" customHeight="1">
      <c r="A155" s="8">
        <v>3</v>
      </c>
      <c r="B155" s="9" t="s">
        <v>132</v>
      </c>
      <c r="C155" s="3" t="str">
        <f>IF(ISBLANK(B155)," ","0"&amp;" "&amp;S155&amp;" "&amp;T155)</f>
        <v>0 262 371 19 26</v>
      </c>
      <c r="D155" s="23" t="s">
        <v>138</v>
      </c>
      <c r="E155" s="24"/>
      <c r="F155" s="24"/>
      <c r="G155" s="24"/>
      <c r="H155" s="24"/>
      <c r="I155" s="24"/>
      <c r="J155" s="25"/>
      <c r="K155" s="5"/>
      <c r="L155" s="5"/>
      <c r="M155" s="5"/>
      <c r="N155" s="5"/>
      <c r="O155" s="5"/>
      <c r="P155" s="5"/>
      <c r="Q155" s="5"/>
      <c r="R155" s="5"/>
      <c r="S155" s="5">
        <f>VLOOKUP(B155,'[6]SİNEMA LİSTESİ'!$A:$C,2,FALSE)</f>
        <v>262</v>
      </c>
      <c r="T155" s="5" t="str">
        <f>VLOOKUP(B155,'[6]SİNEMA LİSTESİ'!$A:$C,3,FALSE)</f>
        <v>371 19 26</v>
      </c>
      <c r="U155" s="5"/>
      <c r="V155" s="5"/>
      <c r="W155" s="5"/>
      <c r="X155" s="5"/>
      <c r="Y155" s="5"/>
      <c r="Z155" s="5"/>
    </row>
    <row r="156" spans="1:26" ht="18.75" customHeight="1">
      <c r="A156" s="8">
        <v>4</v>
      </c>
      <c r="B156" s="9" t="s">
        <v>351</v>
      </c>
      <c r="C156" s="3" t="str">
        <f>IF(ISBLANK(B156)," ","0"&amp;" "&amp;S156&amp;" "&amp;T156)</f>
        <v>0 262 641 66 56</v>
      </c>
      <c r="D156" s="23" t="s">
        <v>352</v>
      </c>
      <c r="E156" s="24"/>
      <c r="F156" s="24"/>
      <c r="G156" s="24"/>
      <c r="H156" s="24"/>
      <c r="I156" s="24"/>
      <c r="J156" s="25"/>
      <c r="K156" s="5"/>
      <c r="L156" s="5"/>
      <c r="M156" s="5"/>
      <c r="N156" s="5"/>
      <c r="O156" s="5"/>
      <c r="P156" s="5"/>
      <c r="Q156" s="5"/>
      <c r="R156" s="5"/>
      <c r="S156" s="5">
        <v>262</v>
      </c>
      <c r="T156" s="5" t="s">
        <v>353</v>
      </c>
      <c r="U156" s="5"/>
      <c r="V156" s="5"/>
      <c r="W156" s="5"/>
      <c r="X156" s="5"/>
      <c r="Y156" s="5"/>
      <c r="Z156" s="5"/>
    </row>
    <row r="157" spans="1:26" ht="18.75" customHeight="1">
      <c r="A157" s="8">
        <v>5</v>
      </c>
      <c r="B157" s="9" t="s">
        <v>223</v>
      </c>
      <c r="C157" s="3" t="str">
        <f>IF(ISBLANK(B157)," ","0"&amp;" "&amp;S157&amp;" "&amp;T157)</f>
        <v>0 262 452 49 14</v>
      </c>
      <c r="D157" s="23" t="s">
        <v>224</v>
      </c>
      <c r="E157" s="24"/>
      <c r="F157" s="24"/>
      <c r="G157" s="24"/>
      <c r="H157" s="24"/>
      <c r="I157" s="24"/>
      <c r="J157" s="25"/>
      <c r="K157" s="5"/>
      <c r="L157" s="5"/>
      <c r="M157" s="5"/>
      <c r="N157" s="5"/>
      <c r="O157" s="5"/>
      <c r="P157" s="5"/>
      <c r="Q157" s="5"/>
      <c r="R157" s="5"/>
      <c r="S157" s="5">
        <f>VLOOKUP(B157,'[6]SİNEMA LİSTESİ'!$A:$C,2,FALSE)</f>
        <v>262</v>
      </c>
      <c r="T157" s="5" t="str">
        <f>VLOOKUP(B157,'[6]SİNEMA LİSTESİ'!$A:$C,3,FALSE)</f>
        <v>452 49 14</v>
      </c>
      <c r="U157" s="5"/>
      <c r="V157" s="5"/>
      <c r="W157" s="5"/>
      <c r="X157" s="5"/>
      <c r="Y157" s="5"/>
      <c r="Z157" s="5"/>
    </row>
    <row r="158" spans="1:26" ht="27.75">
      <c r="A158" s="7"/>
      <c r="B158" s="1" t="s">
        <v>103</v>
      </c>
      <c r="C158" s="2"/>
      <c r="D158" s="21"/>
      <c r="E158" s="21"/>
      <c r="F158" s="21"/>
      <c r="G158" s="21"/>
      <c r="H158" s="21"/>
      <c r="I158" s="21"/>
      <c r="J158" s="22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11">
        <v>1</v>
      </c>
      <c r="B159" s="9" t="s">
        <v>104</v>
      </c>
      <c r="C159" s="3" t="str">
        <f>IF(ISBLANK(B159)," ","0"&amp;" "&amp;S159&amp;" "&amp;T159)</f>
        <v>0 344 235 33 10</v>
      </c>
      <c r="D159" s="23" t="s">
        <v>354</v>
      </c>
      <c r="E159" s="24"/>
      <c r="F159" s="24"/>
      <c r="G159" s="24"/>
      <c r="H159" s="24"/>
      <c r="I159" s="24"/>
      <c r="J159" s="25"/>
      <c r="K159" s="5"/>
      <c r="L159" s="5"/>
      <c r="M159" s="5"/>
      <c r="N159" s="5"/>
      <c r="O159" s="5"/>
      <c r="P159" s="5"/>
      <c r="Q159" s="5"/>
      <c r="R159" s="5"/>
      <c r="S159" s="5">
        <f>VLOOKUP(B159,'[6]SİNEMA LİSTESİ'!$A:$C,2,FALSE)</f>
        <v>344</v>
      </c>
      <c r="T159" s="5" t="str">
        <f>VLOOKUP(B159,'[6]SİNEMA LİSTESİ'!$A:$C,3,FALSE)</f>
        <v>235 33 10</v>
      </c>
      <c r="U159" s="5"/>
      <c r="V159" s="5"/>
      <c r="W159" s="5"/>
      <c r="X159" s="5"/>
      <c r="Y159" s="5"/>
      <c r="Z159" s="5"/>
    </row>
    <row r="160" spans="1:26" ht="18.75" customHeight="1">
      <c r="A160" s="11">
        <v>2</v>
      </c>
      <c r="B160" s="9" t="s">
        <v>225</v>
      </c>
      <c r="C160" s="3" t="str">
        <f>IF(ISBLANK(B160)," ","0"&amp;" "&amp;S160&amp;" "&amp;T160)</f>
        <v>0 344 221 77 70</v>
      </c>
      <c r="D160" s="23" t="s">
        <v>4</v>
      </c>
      <c r="E160" s="24"/>
      <c r="F160" s="24"/>
      <c r="G160" s="24"/>
      <c r="H160" s="24"/>
      <c r="I160" s="24"/>
      <c r="J160" s="25"/>
      <c r="K160" s="5"/>
      <c r="L160" s="5"/>
      <c r="M160" s="5"/>
      <c r="N160" s="5"/>
      <c r="O160" s="5"/>
      <c r="P160" s="5"/>
      <c r="Q160" s="5"/>
      <c r="R160" s="5"/>
      <c r="S160" s="5">
        <f>VLOOKUP(B160,'[6]SİNEMA LİSTESİ'!$A:$C,2,FALSE)</f>
        <v>344</v>
      </c>
      <c r="T160" s="5" t="str">
        <f>VLOOKUP(B160,'[6]SİNEMA LİSTESİ'!$A:$C,3,FALSE)</f>
        <v>221 77 70</v>
      </c>
      <c r="U160" s="5"/>
      <c r="V160" s="5"/>
      <c r="W160" s="5"/>
      <c r="X160" s="5"/>
      <c r="Y160" s="5"/>
      <c r="Z160" s="5"/>
    </row>
    <row r="161" spans="1:26" ht="27.75">
      <c r="A161" s="7"/>
      <c r="B161" s="1" t="s">
        <v>226</v>
      </c>
      <c r="C161" s="2"/>
      <c r="D161" s="21"/>
      <c r="E161" s="21"/>
      <c r="F161" s="21"/>
      <c r="G161" s="21"/>
      <c r="H161" s="21"/>
      <c r="I161" s="21"/>
      <c r="J161" s="22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11">
        <v>1</v>
      </c>
      <c r="B162" s="9" t="s">
        <v>227</v>
      </c>
      <c r="C162" s="3" t="str">
        <f>IF(ISBLANK(B162)," ","0"&amp;" "&amp;S162&amp;" "&amp;T162)</f>
        <v>0 370 712 22 04</v>
      </c>
      <c r="D162" s="23" t="s">
        <v>355</v>
      </c>
      <c r="E162" s="24"/>
      <c r="F162" s="24"/>
      <c r="G162" s="24"/>
      <c r="H162" s="24"/>
      <c r="I162" s="24"/>
      <c r="J162" s="25"/>
      <c r="K162" s="5"/>
      <c r="L162" s="5"/>
      <c r="M162" s="5"/>
      <c r="N162" s="5"/>
      <c r="O162" s="5"/>
      <c r="P162" s="5"/>
      <c r="Q162" s="5"/>
      <c r="R162" s="5"/>
      <c r="S162" s="5">
        <f>VLOOKUP(B162,'[6]SİNEMA LİSTESİ'!$A:$C,2,FALSE)</f>
        <v>370</v>
      </c>
      <c r="T162" s="5" t="str">
        <f>VLOOKUP(B162,'[6]SİNEMA LİSTESİ'!$A:$C,3,FALSE)</f>
        <v>712 22 04</v>
      </c>
      <c r="U162" s="5"/>
      <c r="V162" s="5"/>
      <c r="W162" s="5"/>
      <c r="X162" s="5"/>
      <c r="Y162" s="5"/>
      <c r="Z162" s="5"/>
    </row>
    <row r="163" spans="1:26" ht="27.75">
      <c r="A163" s="7"/>
      <c r="B163" s="1" t="s">
        <v>228</v>
      </c>
      <c r="C163" s="2"/>
      <c r="D163" s="21"/>
      <c r="E163" s="21"/>
      <c r="F163" s="21"/>
      <c r="G163" s="21"/>
      <c r="H163" s="21"/>
      <c r="I163" s="21"/>
      <c r="J163" s="22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11">
        <v>1</v>
      </c>
      <c r="B164" s="9" t="s">
        <v>229</v>
      </c>
      <c r="C164" s="3" t="str">
        <f>IF(ISBLANK(B164)," ","0"&amp;" "&amp;S164&amp;" "&amp;T164)</f>
        <v>0 338 214 84 44</v>
      </c>
      <c r="D164" s="23" t="s">
        <v>230</v>
      </c>
      <c r="E164" s="24"/>
      <c r="F164" s="24"/>
      <c r="G164" s="24"/>
      <c r="H164" s="24"/>
      <c r="I164" s="24"/>
      <c r="J164" s="25"/>
      <c r="K164" s="5"/>
      <c r="L164" s="5"/>
      <c r="M164" s="5"/>
      <c r="N164" s="5"/>
      <c r="O164" s="5"/>
      <c r="P164" s="5"/>
      <c r="Q164" s="5"/>
      <c r="R164" s="5"/>
      <c r="S164" s="5">
        <f>VLOOKUP(B164,'[6]SİNEMA LİSTESİ'!$A:$C,2,FALSE)</f>
        <v>338</v>
      </c>
      <c r="T164" s="5" t="str">
        <f>VLOOKUP(B164,'[6]SİNEMA LİSTESİ'!$A:$C,3,FALSE)</f>
        <v>214 84 44</v>
      </c>
      <c r="U164" s="5"/>
      <c r="V164" s="5"/>
      <c r="W164" s="5"/>
      <c r="X164" s="5"/>
      <c r="Y164" s="5"/>
      <c r="Z164" s="5"/>
    </row>
    <row r="165" spans="1:26" ht="27.75">
      <c r="A165" s="7"/>
      <c r="B165" s="1" t="s">
        <v>231</v>
      </c>
      <c r="C165" s="2"/>
      <c r="D165" s="21"/>
      <c r="E165" s="21"/>
      <c r="F165" s="21"/>
      <c r="G165" s="21"/>
      <c r="H165" s="21"/>
      <c r="I165" s="21"/>
      <c r="J165" s="22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11">
        <v>1</v>
      </c>
      <c r="B166" s="9" t="s">
        <v>232</v>
      </c>
      <c r="C166" s="3" t="str">
        <f>IF(ISBLANK(B166)," ","0"&amp;" "&amp;S166&amp;" "&amp;T166)</f>
        <v>0 366 212 57 77 </v>
      </c>
      <c r="D166" s="23" t="s">
        <v>190</v>
      </c>
      <c r="E166" s="24"/>
      <c r="F166" s="24"/>
      <c r="G166" s="24"/>
      <c r="H166" s="24"/>
      <c r="I166" s="24"/>
      <c r="J166" s="25"/>
      <c r="K166" s="5"/>
      <c r="L166" s="5"/>
      <c r="M166" s="5"/>
      <c r="N166" s="5"/>
      <c r="O166" s="5"/>
      <c r="P166" s="5"/>
      <c r="Q166" s="5"/>
      <c r="R166" s="5"/>
      <c r="S166" s="5">
        <f>VLOOKUP(B166,'[6]SİNEMA LİSTESİ'!$A:$C,2,FALSE)</f>
        <v>366</v>
      </c>
      <c r="T166" s="5" t="str">
        <f>VLOOKUP(B166,'[6]SİNEMA LİSTESİ'!$A:$C,3,FALSE)</f>
        <v>212 57 77 </v>
      </c>
      <c r="U166" s="5"/>
      <c r="V166" s="5"/>
      <c r="W166" s="5"/>
      <c r="X166" s="5"/>
      <c r="Y166" s="5"/>
      <c r="Z166" s="5"/>
    </row>
    <row r="167" spans="1:26" ht="27.75">
      <c r="A167" s="7"/>
      <c r="B167" s="1" t="s">
        <v>81</v>
      </c>
      <c r="C167" s="2"/>
      <c r="D167" s="21"/>
      <c r="E167" s="21"/>
      <c r="F167" s="21"/>
      <c r="G167" s="21"/>
      <c r="H167" s="21"/>
      <c r="I167" s="21"/>
      <c r="J167" s="22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11">
        <v>1</v>
      </c>
      <c r="B168" s="9" t="s">
        <v>82</v>
      </c>
      <c r="C168" s="3" t="str">
        <f>IF(ISBLANK(B168)," ","0"&amp;" "&amp;S168&amp;" "&amp;T168)</f>
        <v>0 352 223 20 10</v>
      </c>
      <c r="D168" s="23" t="s">
        <v>183</v>
      </c>
      <c r="E168" s="24"/>
      <c r="F168" s="24"/>
      <c r="G168" s="24"/>
      <c r="H168" s="24"/>
      <c r="I168" s="24"/>
      <c r="J168" s="25"/>
      <c r="K168" s="5"/>
      <c r="L168" s="5"/>
      <c r="M168" s="5"/>
      <c r="N168" s="5"/>
      <c r="O168" s="5"/>
      <c r="P168" s="5"/>
      <c r="Q168" s="5"/>
      <c r="R168" s="5"/>
      <c r="S168" s="5">
        <f>VLOOKUP(B168,'[6]SİNEMA LİSTESİ'!$A:$C,2,FALSE)</f>
        <v>352</v>
      </c>
      <c r="T168" s="5" t="str">
        <f>VLOOKUP(B168,'[6]SİNEMA LİSTESİ'!$A:$C,3,FALSE)</f>
        <v>223 20 10</v>
      </c>
      <c r="U168" s="5"/>
      <c r="V168" s="5"/>
      <c r="W168" s="5"/>
      <c r="X168" s="5"/>
      <c r="Y168" s="5"/>
      <c r="Z168" s="5"/>
    </row>
    <row r="169" spans="1:26" ht="18.75" customHeight="1">
      <c r="A169" s="11">
        <v>2</v>
      </c>
      <c r="B169" s="9" t="s">
        <v>233</v>
      </c>
      <c r="C169" s="3" t="str">
        <f>IF(ISBLANK(B169)," ","0"&amp;" "&amp;S169&amp;" "&amp;T169)</f>
        <v>0 352 223 11 53</v>
      </c>
      <c r="D169" s="23" t="s">
        <v>190</v>
      </c>
      <c r="E169" s="24"/>
      <c r="F169" s="24"/>
      <c r="G169" s="24"/>
      <c r="H169" s="24"/>
      <c r="I169" s="24"/>
      <c r="J169" s="25"/>
      <c r="K169" s="5"/>
      <c r="L169" s="5"/>
      <c r="M169" s="5"/>
      <c r="N169" s="5"/>
      <c r="O169" s="5"/>
      <c r="P169" s="5"/>
      <c r="Q169" s="5"/>
      <c r="R169" s="5"/>
      <c r="S169" s="5">
        <f>VLOOKUP(B169,'[6]SİNEMA LİSTESİ'!$A:$C,2,FALSE)</f>
        <v>352</v>
      </c>
      <c r="T169" s="5" t="str">
        <f>VLOOKUP(B169,'[6]SİNEMA LİSTESİ'!$A:$C,3,FALSE)</f>
        <v>223 11 53</v>
      </c>
      <c r="U169" s="5"/>
      <c r="V169" s="5"/>
      <c r="W169" s="5"/>
      <c r="X169" s="5"/>
      <c r="Y169" s="5"/>
      <c r="Z169" s="5"/>
    </row>
    <row r="170" spans="1:26" ht="27.75">
      <c r="A170" s="7"/>
      <c r="B170" s="1" t="s">
        <v>83</v>
      </c>
      <c r="C170" s="2"/>
      <c r="D170" s="21"/>
      <c r="E170" s="21"/>
      <c r="F170" s="21"/>
      <c r="G170" s="21"/>
      <c r="H170" s="21"/>
      <c r="I170" s="21"/>
      <c r="J170" s="22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11">
        <v>1</v>
      </c>
      <c r="B171" s="9" t="s">
        <v>234</v>
      </c>
      <c r="C171" s="3" t="str">
        <f>IF(ISBLANK(B171)," ","0"&amp;" "&amp;S171&amp;" "&amp;T171)</f>
        <v>0 392 223 53 95</v>
      </c>
      <c r="D171" s="23" t="s">
        <v>356</v>
      </c>
      <c r="E171" s="24"/>
      <c r="F171" s="24"/>
      <c r="G171" s="24"/>
      <c r="H171" s="24"/>
      <c r="I171" s="24"/>
      <c r="J171" s="25"/>
      <c r="K171" s="5"/>
      <c r="L171" s="5"/>
      <c r="M171" s="5"/>
      <c r="N171" s="5"/>
      <c r="O171" s="5"/>
      <c r="P171" s="5"/>
      <c r="Q171" s="5"/>
      <c r="R171" s="5"/>
      <c r="S171" s="5">
        <f>VLOOKUP(B171,'[6]SİNEMA LİSTESİ'!$A:$C,2,FALSE)</f>
        <v>392</v>
      </c>
      <c r="T171" s="5" t="str">
        <f>VLOOKUP(B171,'[6]SİNEMA LİSTESİ'!$A:$C,3,FALSE)</f>
        <v>223 53 95</v>
      </c>
      <c r="U171" s="5"/>
      <c r="V171" s="5"/>
      <c r="W171" s="5"/>
      <c r="X171" s="5"/>
      <c r="Y171" s="5"/>
      <c r="Z171" s="5"/>
    </row>
    <row r="172" spans="1:26" ht="27.75">
      <c r="A172" s="7"/>
      <c r="B172" s="1" t="s">
        <v>357</v>
      </c>
      <c r="C172" s="2"/>
      <c r="D172" s="21"/>
      <c r="E172" s="21"/>
      <c r="F172" s="21"/>
      <c r="G172" s="21"/>
      <c r="H172" s="21"/>
      <c r="I172" s="21"/>
      <c r="J172" s="22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11">
        <v>1</v>
      </c>
      <c r="B173" s="9" t="s">
        <v>358</v>
      </c>
      <c r="C173" s="3" t="str">
        <f>IF(ISBLANK(B173)," ","0"&amp;" "&amp;S173&amp;" "&amp;T173)</f>
        <v>0 288 214 82 88</v>
      </c>
      <c r="D173" s="23" t="s">
        <v>359</v>
      </c>
      <c r="E173" s="24"/>
      <c r="F173" s="24"/>
      <c r="G173" s="24"/>
      <c r="H173" s="24"/>
      <c r="I173" s="24"/>
      <c r="J173" s="25"/>
      <c r="K173" s="5"/>
      <c r="L173" s="5"/>
      <c r="M173" s="5"/>
      <c r="N173" s="5"/>
      <c r="O173" s="5"/>
      <c r="P173" s="5"/>
      <c r="Q173" s="5"/>
      <c r="R173" s="5"/>
      <c r="S173" s="5">
        <f>VLOOKUP(B173,'[6]SİNEMA LİSTESİ'!$A:$C,2,FALSE)</f>
        <v>288</v>
      </c>
      <c r="T173" s="5" t="str">
        <f>VLOOKUP(B173,'[6]SİNEMA LİSTESİ'!$A:$C,3,FALSE)</f>
        <v>214 82 88</v>
      </c>
      <c r="U173" s="5"/>
      <c r="V173" s="5"/>
      <c r="W173" s="5"/>
      <c r="X173" s="5"/>
      <c r="Y173" s="5"/>
      <c r="Z173" s="5"/>
    </row>
    <row r="174" spans="1:26" ht="18.75" customHeight="1">
      <c r="A174" s="11">
        <v>2</v>
      </c>
      <c r="B174" s="9" t="s">
        <v>360</v>
      </c>
      <c r="C174" s="3" t="str">
        <f>IF(ISBLANK(B174)," ","0"&amp;" "&amp;S174&amp;" "&amp;T174)</f>
        <v>0 288  412 39 09 </v>
      </c>
      <c r="D174" s="23" t="s">
        <v>361</v>
      </c>
      <c r="E174" s="24"/>
      <c r="F174" s="24"/>
      <c r="G174" s="24"/>
      <c r="H174" s="24"/>
      <c r="I174" s="24"/>
      <c r="J174" s="25"/>
      <c r="K174" s="5"/>
      <c r="L174" s="5"/>
      <c r="M174" s="5"/>
      <c r="N174" s="5"/>
      <c r="O174" s="5"/>
      <c r="P174" s="5"/>
      <c r="Q174" s="5"/>
      <c r="R174" s="5"/>
      <c r="S174" s="5">
        <f>VLOOKUP(B174,'[6]SİNEMA LİSTESİ'!$A:$C,2,FALSE)</f>
        <v>288</v>
      </c>
      <c r="T174" s="5" t="str">
        <f>VLOOKUP(B174,'[6]SİNEMA LİSTESİ'!$A:$C,3,FALSE)</f>
        <v> 412 39 09 </v>
      </c>
      <c r="U174" s="5"/>
      <c r="V174" s="5"/>
      <c r="W174" s="5"/>
      <c r="X174" s="5"/>
      <c r="Y174" s="5"/>
      <c r="Z174" s="5"/>
    </row>
    <row r="175" spans="1:26" ht="27.75">
      <c r="A175" s="7"/>
      <c r="B175" s="1" t="s">
        <v>116</v>
      </c>
      <c r="C175" s="2"/>
      <c r="D175" s="21"/>
      <c r="E175" s="21"/>
      <c r="F175" s="21"/>
      <c r="G175" s="21"/>
      <c r="H175" s="21"/>
      <c r="I175" s="21"/>
      <c r="J175" s="22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11">
        <v>1</v>
      </c>
      <c r="B176" s="9" t="s">
        <v>117</v>
      </c>
      <c r="C176" s="3" t="s">
        <v>235</v>
      </c>
      <c r="D176" s="23" t="s">
        <v>236</v>
      </c>
      <c r="E176" s="24"/>
      <c r="F176" s="24"/>
      <c r="G176" s="24"/>
      <c r="H176" s="24"/>
      <c r="I176" s="24"/>
      <c r="J176" s="25"/>
      <c r="K176" s="5"/>
      <c r="L176" s="5"/>
      <c r="M176" s="5"/>
      <c r="N176" s="5"/>
      <c r="O176" s="5"/>
      <c r="P176" s="5"/>
      <c r="Q176" s="5"/>
      <c r="R176" s="5"/>
      <c r="S176" s="5">
        <f>VLOOKUP(B176,'[6]SİNEMA LİSTESİ'!$A:$C,2,FALSE)</f>
        <v>386</v>
      </c>
      <c r="T176" s="5" t="str">
        <f>VLOOKUP(B176,'[6]SİNEMA LİSTESİ'!$A:$C,3,FALSE)</f>
        <v>213 13 44</v>
      </c>
      <c r="U176" s="5"/>
      <c r="V176" s="5"/>
      <c r="W176" s="5"/>
      <c r="X176" s="5"/>
      <c r="Y176" s="5"/>
      <c r="Z176" s="5"/>
    </row>
    <row r="177" spans="1:26" ht="27.75">
      <c r="A177" s="7"/>
      <c r="B177" s="1" t="s">
        <v>10</v>
      </c>
      <c r="C177" s="2"/>
      <c r="D177" s="21"/>
      <c r="E177" s="21"/>
      <c r="F177" s="21"/>
      <c r="G177" s="21"/>
      <c r="H177" s="21"/>
      <c r="I177" s="21"/>
      <c r="J177" s="22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11">
        <v>1</v>
      </c>
      <c r="B178" s="9" t="s">
        <v>362</v>
      </c>
      <c r="C178" s="3" t="str">
        <f>IF(ISBLANK(B178)," ","0"&amp;" "&amp;S178&amp;" "&amp;T178)</f>
        <v>0 332 0</v>
      </c>
      <c r="D178" s="23" t="s">
        <v>363</v>
      </c>
      <c r="E178" s="24"/>
      <c r="F178" s="24"/>
      <c r="G178" s="24"/>
      <c r="H178" s="24"/>
      <c r="I178" s="24"/>
      <c r="J178" s="25"/>
      <c r="K178" s="5"/>
      <c r="L178" s="5"/>
      <c r="M178" s="5"/>
      <c r="N178" s="5"/>
      <c r="O178" s="5"/>
      <c r="P178" s="5"/>
      <c r="Q178" s="5"/>
      <c r="R178" s="5"/>
      <c r="S178" s="5">
        <f>VLOOKUP(B178,'[6]SİNEMA LİSTESİ'!$A:$C,2,FALSE)</f>
        <v>332</v>
      </c>
      <c r="T178" s="5">
        <f>VLOOKUP(B178,'[6]SİNEMA LİSTESİ'!$A:$C,3,FALSE)</f>
        <v>0</v>
      </c>
      <c r="U178" s="5"/>
      <c r="V178" s="5"/>
      <c r="W178" s="5"/>
      <c r="X178" s="5"/>
      <c r="Y178" s="5"/>
      <c r="Z178" s="5"/>
    </row>
    <row r="179" spans="1:26" ht="18.75" customHeight="1">
      <c r="A179" s="11">
        <v>2</v>
      </c>
      <c r="B179" s="9" t="s">
        <v>84</v>
      </c>
      <c r="C179" s="3" t="str">
        <f>IF(ISBLANK(B179)," ","0"&amp;" "&amp;S179&amp;" "&amp;T179)</f>
        <v>0 332 247 22 25</v>
      </c>
      <c r="D179" s="23" t="s">
        <v>4</v>
      </c>
      <c r="E179" s="24"/>
      <c r="F179" s="24"/>
      <c r="G179" s="24"/>
      <c r="H179" s="24"/>
      <c r="I179" s="24"/>
      <c r="J179" s="25"/>
      <c r="K179" s="5"/>
      <c r="L179" s="5"/>
      <c r="M179" s="5"/>
      <c r="N179" s="5"/>
      <c r="O179" s="5"/>
      <c r="P179" s="5"/>
      <c r="Q179" s="5"/>
      <c r="R179" s="5"/>
      <c r="S179" s="5">
        <f>VLOOKUP(B179,'[6]SİNEMA LİSTESİ'!$A:$C,2,FALSE)</f>
        <v>332</v>
      </c>
      <c r="T179" s="5" t="str">
        <f>VLOOKUP(B179,'[6]SİNEMA LİSTESİ'!$A:$C,3,FALSE)</f>
        <v>247 22 25</v>
      </c>
      <c r="U179" s="5"/>
      <c r="V179" s="5"/>
      <c r="W179" s="5"/>
      <c r="X179" s="5"/>
      <c r="Y179" s="5"/>
      <c r="Z179" s="5"/>
    </row>
    <row r="180" spans="1:26" ht="18.75" customHeight="1">
      <c r="A180" s="11">
        <v>3</v>
      </c>
      <c r="B180" s="9" t="s">
        <v>85</v>
      </c>
      <c r="C180" s="3" t="str">
        <f>IF(ISBLANK(B180)," ","0"&amp;" "&amp;S180&amp;" "&amp;T180)</f>
        <v>0 332 233 28 72</v>
      </c>
      <c r="D180" s="23" t="s">
        <v>190</v>
      </c>
      <c r="E180" s="24"/>
      <c r="F180" s="24"/>
      <c r="G180" s="24"/>
      <c r="H180" s="24"/>
      <c r="I180" s="24"/>
      <c r="J180" s="25"/>
      <c r="K180" s="5"/>
      <c r="L180" s="5"/>
      <c r="M180" s="5"/>
      <c r="N180" s="5"/>
      <c r="O180" s="5"/>
      <c r="P180" s="5"/>
      <c r="Q180" s="5"/>
      <c r="R180" s="5"/>
      <c r="S180" s="5">
        <f>VLOOKUP(B180,'[6]SİNEMA LİSTESİ'!$A:$C,2,FALSE)</f>
        <v>332</v>
      </c>
      <c r="T180" s="5" t="str">
        <f>VLOOKUP(B180,'[6]SİNEMA LİSTESİ'!$A:$C,3,FALSE)</f>
        <v>233 28 72</v>
      </c>
      <c r="U180" s="5"/>
      <c r="V180" s="5"/>
      <c r="W180" s="5"/>
      <c r="X180" s="5"/>
      <c r="Y180" s="5"/>
      <c r="Z180" s="5"/>
    </row>
    <row r="181" spans="1:26" ht="27.75">
      <c r="A181" s="7"/>
      <c r="B181" s="1" t="s">
        <v>45</v>
      </c>
      <c r="C181" s="2"/>
      <c r="D181" s="21"/>
      <c r="E181" s="21"/>
      <c r="F181" s="21"/>
      <c r="G181" s="21"/>
      <c r="H181" s="21"/>
      <c r="I181" s="21"/>
      <c r="J181" s="22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11">
        <v>1</v>
      </c>
      <c r="B182" s="9" t="s">
        <v>86</v>
      </c>
      <c r="C182" s="3" t="str">
        <f>IF(ISBLANK(B182)," ","0"&amp;" "&amp;S182&amp;" "&amp;T182)</f>
        <v>0 422 212 83 85</v>
      </c>
      <c r="D182" s="23" t="s">
        <v>190</v>
      </c>
      <c r="E182" s="24"/>
      <c r="F182" s="24"/>
      <c r="G182" s="24"/>
      <c r="H182" s="24"/>
      <c r="I182" s="24"/>
      <c r="J182" s="25"/>
      <c r="K182" s="5"/>
      <c r="L182" s="5"/>
      <c r="M182" s="5"/>
      <c r="N182" s="5"/>
      <c r="O182" s="5"/>
      <c r="P182" s="5"/>
      <c r="Q182" s="5"/>
      <c r="R182" s="5"/>
      <c r="S182" s="5">
        <f>VLOOKUP(B182,'[6]SİNEMA LİSTESİ'!$A:$C,2,FALSE)</f>
        <v>422</v>
      </c>
      <c r="T182" s="5" t="str">
        <f>VLOOKUP(B182,'[6]SİNEMA LİSTESİ'!$A:$C,3,FALSE)</f>
        <v>212 83 85</v>
      </c>
      <c r="U182" s="5"/>
      <c r="V182" s="5"/>
      <c r="W182" s="5"/>
      <c r="X182" s="5"/>
      <c r="Y182" s="5"/>
      <c r="Z182" s="5"/>
    </row>
    <row r="183" spans="1:26" ht="27.75">
      <c r="A183" s="7"/>
      <c r="B183" s="1" t="s">
        <v>139</v>
      </c>
      <c r="C183" s="2"/>
      <c r="D183" s="21"/>
      <c r="E183" s="21"/>
      <c r="F183" s="21"/>
      <c r="G183" s="21"/>
      <c r="H183" s="21"/>
      <c r="I183" s="21"/>
      <c r="J183" s="22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11">
        <v>1</v>
      </c>
      <c r="B184" s="9" t="s">
        <v>140</v>
      </c>
      <c r="C184" s="3" t="str">
        <f>IF(ISBLANK(B184)," ","0"&amp;" "&amp;S184&amp;" "&amp;T184)</f>
        <v>0 236 232 05 62</v>
      </c>
      <c r="D184" s="23" t="s">
        <v>364</v>
      </c>
      <c r="E184" s="24"/>
      <c r="F184" s="24"/>
      <c r="G184" s="24"/>
      <c r="H184" s="24"/>
      <c r="I184" s="24"/>
      <c r="J184" s="25"/>
      <c r="K184" s="5"/>
      <c r="L184" s="5"/>
      <c r="M184" s="5"/>
      <c r="N184" s="5"/>
      <c r="O184" s="5"/>
      <c r="P184" s="5"/>
      <c r="Q184" s="5"/>
      <c r="R184" s="5"/>
      <c r="S184" s="5">
        <f>VLOOKUP(B184,'[6]SİNEMA LİSTESİ'!$A:$C,2,FALSE)</f>
        <v>236</v>
      </c>
      <c r="T184" s="5" t="str">
        <f>VLOOKUP(B184,'[6]SİNEMA LİSTESİ'!$A:$C,3,FALSE)</f>
        <v>232 05 62</v>
      </c>
      <c r="U184" s="5"/>
      <c r="V184" s="5"/>
      <c r="W184" s="5"/>
      <c r="X184" s="5"/>
      <c r="Y184" s="5"/>
      <c r="Z184" s="5"/>
    </row>
    <row r="185" spans="1:26" ht="18.75" customHeight="1">
      <c r="A185" s="11">
        <v>2</v>
      </c>
      <c r="B185" s="9" t="s">
        <v>237</v>
      </c>
      <c r="C185" s="3" t="str">
        <f>IF(ISBLANK(B185)," ","0"&amp;" "&amp;S185&amp;" "&amp;T185)</f>
        <v>0 236 314 50 51</v>
      </c>
      <c r="D185" s="23" t="s">
        <v>6</v>
      </c>
      <c r="E185" s="24"/>
      <c r="F185" s="24"/>
      <c r="G185" s="24"/>
      <c r="H185" s="24"/>
      <c r="I185" s="24"/>
      <c r="J185" s="25"/>
      <c r="K185" s="5"/>
      <c r="L185" s="5"/>
      <c r="M185" s="5"/>
      <c r="N185" s="5"/>
      <c r="O185" s="5"/>
      <c r="P185" s="5"/>
      <c r="Q185" s="5"/>
      <c r="R185" s="5"/>
      <c r="S185" s="5">
        <f>VLOOKUP(B185,'[6]SİNEMA LİSTESİ'!$A:$C,2,FALSE)</f>
        <v>236</v>
      </c>
      <c r="T185" s="5" t="str">
        <f>VLOOKUP(B185,'[6]SİNEMA LİSTESİ'!$A:$C,3,FALSE)</f>
        <v>314 50 51</v>
      </c>
      <c r="U185" s="5"/>
      <c r="V185" s="5"/>
      <c r="W185" s="5"/>
      <c r="X185" s="5"/>
      <c r="Y185" s="5"/>
      <c r="Z185" s="5"/>
    </row>
    <row r="186" spans="1:26" ht="27.75">
      <c r="A186" s="7"/>
      <c r="B186" s="1" t="s">
        <v>8</v>
      </c>
      <c r="C186" s="2"/>
      <c r="D186" s="21"/>
      <c r="E186" s="21"/>
      <c r="F186" s="21"/>
      <c r="G186" s="21"/>
      <c r="H186" s="21"/>
      <c r="I186" s="21"/>
      <c r="J186" s="22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8">
        <v>1</v>
      </c>
      <c r="B187" s="9" t="s">
        <v>12</v>
      </c>
      <c r="C187" s="3" t="str">
        <f>IF(ISBLANK(B187)," ","0"&amp;" "&amp;S187&amp;" "&amp;T187)</f>
        <v>0 324 331 51 51</v>
      </c>
      <c r="D187" s="23" t="s">
        <v>238</v>
      </c>
      <c r="E187" s="24"/>
      <c r="F187" s="24"/>
      <c r="G187" s="24"/>
      <c r="H187" s="24"/>
      <c r="I187" s="24"/>
      <c r="J187" s="25"/>
      <c r="K187" s="5"/>
      <c r="L187" s="5"/>
      <c r="M187" s="5"/>
      <c r="N187" s="5"/>
      <c r="O187" s="5"/>
      <c r="P187" s="5"/>
      <c r="Q187" s="5"/>
      <c r="R187" s="5"/>
      <c r="S187" s="5">
        <f>VLOOKUP(B187,'[6]SİNEMA LİSTESİ'!$A:$C,2,FALSE)</f>
        <v>324</v>
      </c>
      <c r="T187" s="5" t="str">
        <f>VLOOKUP(B187,'[6]SİNEMA LİSTESİ'!$A:$C,3,FALSE)</f>
        <v>331 51 51</v>
      </c>
      <c r="U187" s="5"/>
      <c r="V187" s="5"/>
      <c r="W187" s="5"/>
      <c r="X187" s="5"/>
      <c r="Y187" s="5"/>
      <c r="Z187" s="5"/>
    </row>
    <row r="188" spans="1:26" ht="18.75" customHeight="1">
      <c r="A188" s="8">
        <v>2</v>
      </c>
      <c r="B188" s="9" t="s">
        <v>365</v>
      </c>
      <c r="C188" s="3" t="str">
        <f>IF(ISBLANK(B188)," ","0"&amp;" "&amp;S188&amp;" "&amp;T188)</f>
        <v>0 324 341 34 99</v>
      </c>
      <c r="D188" s="23" t="s">
        <v>4</v>
      </c>
      <c r="E188" s="24"/>
      <c r="F188" s="24"/>
      <c r="G188" s="24"/>
      <c r="H188" s="24"/>
      <c r="I188" s="24"/>
      <c r="J188" s="25"/>
      <c r="K188" s="5"/>
      <c r="L188" s="5"/>
      <c r="M188" s="5"/>
      <c r="N188" s="5"/>
      <c r="O188" s="5"/>
      <c r="P188" s="5"/>
      <c r="Q188" s="5"/>
      <c r="R188" s="5"/>
      <c r="S188" s="5">
        <f>VLOOKUP(B188,'[6]SİNEMA LİSTESİ'!$A:$C,2,FALSE)</f>
        <v>324</v>
      </c>
      <c r="T188" s="5" t="str">
        <f>VLOOKUP(B188,'[6]SİNEMA LİSTESİ'!$A:$C,3,FALSE)</f>
        <v>341 34 99</v>
      </c>
      <c r="U188" s="5"/>
      <c r="V188" s="5"/>
      <c r="W188" s="5"/>
      <c r="X188" s="5"/>
      <c r="Y188" s="5"/>
      <c r="Z188" s="5"/>
    </row>
    <row r="189" spans="1:26" ht="27.75">
      <c r="A189" s="7"/>
      <c r="B189" s="1" t="s">
        <v>88</v>
      </c>
      <c r="C189" s="2"/>
      <c r="D189" s="21"/>
      <c r="E189" s="21"/>
      <c r="F189" s="21"/>
      <c r="G189" s="21"/>
      <c r="H189" s="21"/>
      <c r="I189" s="21"/>
      <c r="J189" s="22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11">
        <v>1</v>
      </c>
      <c r="B190" s="9" t="s">
        <v>89</v>
      </c>
      <c r="C190" s="3" t="str">
        <f>IF(ISBLANK(B190)," ","0"&amp;" "&amp;S190&amp;" "&amp;T190)</f>
        <v>0 252 317 00 01</v>
      </c>
      <c r="D190" s="23" t="s">
        <v>4</v>
      </c>
      <c r="E190" s="24"/>
      <c r="F190" s="24"/>
      <c r="G190" s="24"/>
      <c r="H190" s="24"/>
      <c r="I190" s="24"/>
      <c r="J190" s="25"/>
      <c r="K190" s="5"/>
      <c r="L190" s="5"/>
      <c r="M190" s="5"/>
      <c r="N190" s="5"/>
      <c r="O190" s="5"/>
      <c r="P190" s="5"/>
      <c r="Q190" s="5"/>
      <c r="R190" s="5"/>
      <c r="S190" s="5">
        <f>VLOOKUP(B190,'[6]SİNEMA LİSTESİ'!$A:$C,2,FALSE)</f>
        <v>252</v>
      </c>
      <c r="T190" s="5" t="str">
        <f>VLOOKUP(B190,'[6]SİNEMA LİSTESİ'!$A:$C,3,FALSE)</f>
        <v>317 00 01</v>
      </c>
      <c r="U190" s="5"/>
      <c r="V190" s="5"/>
      <c r="W190" s="5"/>
      <c r="X190" s="5"/>
      <c r="Y190" s="5"/>
      <c r="Z190" s="5"/>
    </row>
    <row r="191" spans="1:26" ht="27.75">
      <c r="A191" s="7"/>
      <c r="B191" s="1" t="s">
        <v>143</v>
      </c>
      <c r="C191" s="2"/>
      <c r="D191" s="21"/>
      <c r="E191" s="21"/>
      <c r="F191" s="21"/>
      <c r="G191" s="21"/>
      <c r="H191" s="21"/>
      <c r="I191" s="21"/>
      <c r="J191" s="22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11">
        <v>1</v>
      </c>
      <c r="B192" s="9" t="s">
        <v>144</v>
      </c>
      <c r="C192" s="3" t="str">
        <f>IF(ISBLANK(B192)," ","0"&amp;" "&amp;S192&amp;" "&amp;T192)</f>
        <v>0 436 212 00 04</v>
      </c>
      <c r="D192" s="23" t="s">
        <v>136</v>
      </c>
      <c r="E192" s="24"/>
      <c r="F192" s="24"/>
      <c r="G192" s="24"/>
      <c r="H192" s="24"/>
      <c r="I192" s="24"/>
      <c r="J192" s="25"/>
      <c r="K192" s="5"/>
      <c r="L192" s="5"/>
      <c r="M192" s="5"/>
      <c r="N192" s="5"/>
      <c r="O192" s="5"/>
      <c r="P192" s="5"/>
      <c r="Q192" s="5"/>
      <c r="R192" s="5"/>
      <c r="S192" s="5">
        <f>VLOOKUP(B192,'[6]SİNEMA LİSTESİ'!$A:$C,2,FALSE)</f>
        <v>436</v>
      </c>
      <c r="T192" s="5" t="str">
        <f>VLOOKUP(B192,'[6]SİNEMA LİSTESİ'!$A:$C,3,FALSE)</f>
        <v>212 00 04</v>
      </c>
      <c r="U192" s="5"/>
      <c r="V192" s="5"/>
      <c r="W192" s="5"/>
      <c r="X192" s="5"/>
      <c r="Y192" s="5"/>
      <c r="Z192" s="5"/>
    </row>
    <row r="193" spans="1:26" ht="27.75">
      <c r="A193" s="7"/>
      <c r="B193" s="18" t="s">
        <v>239</v>
      </c>
      <c r="C193" s="2"/>
      <c r="D193" s="21"/>
      <c r="E193" s="21"/>
      <c r="F193" s="21"/>
      <c r="G193" s="21"/>
      <c r="H193" s="21"/>
      <c r="I193" s="21"/>
      <c r="J193" s="22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13">
        <v>1</v>
      </c>
      <c r="B194" s="10" t="s">
        <v>240</v>
      </c>
      <c r="C194" s="19" t="str">
        <f>IF(ISBLANK(B194)," ","0"&amp;" "&amp;S194&amp;" "&amp;T194)</f>
        <v>0 384 213 17 25</v>
      </c>
      <c r="D194" s="23" t="s">
        <v>217</v>
      </c>
      <c r="E194" s="24"/>
      <c r="F194" s="24"/>
      <c r="G194" s="24"/>
      <c r="H194" s="24"/>
      <c r="I194" s="24"/>
      <c r="J194" s="25"/>
      <c r="K194" s="5"/>
      <c r="L194" s="5"/>
      <c r="M194" s="5"/>
      <c r="N194" s="5"/>
      <c r="O194" s="5"/>
      <c r="P194" s="5"/>
      <c r="Q194" s="5"/>
      <c r="R194" s="5"/>
      <c r="S194" s="5">
        <v>384</v>
      </c>
      <c r="T194" s="5" t="s">
        <v>241</v>
      </c>
      <c r="U194" s="5"/>
      <c r="V194" s="5"/>
      <c r="W194" s="5"/>
      <c r="X194" s="5"/>
      <c r="Y194" s="5"/>
      <c r="Z194" s="5"/>
    </row>
    <row r="195" spans="1:26" ht="18.75" customHeight="1">
      <c r="A195" s="11">
        <v>2</v>
      </c>
      <c r="B195" s="9" t="s">
        <v>242</v>
      </c>
      <c r="C195" s="3" t="str">
        <f>IF(ISBLANK(B195)," ","0"&amp;" "&amp;S195&amp;" "&amp;T195)</f>
        <v>0 384 212 30 05</v>
      </c>
      <c r="D195" s="23" t="s">
        <v>165</v>
      </c>
      <c r="E195" s="24"/>
      <c r="F195" s="24"/>
      <c r="G195" s="24"/>
      <c r="H195" s="24"/>
      <c r="I195" s="24"/>
      <c r="J195" s="25"/>
      <c r="K195" s="5"/>
      <c r="L195" s="5"/>
      <c r="M195" s="5"/>
      <c r="N195" s="5"/>
      <c r="O195" s="5"/>
      <c r="P195" s="5"/>
      <c r="Q195" s="5"/>
      <c r="R195" s="5"/>
      <c r="S195" s="5">
        <v>384</v>
      </c>
      <c r="T195" s="5" t="s">
        <v>243</v>
      </c>
      <c r="U195" s="5"/>
      <c r="V195" s="5"/>
      <c r="W195" s="5"/>
      <c r="X195" s="5"/>
      <c r="Y195" s="5"/>
      <c r="Z195" s="5"/>
    </row>
    <row r="196" spans="1:26" ht="27.75">
      <c r="A196" s="7"/>
      <c r="B196" s="1" t="s">
        <v>118</v>
      </c>
      <c r="C196" s="2"/>
      <c r="D196" s="21"/>
      <c r="E196" s="21"/>
      <c r="F196" s="21"/>
      <c r="G196" s="21"/>
      <c r="H196" s="21"/>
      <c r="I196" s="21"/>
      <c r="J196" s="22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11">
        <v>1</v>
      </c>
      <c r="B197" s="9" t="s">
        <v>119</v>
      </c>
      <c r="C197" s="3" t="str">
        <f>IF(ISBLANK(B197)," ","0"&amp;" "&amp;S197&amp;" "&amp;T197)</f>
        <v>0 388 213 56 57</v>
      </c>
      <c r="D197" s="23" t="s">
        <v>6</v>
      </c>
      <c r="E197" s="24"/>
      <c r="F197" s="24"/>
      <c r="G197" s="24"/>
      <c r="H197" s="24"/>
      <c r="I197" s="24"/>
      <c r="J197" s="25"/>
      <c r="K197" s="5"/>
      <c r="L197" s="5"/>
      <c r="M197" s="5"/>
      <c r="N197" s="5"/>
      <c r="O197" s="5"/>
      <c r="P197" s="5"/>
      <c r="Q197" s="5"/>
      <c r="R197" s="5"/>
      <c r="S197" s="5">
        <f>VLOOKUP(B197,'[6]SİNEMA LİSTESİ'!$A:$C,2,FALSE)</f>
        <v>388</v>
      </c>
      <c r="T197" s="5" t="str">
        <f>VLOOKUP(B197,'[6]SİNEMA LİSTESİ'!$A:$C,3,FALSE)</f>
        <v>213 56 57</v>
      </c>
      <c r="U197" s="5"/>
      <c r="V197" s="5"/>
      <c r="W197" s="5"/>
      <c r="X197" s="5"/>
      <c r="Y197" s="5"/>
      <c r="Z197" s="5"/>
    </row>
    <row r="198" spans="1:26" ht="27.75">
      <c r="A198" s="7"/>
      <c r="B198" s="1" t="s">
        <v>145</v>
      </c>
      <c r="C198" s="2"/>
      <c r="D198" s="21"/>
      <c r="E198" s="21"/>
      <c r="F198" s="21"/>
      <c r="G198" s="21"/>
      <c r="H198" s="21"/>
      <c r="I198" s="21"/>
      <c r="J198" s="22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11">
        <v>1</v>
      </c>
      <c r="B199" s="9" t="s">
        <v>244</v>
      </c>
      <c r="C199" s="3" t="str">
        <f>IF(ISBLANK(B199)," ","0"&amp;" "&amp;S199&amp;" "&amp;T199)</f>
        <v>0 452 233 86 40</v>
      </c>
      <c r="D199" s="23" t="s">
        <v>111</v>
      </c>
      <c r="E199" s="24"/>
      <c r="F199" s="24"/>
      <c r="G199" s="24"/>
      <c r="H199" s="24"/>
      <c r="I199" s="24"/>
      <c r="J199" s="25"/>
      <c r="K199" s="5"/>
      <c r="L199" s="5"/>
      <c r="M199" s="5"/>
      <c r="N199" s="5"/>
      <c r="O199" s="5"/>
      <c r="P199" s="5"/>
      <c r="Q199" s="5"/>
      <c r="R199" s="5"/>
      <c r="S199" s="5">
        <f>VLOOKUP(B199,'[6]SİNEMA LİSTESİ'!$A:$C,2,FALSE)</f>
        <v>452</v>
      </c>
      <c r="T199" s="5" t="str">
        <f>VLOOKUP(B199,'[6]SİNEMA LİSTESİ'!$A:$C,3,FALSE)</f>
        <v>233 86 40</v>
      </c>
      <c r="U199" s="5"/>
      <c r="V199" s="5"/>
      <c r="W199" s="5"/>
      <c r="X199" s="5"/>
      <c r="Y199" s="5"/>
      <c r="Z199" s="5"/>
    </row>
    <row r="200" spans="1:26" ht="18.75" customHeight="1">
      <c r="A200" s="11">
        <v>2</v>
      </c>
      <c r="B200" s="9" t="s">
        <v>146</v>
      </c>
      <c r="C200" s="3" t="str">
        <f>IF(ISBLANK(B200)," ","0"&amp;" "&amp;S200&amp;" "&amp;T200)</f>
        <v>0 452 225 49 44</v>
      </c>
      <c r="D200" s="23" t="s">
        <v>6</v>
      </c>
      <c r="E200" s="24"/>
      <c r="F200" s="24"/>
      <c r="G200" s="24"/>
      <c r="H200" s="24"/>
      <c r="I200" s="24"/>
      <c r="J200" s="25"/>
      <c r="K200" s="5"/>
      <c r="L200" s="5"/>
      <c r="M200" s="5"/>
      <c r="N200" s="5"/>
      <c r="O200" s="5"/>
      <c r="P200" s="5"/>
      <c r="Q200" s="5"/>
      <c r="R200" s="5"/>
      <c r="S200" s="5">
        <f>VLOOKUP(B200,'[6]SİNEMA LİSTESİ'!$A:$C,2,FALSE)</f>
        <v>452</v>
      </c>
      <c r="T200" s="5" t="str">
        <f>VLOOKUP(B200,'[6]SİNEMA LİSTESİ'!$A:$C,3,FALSE)</f>
        <v>225 49 44</v>
      </c>
      <c r="U200" s="5"/>
      <c r="V200" s="5"/>
      <c r="W200" s="5"/>
      <c r="X200" s="5"/>
      <c r="Y200" s="5"/>
      <c r="Z200" s="5"/>
    </row>
    <row r="201" spans="1:26" ht="18.75" customHeight="1">
      <c r="A201" s="11">
        <v>3</v>
      </c>
      <c r="B201" s="9" t="s">
        <v>245</v>
      </c>
      <c r="C201" s="3" t="str">
        <f>IF(ISBLANK(B201)," ","0"&amp;" "&amp;S201&amp;" "&amp;T201)</f>
        <v>0 452 212 04 58</v>
      </c>
      <c r="D201" s="23" t="s">
        <v>366</v>
      </c>
      <c r="E201" s="24"/>
      <c r="F201" s="24"/>
      <c r="G201" s="24"/>
      <c r="H201" s="24"/>
      <c r="I201" s="24"/>
      <c r="J201" s="25"/>
      <c r="K201" s="5"/>
      <c r="L201" s="5"/>
      <c r="M201" s="5"/>
      <c r="N201" s="5"/>
      <c r="O201" s="5"/>
      <c r="P201" s="5"/>
      <c r="Q201" s="5"/>
      <c r="R201" s="5"/>
      <c r="S201" s="5">
        <v>452</v>
      </c>
      <c r="T201" s="5" t="s">
        <v>246</v>
      </c>
      <c r="U201" s="5"/>
      <c r="V201" s="5"/>
      <c r="W201" s="5"/>
      <c r="X201" s="5"/>
      <c r="Y201" s="5"/>
      <c r="Z201" s="5"/>
    </row>
    <row r="202" spans="1:26" ht="18.75" customHeight="1">
      <c r="A202" s="11">
        <v>4</v>
      </c>
      <c r="B202" s="9" t="s">
        <v>247</v>
      </c>
      <c r="C202" s="3" t="str">
        <f>IF(ISBLANK(B202)," ","0"&amp;" "&amp;S202&amp;" "&amp;T202)</f>
        <v>0 452 423 48 59</v>
      </c>
      <c r="D202" s="23" t="s">
        <v>248</v>
      </c>
      <c r="E202" s="24"/>
      <c r="F202" s="24"/>
      <c r="G202" s="24"/>
      <c r="H202" s="24"/>
      <c r="I202" s="24"/>
      <c r="J202" s="25"/>
      <c r="K202" s="5"/>
      <c r="L202" s="5"/>
      <c r="M202" s="5"/>
      <c r="N202" s="5"/>
      <c r="O202" s="5"/>
      <c r="P202" s="5"/>
      <c r="Q202" s="5"/>
      <c r="R202" s="5"/>
      <c r="S202" s="5">
        <f>VLOOKUP(B202,'[6]SİNEMA LİSTESİ'!$A:$C,2,FALSE)</f>
        <v>452</v>
      </c>
      <c r="T202" s="5" t="str">
        <f>VLOOKUP(B202,'[6]SİNEMA LİSTESİ'!$A:$C,3,FALSE)</f>
        <v>423 48 59</v>
      </c>
      <c r="U202" s="5"/>
      <c r="V202" s="5"/>
      <c r="W202" s="5"/>
      <c r="X202" s="5"/>
      <c r="Y202" s="5"/>
      <c r="Z202" s="5"/>
    </row>
    <row r="203" spans="1:26" ht="18.75" customHeight="1">
      <c r="A203" s="11">
        <v>5</v>
      </c>
      <c r="B203" s="9" t="s">
        <v>249</v>
      </c>
      <c r="C203" s="3" t="str">
        <f>IF(ISBLANK(B203)," ","0"&amp;" "&amp;S203&amp;" "&amp;T203)</f>
        <v>0 452 323 91 91</v>
      </c>
      <c r="D203" s="23" t="s">
        <v>250</v>
      </c>
      <c r="E203" s="24"/>
      <c r="F203" s="24"/>
      <c r="G203" s="24"/>
      <c r="H203" s="24"/>
      <c r="I203" s="24"/>
      <c r="J203" s="25"/>
      <c r="K203" s="5"/>
      <c r="L203" s="5"/>
      <c r="M203" s="5"/>
      <c r="N203" s="5"/>
      <c r="O203" s="5"/>
      <c r="P203" s="5"/>
      <c r="Q203" s="5"/>
      <c r="R203" s="5"/>
      <c r="S203" s="5">
        <f>VLOOKUP(B203,'[6]SİNEMA LİSTESİ'!$A:$C,2,FALSE)</f>
        <v>452</v>
      </c>
      <c r="T203" s="5" t="str">
        <f>VLOOKUP(B203,'[6]SİNEMA LİSTESİ'!$A:$C,3,FALSE)</f>
        <v>323 91 91</v>
      </c>
      <c r="U203" s="5"/>
      <c r="V203" s="5"/>
      <c r="W203" s="5"/>
      <c r="X203" s="5"/>
      <c r="Y203" s="5"/>
      <c r="Z203" s="5"/>
    </row>
    <row r="204" spans="1:26" ht="27.75">
      <c r="A204" s="7"/>
      <c r="B204" s="1" t="s">
        <v>147</v>
      </c>
      <c r="C204" s="2"/>
      <c r="D204" s="21"/>
      <c r="E204" s="21"/>
      <c r="F204" s="21"/>
      <c r="G204" s="21"/>
      <c r="H204" s="21"/>
      <c r="I204" s="21"/>
      <c r="J204" s="22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11">
        <v>1</v>
      </c>
      <c r="B205" s="14" t="s">
        <v>251</v>
      </c>
      <c r="C205" s="3" t="str">
        <f>IF(ISBLANK(B205)," ","0"&amp;" "&amp;S205&amp;" "&amp;T205)</f>
        <v>0 464 214 92 70</v>
      </c>
      <c r="D205" s="23" t="s">
        <v>252</v>
      </c>
      <c r="E205" s="24"/>
      <c r="F205" s="24"/>
      <c r="G205" s="24"/>
      <c r="H205" s="24"/>
      <c r="I205" s="24"/>
      <c r="J205" s="25"/>
      <c r="K205" s="5"/>
      <c r="L205" s="5"/>
      <c r="M205" s="5"/>
      <c r="N205" s="5"/>
      <c r="O205" s="5"/>
      <c r="P205" s="5"/>
      <c r="Q205" s="5"/>
      <c r="R205" s="5"/>
      <c r="S205" s="5">
        <f>VLOOKUP(B205,'[6]SİNEMA LİSTESİ'!$A:$C,2,FALSE)</f>
        <v>464</v>
      </c>
      <c r="T205" s="5" t="str">
        <f>VLOOKUP(B205,'[6]SİNEMA LİSTESİ'!$A:$C,3,FALSE)</f>
        <v>214 92 70</v>
      </c>
      <c r="U205" s="5"/>
      <c r="V205" s="5"/>
      <c r="W205" s="5"/>
      <c r="X205" s="5"/>
      <c r="Y205" s="5"/>
      <c r="Z205" s="5"/>
    </row>
    <row r="206" spans="1:26" ht="18.75" customHeight="1">
      <c r="A206" s="11">
        <v>2</v>
      </c>
      <c r="B206" s="10" t="s">
        <v>253</v>
      </c>
      <c r="C206" s="3" t="str">
        <f>IF(ISBLANK(B206)," ","0"&amp;" "&amp;S206&amp;" "&amp;T206)</f>
        <v>0 464 612 28 68</v>
      </c>
      <c r="D206" s="23" t="s">
        <v>367</v>
      </c>
      <c r="E206" s="24"/>
      <c r="F206" s="24"/>
      <c r="G206" s="24"/>
      <c r="H206" s="24"/>
      <c r="I206" s="24"/>
      <c r="J206" s="25"/>
      <c r="K206" s="5"/>
      <c r="L206" s="5"/>
      <c r="M206" s="5"/>
      <c r="N206" s="5"/>
      <c r="O206" s="5"/>
      <c r="P206" s="5"/>
      <c r="Q206" s="5"/>
      <c r="R206" s="5"/>
      <c r="S206" s="5">
        <f>VLOOKUP(B206,'[6]SİNEMA LİSTESİ'!$A:$C,2,FALSE)</f>
        <v>464</v>
      </c>
      <c r="T206" s="5" t="str">
        <f>VLOOKUP(B206,'[6]SİNEMA LİSTESİ'!$A:$C,3,FALSE)</f>
        <v>612 28 68</v>
      </c>
      <c r="U206" s="5"/>
      <c r="V206" s="5"/>
      <c r="W206" s="5"/>
      <c r="X206" s="5"/>
      <c r="Y206" s="5"/>
      <c r="Z206" s="5"/>
    </row>
    <row r="207" spans="1:26" ht="18.75" customHeight="1">
      <c r="A207" s="11">
        <v>3</v>
      </c>
      <c r="B207" s="9" t="s">
        <v>148</v>
      </c>
      <c r="C207" s="3" t="str">
        <f>IF(ISBLANK(B207)," ","0"&amp;" "&amp;S207&amp;" "&amp;T207)</f>
        <v>0 464 214 65 11</v>
      </c>
      <c r="D207" s="23" t="s">
        <v>368</v>
      </c>
      <c r="E207" s="24"/>
      <c r="F207" s="24"/>
      <c r="G207" s="24"/>
      <c r="H207" s="24"/>
      <c r="I207" s="24"/>
      <c r="J207" s="25"/>
      <c r="K207" s="5"/>
      <c r="L207" s="5"/>
      <c r="M207" s="5"/>
      <c r="N207" s="5"/>
      <c r="O207" s="5"/>
      <c r="P207" s="5"/>
      <c r="Q207" s="5"/>
      <c r="R207" s="5"/>
      <c r="S207" s="5">
        <f>VLOOKUP(B207,'[6]SİNEMA LİSTESİ'!$A:$C,2,FALSE)</f>
        <v>464</v>
      </c>
      <c r="T207" s="5" t="str">
        <f>VLOOKUP(B207,'[6]SİNEMA LİSTESİ'!$A:$C,3,FALSE)</f>
        <v>214 65 11</v>
      </c>
      <c r="U207" s="5"/>
      <c r="V207" s="5"/>
      <c r="W207" s="5"/>
      <c r="X207" s="5"/>
      <c r="Y207" s="5"/>
      <c r="Z207" s="5"/>
    </row>
    <row r="208" spans="1:26" ht="27.75">
      <c r="A208" s="7"/>
      <c r="B208" s="1" t="s">
        <v>90</v>
      </c>
      <c r="C208" s="2"/>
      <c r="D208" s="21"/>
      <c r="E208" s="21"/>
      <c r="F208" s="21"/>
      <c r="G208" s="21"/>
      <c r="H208" s="21"/>
      <c r="I208" s="21"/>
      <c r="J208" s="22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11">
        <v>1</v>
      </c>
      <c r="B209" s="10" t="s">
        <v>91</v>
      </c>
      <c r="C209" s="3" t="str">
        <f>IF(ISBLANK(B209)," ","0"&amp;" "&amp;S209&amp;" "&amp;T209)</f>
        <v>0 362 439 20 70</v>
      </c>
      <c r="D209" s="23" t="s">
        <v>369</v>
      </c>
      <c r="E209" s="24"/>
      <c r="F209" s="24"/>
      <c r="G209" s="24"/>
      <c r="H209" s="24"/>
      <c r="I209" s="24"/>
      <c r="J209" s="25"/>
      <c r="K209" s="5"/>
      <c r="L209" s="5"/>
      <c r="M209" s="5"/>
      <c r="N209" s="5"/>
      <c r="O209" s="5"/>
      <c r="P209" s="5"/>
      <c r="Q209" s="5"/>
      <c r="R209" s="5"/>
      <c r="S209" s="5">
        <f>VLOOKUP(B209,'[6]SİNEMA LİSTESİ'!$A:$C,2,FALSE)</f>
        <v>362</v>
      </c>
      <c r="T209" s="5" t="str">
        <f>VLOOKUP(B209,'[6]SİNEMA LİSTESİ'!$A:$C,3,FALSE)</f>
        <v>439 20 70</v>
      </c>
      <c r="U209" s="5"/>
      <c r="V209" s="5"/>
      <c r="W209" s="5"/>
      <c r="X209" s="5"/>
      <c r="Y209" s="5"/>
      <c r="Z209" s="5"/>
    </row>
    <row r="210" spans="1:26" ht="18.75" customHeight="1">
      <c r="A210" s="11">
        <v>2</v>
      </c>
      <c r="B210" s="10" t="s">
        <v>254</v>
      </c>
      <c r="C210" s="3" t="str">
        <f>IF(ISBLANK(B210)," ","0"&amp;" "&amp;S210&amp;" "&amp;T210)</f>
        <v>0 362 532 32 89</v>
      </c>
      <c r="D210" s="23" t="s">
        <v>4</v>
      </c>
      <c r="E210" s="24"/>
      <c r="F210" s="24"/>
      <c r="G210" s="24"/>
      <c r="H210" s="24"/>
      <c r="I210" s="24"/>
      <c r="J210" s="25"/>
      <c r="K210" s="5"/>
      <c r="L210" s="5"/>
      <c r="M210" s="5"/>
      <c r="N210" s="5"/>
      <c r="O210" s="5"/>
      <c r="P210" s="5"/>
      <c r="Q210" s="5"/>
      <c r="R210" s="5"/>
      <c r="S210" s="5">
        <f>VLOOKUP(B210,'[6]SİNEMA LİSTESİ'!$A:$C,2,FALSE)</f>
        <v>362</v>
      </c>
      <c r="T210" s="5" t="str">
        <f>VLOOKUP(B210,'[6]SİNEMA LİSTESİ'!$A:$C,3,FALSE)</f>
        <v>532 32 89</v>
      </c>
      <c r="U210" s="5"/>
      <c r="V210" s="5"/>
      <c r="W210" s="5"/>
      <c r="X210" s="5"/>
      <c r="Y210" s="5"/>
      <c r="Z210" s="5"/>
    </row>
    <row r="211" spans="1:26" ht="18.75" customHeight="1">
      <c r="A211" s="11">
        <v>3</v>
      </c>
      <c r="B211" s="9" t="s">
        <v>255</v>
      </c>
      <c r="C211" s="20" t="s">
        <v>256</v>
      </c>
      <c r="D211" s="23" t="s">
        <v>6</v>
      </c>
      <c r="E211" s="24"/>
      <c r="F211" s="24"/>
      <c r="G211" s="24"/>
      <c r="H211" s="24"/>
      <c r="I211" s="24"/>
      <c r="J211" s="2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11">
        <v>4</v>
      </c>
      <c r="B212" s="9" t="s">
        <v>133</v>
      </c>
      <c r="C212" s="3" t="str">
        <f>IF(ISBLANK(B212)," ","0"&amp;" "&amp;S212&amp;" "&amp;T212)</f>
        <v>0 362 431 24 71</v>
      </c>
      <c r="D212" s="23" t="s">
        <v>370</v>
      </c>
      <c r="E212" s="24"/>
      <c r="F212" s="24"/>
      <c r="G212" s="24"/>
      <c r="H212" s="24"/>
      <c r="I212" s="24"/>
      <c r="J212" s="25"/>
      <c r="K212" s="5"/>
      <c r="L212" s="5"/>
      <c r="M212" s="5"/>
      <c r="N212" s="5"/>
      <c r="O212" s="5"/>
      <c r="P212" s="5"/>
      <c r="Q212" s="5"/>
      <c r="R212" s="5"/>
      <c r="S212" s="5">
        <f>VLOOKUP(B212,'[6]SİNEMA LİSTESİ'!$A:$C,2,FALSE)</f>
        <v>362</v>
      </c>
      <c r="T212" s="5" t="str">
        <f>VLOOKUP(B212,'[6]SİNEMA LİSTESİ'!$A:$C,3,FALSE)</f>
        <v>431 24 71</v>
      </c>
      <c r="U212" s="5"/>
      <c r="V212" s="5"/>
      <c r="W212" s="5"/>
      <c r="X212" s="5"/>
      <c r="Y212" s="5"/>
      <c r="Z212" s="5"/>
    </row>
    <row r="213" spans="1:26" ht="18.75" customHeight="1">
      <c r="A213" s="11">
        <v>5</v>
      </c>
      <c r="B213" s="10" t="s">
        <v>258</v>
      </c>
      <c r="C213" s="3" t="str">
        <f>IF(ISBLANK(B213)," ","0"&amp;" "&amp;S213&amp;" "&amp;T213)</f>
        <v>0 362 465 63 33</v>
      </c>
      <c r="D213" s="23" t="s">
        <v>259</v>
      </c>
      <c r="E213" s="24"/>
      <c r="F213" s="24"/>
      <c r="G213" s="24"/>
      <c r="H213" s="24"/>
      <c r="I213" s="24"/>
      <c r="J213" s="25"/>
      <c r="K213" s="5"/>
      <c r="L213" s="5"/>
      <c r="M213" s="5"/>
      <c r="N213" s="5"/>
      <c r="O213" s="5"/>
      <c r="P213" s="5"/>
      <c r="Q213" s="5"/>
      <c r="R213" s="5"/>
      <c r="S213" s="5">
        <f>VLOOKUP(B213,'[6]SİNEMA LİSTESİ'!$A:$C,2,FALSE)</f>
        <v>362</v>
      </c>
      <c r="T213" s="5" t="str">
        <f>VLOOKUP(B213,'[6]SİNEMA LİSTESİ'!$A:$C,3,FALSE)</f>
        <v>465 63 33</v>
      </c>
      <c r="U213" s="5"/>
      <c r="V213" s="5"/>
      <c r="W213" s="5"/>
      <c r="X213" s="5"/>
      <c r="Y213" s="5"/>
      <c r="Z213" s="5"/>
    </row>
    <row r="214" spans="1:26" ht="27.75">
      <c r="A214" s="7"/>
      <c r="B214" s="1" t="s">
        <v>46</v>
      </c>
      <c r="C214" s="2"/>
      <c r="D214" s="21"/>
      <c r="E214" s="21"/>
      <c r="F214" s="21"/>
      <c r="G214" s="21"/>
      <c r="H214" s="21"/>
      <c r="I214" s="21"/>
      <c r="J214" s="22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11">
        <v>1</v>
      </c>
      <c r="B215" s="9" t="s">
        <v>92</v>
      </c>
      <c r="C215" s="3" t="str">
        <f>IF(ISBLANK(B215)," ","0"&amp;" "&amp;S215&amp;" "&amp;T215)</f>
        <v>0 346 224 12 01</v>
      </c>
      <c r="D215" s="23" t="s">
        <v>6</v>
      </c>
      <c r="E215" s="24"/>
      <c r="F215" s="24"/>
      <c r="G215" s="24"/>
      <c r="H215" s="24"/>
      <c r="I215" s="24"/>
      <c r="J215" s="25"/>
      <c r="K215" s="5"/>
      <c r="L215" s="5"/>
      <c r="M215" s="5"/>
      <c r="N215" s="5"/>
      <c r="O215" s="5"/>
      <c r="P215" s="5"/>
      <c r="Q215" s="5"/>
      <c r="R215" s="5"/>
      <c r="S215" s="5">
        <f>VLOOKUP(B215,'[6]SİNEMA LİSTESİ'!$A:$C,2,FALSE)</f>
        <v>346</v>
      </c>
      <c r="T215" s="5" t="str">
        <f>VLOOKUP(B215,'[6]SİNEMA LİSTESİ'!$A:$C,3,FALSE)</f>
        <v>224 12 01</v>
      </c>
      <c r="U215" s="5"/>
      <c r="V215" s="5"/>
      <c r="W215" s="5"/>
      <c r="X215" s="5"/>
      <c r="Y215" s="5"/>
      <c r="Z215" s="5"/>
    </row>
    <row r="216" spans="1:26" ht="18.75" customHeight="1">
      <c r="A216" s="11">
        <v>2</v>
      </c>
      <c r="B216" s="12" t="s">
        <v>93</v>
      </c>
      <c r="C216" s="3" t="str">
        <f>IF(ISBLANK(B216)," ","0"&amp;" "&amp;S216&amp;" "&amp;T216)</f>
        <v>0 346 224 48 54</v>
      </c>
      <c r="D216" s="23" t="s">
        <v>160</v>
      </c>
      <c r="E216" s="24"/>
      <c r="F216" s="24"/>
      <c r="G216" s="24"/>
      <c r="H216" s="24"/>
      <c r="I216" s="24"/>
      <c r="J216" s="25"/>
      <c r="K216" s="5"/>
      <c r="L216" s="5"/>
      <c r="M216" s="5"/>
      <c r="N216" s="5"/>
      <c r="O216" s="5"/>
      <c r="P216" s="5"/>
      <c r="Q216" s="5"/>
      <c r="R216" s="5"/>
      <c r="S216" s="5">
        <f>VLOOKUP(B216,'[6]SİNEMA LİSTESİ'!$A:$C,2,FALSE)</f>
        <v>346</v>
      </c>
      <c r="T216" s="5" t="str">
        <f>VLOOKUP(B216,'[6]SİNEMA LİSTESİ'!$A:$C,3,FALSE)</f>
        <v>224 48 54</v>
      </c>
      <c r="U216" s="5"/>
      <c r="V216" s="5"/>
      <c r="W216" s="5"/>
      <c r="X216" s="5"/>
      <c r="Y216" s="5"/>
      <c r="Z216" s="5"/>
    </row>
    <row r="217" spans="1:26" ht="27.75">
      <c r="A217" s="7"/>
      <c r="B217" s="1" t="s">
        <v>47</v>
      </c>
      <c r="C217" s="2"/>
      <c r="D217" s="21"/>
      <c r="E217" s="21"/>
      <c r="F217" s="21"/>
      <c r="G217" s="21"/>
      <c r="H217" s="21"/>
      <c r="I217" s="21"/>
      <c r="J217" s="22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11">
        <v>1</v>
      </c>
      <c r="B218" s="10" t="s">
        <v>105</v>
      </c>
      <c r="C218" s="3" t="str">
        <f>IF(ISBLANK(B218)," ","0"&amp;" "&amp;S218&amp;" "&amp;T218)</f>
        <v>0 414 217 13 13</v>
      </c>
      <c r="D218" s="23" t="s">
        <v>176</v>
      </c>
      <c r="E218" s="24"/>
      <c r="F218" s="24"/>
      <c r="G218" s="24"/>
      <c r="H218" s="24"/>
      <c r="I218" s="24"/>
      <c r="J218" s="25"/>
      <c r="K218" s="5"/>
      <c r="L218" s="5"/>
      <c r="M218" s="5"/>
      <c r="N218" s="5"/>
      <c r="O218" s="5"/>
      <c r="P218" s="5"/>
      <c r="Q218" s="5"/>
      <c r="R218" s="5"/>
      <c r="S218" s="5">
        <f>VLOOKUP(B218,'[6]SİNEMA LİSTESİ'!$A:$C,2,FALSE)</f>
        <v>414</v>
      </c>
      <c r="T218" s="5" t="str">
        <f>VLOOKUP(B218,'[6]SİNEMA LİSTESİ'!$A:$C,3,FALSE)</f>
        <v>217 13 13</v>
      </c>
      <c r="U218" s="5"/>
      <c r="V218" s="5"/>
      <c r="W218" s="5"/>
      <c r="X218" s="5"/>
      <c r="Y218" s="5"/>
      <c r="Z218" s="5"/>
    </row>
    <row r="219" spans="1:26" ht="27.75">
      <c r="A219" s="7"/>
      <c r="B219" s="1" t="s">
        <v>112</v>
      </c>
      <c r="C219" s="2"/>
      <c r="D219" s="21"/>
      <c r="E219" s="21"/>
      <c r="F219" s="21"/>
      <c r="G219" s="21"/>
      <c r="H219" s="21"/>
      <c r="I219" s="21"/>
      <c r="J219" s="22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13">
        <v>1</v>
      </c>
      <c r="B220" s="10" t="s">
        <v>371</v>
      </c>
      <c r="C220" s="3" t="str">
        <f>IF(ISBLANK(B220)," ","0"&amp;" "&amp;S220&amp;" "&amp;T220)</f>
        <v>0 282 264 22 20</v>
      </c>
      <c r="D220" s="23" t="s">
        <v>372</v>
      </c>
      <c r="E220" s="24"/>
      <c r="F220" s="24"/>
      <c r="G220" s="24"/>
      <c r="H220" s="24"/>
      <c r="I220" s="24"/>
      <c r="J220" s="25"/>
      <c r="K220" s="5"/>
      <c r="L220" s="5"/>
      <c r="M220" s="5"/>
      <c r="N220" s="5"/>
      <c r="O220" s="5"/>
      <c r="P220" s="5"/>
      <c r="Q220" s="5"/>
      <c r="R220" s="5"/>
      <c r="S220" s="5">
        <f>VLOOKUP(B220,'[6]SİNEMA LİSTESİ'!$A:$C,2,FALSE)</f>
        <v>282</v>
      </c>
      <c r="T220" s="5" t="str">
        <f>VLOOKUP(B220,'[6]SİNEMA LİSTESİ'!$A:$C,3,FALSE)</f>
        <v>264 22 20</v>
      </c>
      <c r="U220" s="5"/>
      <c r="V220" s="5"/>
      <c r="W220" s="5"/>
      <c r="X220" s="5"/>
      <c r="Y220" s="5"/>
      <c r="Z220" s="5"/>
    </row>
    <row r="221" spans="1:26" ht="18.75" customHeight="1">
      <c r="A221" s="13">
        <v>1</v>
      </c>
      <c r="B221" s="10" t="s">
        <v>260</v>
      </c>
      <c r="C221" s="3" t="str">
        <f>IF(ISBLANK(B221)," ","0"&amp;" "&amp;S221&amp;" "&amp;T221)</f>
        <v>0 282 726 23 06</v>
      </c>
      <c r="D221" s="23" t="s">
        <v>6</v>
      </c>
      <c r="E221" s="24"/>
      <c r="F221" s="24"/>
      <c r="G221" s="24"/>
      <c r="H221" s="24"/>
      <c r="I221" s="24"/>
      <c r="J221" s="25"/>
      <c r="K221" s="5"/>
      <c r="L221" s="5"/>
      <c r="M221" s="5"/>
      <c r="N221" s="5"/>
      <c r="O221" s="5"/>
      <c r="P221" s="5"/>
      <c r="Q221" s="5"/>
      <c r="R221" s="5"/>
      <c r="S221" s="5">
        <f>VLOOKUP(B221,'[6]SİNEMA LİSTESİ'!$A:$C,2,FALSE)</f>
        <v>282</v>
      </c>
      <c r="T221" s="5" t="str">
        <f>VLOOKUP(B221,'[6]SİNEMA LİSTESİ'!$A:$C,3,FALSE)</f>
        <v>726 23 06</v>
      </c>
      <c r="U221" s="5"/>
      <c r="V221" s="5"/>
      <c r="W221" s="5"/>
      <c r="X221" s="5"/>
      <c r="Y221" s="5"/>
      <c r="Z221" s="5"/>
    </row>
    <row r="222" spans="1:26" ht="27.75">
      <c r="A222" s="7"/>
      <c r="B222" s="1" t="s">
        <v>149</v>
      </c>
      <c r="C222" s="2"/>
      <c r="D222" s="21"/>
      <c r="E222" s="21"/>
      <c r="F222" s="21"/>
      <c r="G222" s="21"/>
      <c r="H222" s="21"/>
      <c r="I222" s="21"/>
      <c r="J222" s="22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13">
        <v>1</v>
      </c>
      <c r="B223" s="12" t="s">
        <v>150</v>
      </c>
      <c r="C223" s="3" t="str">
        <f>IF(ISBLANK(B223)," ","0"&amp;" "&amp;S223&amp;" "&amp;T223)</f>
        <v>0 356 214 11 96</v>
      </c>
      <c r="D223" s="23" t="s">
        <v>373</v>
      </c>
      <c r="E223" s="24"/>
      <c r="F223" s="24"/>
      <c r="G223" s="24"/>
      <c r="H223" s="24"/>
      <c r="I223" s="24"/>
      <c r="J223" s="25"/>
      <c r="K223" s="5"/>
      <c r="L223" s="5"/>
      <c r="M223" s="5"/>
      <c r="N223" s="5"/>
      <c r="O223" s="5"/>
      <c r="P223" s="5"/>
      <c r="Q223" s="5"/>
      <c r="R223" s="5"/>
      <c r="S223" s="5">
        <f>VLOOKUP(B223,'[6]SİNEMA LİSTESİ'!$A:$C,2,FALSE)</f>
        <v>356</v>
      </c>
      <c r="T223" s="5" t="str">
        <f>VLOOKUP(B223,'[6]SİNEMA LİSTESİ'!$A:$C,3,FALSE)</f>
        <v>214 11 96</v>
      </c>
      <c r="U223" s="5"/>
      <c r="V223" s="5"/>
      <c r="W223" s="5"/>
      <c r="X223" s="5"/>
      <c r="Y223" s="5"/>
      <c r="Z223" s="5"/>
    </row>
    <row r="224" spans="1:26" ht="18.75" customHeight="1">
      <c r="A224" s="13">
        <v>2</v>
      </c>
      <c r="B224" s="12" t="s">
        <v>151</v>
      </c>
      <c r="C224" s="3" t="str">
        <f>IF(ISBLANK(B224)," ","0"&amp;" "&amp;S224&amp;" "&amp;T224)</f>
        <v>0 356 213 32 09</v>
      </c>
      <c r="D224" s="23" t="s">
        <v>188</v>
      </c>
      <c r="E224" s="24"/>
      <c r="F224" s="24"/>
      <c r="G224" s="24"/>
      <c r="H224" s="24"/>
      <c r="I224" s="24"/>
      <c r="J224" s="25"/>
      <c r="K224" s="5"/>
      <c r="L224" s="5"/>
      <c r="M224" s="5"/>
      <c r="N224" s="5"/>
      <c r="O224" s="5"/>
      <c r="P224" s="5"/>
      <c r="Q224" s="5"/>
      <c r="R224" s="5"/>
      <c r="S224" s="5">
        <f>VLOOKUP(B224,'[6]SİNEMA LİSTESİ'!$A:$C,2,FALSE)</f>
        <v>356</v>
      </c>
      <c r="T224" s="5" t="str">
        <f>VLOOKUP(B224,'[6]SİNEMA LİSTESİ'!$A:$C,3,FALSE)</f>
        <v>213 32 09</v>
      </c>
      <c r="U224" s="5"/>
      <c r="V224" s="5"/>
      <c r="W224" s="5"/>
      <c r="X224" s="5"/>
      <c r="Y224" s="5"/>
      <c r="Z224" s="5"/>
    </row>
    <row r="225" spans="1:26" ht="27.75">
      <c r="A225" s="7"/>
      <c r="B225" s="1" t="s">
        <v>43</v>
      </c>
      <c r="C225" s="2"/>
      <c r="D225" s="21"/>
      <c r="E225" s="21"/>
      <c r="F225" s="21"/>
      <c r="G225" s="21"/>
      <c r="H225" s="21"/>
      <c r="I225" s="21"/>
      <c r="J225" s="22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13">
        <v>1</v>
      </c>
      <c r="B226" s="10" t="s">
        <v>44</v>
      </c>
      <c r="C226" s="3" t="str">
        <f>IF(ISBLANK(B226)," ","0"&amp;" "&amp;S226&amp;" "&amp;T226)</f>
        <v>0 462 223 18 81</v>
      </c>
      <c r="D226" s="23" t="s">
        <v>374</v>
      </c>
      <c r="E226" s="24"/>
      <c r="F226" s="24"/>
      <c r="G226" s="24"/>
      <c r="H226" s="24"/>
      <c r="I226" s="24"/>
      <c r="J226" s="25"/>
      <c r="K226" s="5"/>
      <c r="L226" s="5"/>
      <c r="M226" s="5"/>
      <c r="N226" s="5"/>
      <c r="O226" s="5"/>
      <c r="P226" s="5"/>
      <c r="Q226" s="5"/>
      <c r="R226" s="5"/>
      <c r="S226" s="5">
        <f>VLOOKUP(B226,'[6]SİNEMA LİSTESİ'!$A:$C,2,FALSE)</f>
        <v>462</v>
      </c>
      <c r="T226" s="5" t="str">
        <f>VLOOKUP(B226,'[6]SİNEMA LİSTESİ'!$A:$C,3,FALSE)</f>
        <v>223 18 81</v>
      </c>
      <c r="U226" s="5"/>
      <c r="V226" s="5"/>
      <c r="W226" s="5"/>
      <c r="X226" s="5"/>
      <c r="Y226" s="5"/>
      <c r="Z226" s="5"/>
    </row>
    <row r="227" spans="1:26" ht="18.75" customHeight="1">
      <c r="A227" s="13">
        <v>2</v>
      </c>
      <c r="B227" s="10" t="s">
        <v>94</v>
      </c>
      <c r="C227" s="3" t="str">
        <f>IF(ISBLANK(B227)," ","0"&amp;" "&amp;S227&amp;" "&amp;T227)</f>
        <v>0 462 330 10 01</v>
      </c>
      <c r="D227" s="26" t="s">
        <v>375</v>
      </c>
      <c r="E227" s="27"/>
      <c r="F227" s="27"/>
      <c r="G227" s="27"/>
      <c r="H227" s="27"/>
      <c r="I227" s="27"/>
      <c r="J227" s="28"/>
      <c r="K227" s="5"/>
      <c r="L227" s="5"/>
      <c r="M227" s="5"/>
      <c r="N227" s="5"/>
      <c r="O227" s="5"/>
      <c r="P227" s="5"/>
      <c r="Q227" s="5"/>
      <c r="R227" s="5"/>
      <c r="S227" s="5">
        <f>VLOOKUP(B227,'[6]SİNEMA LİSTESİ'!$A:$C,2,FALSE)</f>
        <v>462</v>
      </c>
      <c r="T227" s="5" t="str">
        <f>VLOOKUP(B227,'[6]SİNEMA LİSTESİ'!$A:$C,3,FALSE)</f>
        <v>330 10 01</v>
      </c>
      <c r="U227" s="5"/>
      <c r="V227" s="5"/>
      <c r="W227" s="5"/>
      <c r="X227" s="5"/>
      <c r="Y227" s="5"/>
      <c r="Z227" s="5"/>
    </row>
    <row r="228" spans="1:26" ht="30" customHeight="1">
      <c r="A228" s="13">
        <v>3</v>
      </c>
      <c r="B228" s="12" t="s">
        <v>95</v>
      </c>
      <c r="C228" s="3" t="str">
        <f>IF(ISBLANK(B228)," ","0"&amp;" "&amp;S228&amp;" "&amp;T228)</f>
        <v>0 462 323 33 77 </v>
      </c>
      <c r="D228" s="23" t="s">
        <v>412</v>
      </c>
      <c r="E228" s="24"/>
      <c r="F228" s="24"/>
      <c r="G228" s="24"/>
      <c r="H228" s="24"/>
      <c r="I228" s="24"/>
      <c r="J228" s="25"/>
      <c r="K228" s="5"/>
      <c r="L228" s="5"/>
      <c r="M228" s="5"/>
      <c r="N228" s="5"/>
      <c r="O228" s="5"/>
      <c r="P228" s="5"/>
      <c r="Q228" s="5"/>
      <c r="R228" s="5"/>
      <c r="S228" s="5">
        <f>VLOOKUP(B228,'[6]SİNEMA LİSTESİ'!$A:$C,2,FALSE)</f>
        <v>462</v>
      </c>
      <c r="T228" s="5" t="str">
        <f>VLOOKUP(B228,'[6]SİNEMA LİSTESİ'!$A:$C,3,FALSE)</f>
        <v>323 33 77 </v>
      </c>
      <c r="U228" s="5"/>
      <c r="V228" s="5"/>
      <c r="W228" s="5"/>
      <c r="X228" s="5"/>
      <c r="Y228" s="5"/>
      <c r="Z228" s="5"/>
    </row>
    <row r="229" spans="1:26" ht="27.75">
      <c r="A229" s="7"/>
      <c r="B229" s="1" t="s">
        <v>376</v>
      </c>
      <c r="C229" s="2"/>
      <c r="D229" s="21"/>
      <c r="E229" s="21"/>
      <c r="F229" s="21"/>
      <c r="G229" s="21"/>
      <c r="H229" s="21"/>
      <c r="I229" s="21"/>
      <c r="J229" s="22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13">
        <v>1</v>
      </c>
      <c r="B230" s="10" t="s">
        <v>377</v>
      </c>
      <c r="C230" s="3" t="str">
        <f>IF(ISBLANK(B230)," ","0"&amp;" "&amp;S230&amp;" "&amp;T230)</f>
        <v>0 226 351 54 54</v>
      </c>
      <c r="D230" s="23" t="s">
        <v>4</v>
      </c>
      <c r="E230" s="24"/>
      <c r="F230" s="24"/>
      <c r="G230" s="24"/>
      <c r="H230" s="24"/>
      <c r="I230" s="24"/>
      <c r="J230" s="25"/>
      <c r="K230" s="5"/>
      <c r="L230" s="5"/>
      <c r="M230" s="5"/>
      <c r="N230" s="5"/>
      <c r="O230" s="5"/>
      <c r="P230" s="5"/>
      <c r="Q230" s="5"/>
      <c r="R230" s="5"/>
      <c r="S230" s="5">
        <v>226</v>
      </c>
      <c r="T230" s="5" t="s">
        <v>261</v>
      </c>
      <c r="U230" s="5"/>
      <c r="V230" s="5"/>
      <c r="W230" s="5"/>
      <c r="X230" s="5"/>
      <c r="Y230" s="5"/>
      <c r="Z230" s="5"/>
    </row>
    <row r="231" spans="1:26" ht="18.75" customHeight="1">
      <c r="A231" s="13">
        <v>2</v>
      </c>
      <c r="B231" s="10" t="s">
        <v>378</v>
      </c>
      <c r="C231" s="3" t="str">
        <f>IF(ISBLANK(B231)," ","0"&amp;" "&amp;S231&amp;" "&amp;T231)</f>
        <v>0 227 352 54 54</v>
      </c>
      <c r="D231" s="23" t="s">
        <v>379</v>
      </c>
      <c r="E231" s="24"/>
      <c r="F231" s="24"/>
      <c r="G231" s="24"/>
      <c r="H231" s="24"/>
      <c r="I231" s="24"/>
      <c r="J231" s="25"/>
      <c r="K231" s="5"/>
      <c r="L231" s="5"/>
      <c r="M231" s="5"/>
      <c r="N231" s="5"/>
      <c r="O231" s="5"/>
      <c r="P231" s="5"/>
      <c r="Q231" s="5"/>
      <c r="R231" s="5"/>
      <c r="S231" s="5">
        <v>227</v>
      </c>
      <c r="T231" s="5" t="s">
        <v>380</v>
      </c>
      <c r="U231" s="5"/>
      <c r="V231" s="5"/>
      <c r="W231" s="5"/>
      <c r="X231" s="5"/>
      <c r="Y231" s="5"/>
      <c r="Z231" s="5"/>
    </row>
    <row r="232" spans="1:26" ht="27.75">
      <c r="A232" s="7"/>
      <c r="B232" s="1" t="s">
        <v>96</v>
      </c>
      <c r="C232" s="2"/>
      <c r="D232" s="21"/>
      <c r="E232" s="21"/>
      <c r="F232" s="21"/>
      <c r="G232" s="21"/>
      <c r="H232" s="21"/>
      <c r="I232" s="21"/>
      <c r="J232" s="22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13">
        <v>1</v>
      </c>
      <c r="B233" s="10" t="s">
        <v>97</v>
      </c>
      <c r="C233" s="3" t="str">
        <f>IF(ISBLANK(B233)," ","0"&amp;" "&amp;S233&amp;" "&amp;T233)</f>
        <v>0 226 351 54 54</v>
      </c>
      <c r="D233" s="23" t="s">
        <v>138</v>
      </c>
      <c r="E233" s="24"/>
      <c r="F233" s="24"/>
      <c r="G233" s="24"/>
      <c r="H233" s="24"/>
      <c r="I233" s="24"/>
      <c r="J233" s="25"/>
      <c r="K233" s="5"/>
      <c r="L233" s="5"/>
      <c r="M233" s="5"/>
      <c r="N233" s="5"/>
      <c r="O233" s="5"/>
      <c r="P233" s="5"/>
      <c r="Q233" s="5"/>
      <c r="R233" s="5"/>
      <c r="S233" s="5">
        <v>226</v>
      </c>
      <c r="T233" s="5" t="s">
        <v>261</v>
      </c>
      <c r="U233" s="5"/>
      <c r="V233" s="5"/>
      <c r="W233" s="5"/>
      <c r="X233" s="5"/>
      <c r="Y233" s="5"/>
      <c r="Z233" s="5"/>
    </row>
    <row r="234" spans="1:26" ht="27.75">
      <c r="A234" s="7"/>
      <c r="B234" s="1" t="s">
        <v>98</v>
      </c>
      <c r="C234" s="2"/>
      <c r="D234" s="21"/>
      <c r="E234" s="21"/>
      <c r="F234" s="21"/>
      <c r="G234" s="21"/>
      <c r="H234" s="21"/>
      <c r="I234" s="21"/>
      <c r="J234" s="22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13">
        <v>1</v>
      </c>
      <c r="B235" s="12" t="s">
        <v>262</v>
      </c>
      <c r="C235" s="3" t="str">
        <f>IF(ISBLANK(B235)," ","0"&amp;" "&amp;S235&amp;" "&amp;T235)</f>
        <v>0 372 251 21 66</v>
      </c>
      <c r="D235" s="23" t="s">
        <v>263</v>
      </c>
      <c r="E235" s="24"/>
      <c r="F235" s="24"/>
      <c r="G235" s="24"/>
      <c r="H235" s="24"/>
      <c r="I235" s="24"/>
      <c r="J235" s="25"/>
      <c r="K235" s="5"/>
      <c r="L235" s="5"/>
      <c r="M235" s="5"/>
      <c r="N235" s="5"/>
      <c r="O235" s="5"/>
      <c r="P235" s="5"/>
      <c r="Q235" s="5"/>
      <c r="R235" s="5"/>
      <c r="S235" s="5">
        <f>VLOOKUP(B235,'[6]SİNEMA LİSTESİ'!$A:$C,2,FALSE)</f>
        <v>372</v>
      </c>
      <c r="T235" s="5" t="str">
        <f>VLOOKUP(B235,'[6]SİNEMA LİSTESİ'!$A:$C,3,FALSE)</f>
        <v>251 21 66</v>
      </c>
      <c r="U235" s="5"/>
      <c r="V235" s="5"/>
      <c r="W235" s="5"/>
      <c r="X235" s="5"/>
      <c r="Y235" s="5"/>
      <c r="Z235" s="5"/>
    </row>
    <row r="236" spans="1:26" ht="18.75" customHeight="1">
      <c r="A236" s="13">
        <v>2</v>
      </c>
      <c r="B236" s="12" t="s">
        <v>264</v>
      </c>
      <c r="C236" s="3" t="str">
        <f>IF(ISBLANK(B236)," ","0"&amp;" "&amp;S236&amp;" "&amp;T236)</f>
        <v>0 372 316 14 84</v>
      </c>
      <c r="D236" s="23" t="s">
        <v>152</v>
      </c>
      <c r="E236" s="24"/>
      <c r="F236" s="24"/>
      <c r="G236" s="24"/>
      <c r="H236" s="24"/>
      <c r="I236" s="24"/>
      <c r="J236" s="25"/>
      <c r="K236" s="5"/>
      <c r="L236" s="5"/>
      <c r="M236" s="5"/>
      <c r="N236" s="5"/>
      <c r="O236" s="5"/>
      <c r="P236" s="5"/>
      <c r="Q236" s="5"/>
      <c r="R236" s="5"/>
      <c r="S236" s="5">
        <f>VLOOKUP(B236,'[6]SİNEMA LİSTESİ'!$A:$C,2,FALSE)</f>
        <v>372</v>
      </c>
      <c r="T236" s="5" t="str">
        <f>VLOOKUP(B236,'[6]SİNEMA LİSTESİ'!$A:$C,3,FALSE)</f>
        <v>316 14 84</v>
      </c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</sheetData>
  <sheetProtection/>
  <mergeCells count="237">
    <mergeCell ref="D183:J183"/>
    <mergeCell ref="D176:J176"/>
    <mergeCell ref="D177:J177"/>
    <mergeCell ref="D178:J178"/>
    <mergeCell ref="D179:J179"/>
    <mergeCell ref="D180:J180"/>
    <mergeCell ref="D181:J181"/>
    <mergeCell ref="D171:J171"/>
    <mergeCell ref="D172:J172"/>
    <mergeCell ref="D173:J173"/>
    <mergeCell ref="D174:J174"/>
    <mergeCell ref="D175:J175"/>
    <mergeCell ref="D182:J182"/>
    <mergeCell ref="D165:J165"/>
    <mergeCell ref="D166:J166"/>
    <mergeCell ref="D167:J167"/>
    <mergeCell ref="D168:J168"/>
    <mergeCell ref="D169:J169"/>
    <mergeCell ref="D170:J170"/>
    <mergeCell ref="D159:J159"/>
    <mergeCell ref="D160:J160"/>
    <mergeCell ref="D161:J161"/>
    <mergeCell ref="D162:J162"/>
    <mergeCell ref="D163:J163"/>
    <mergeCell ref="D164:J164"/>
    <mergeCell ref="D153:J153"/>
    <mergeCell ref="D154:J154"/>
    <mergeCell ref="D155:J155"/>
    <mergeCell ref="D156:J156"/>
    <mergeCell ref="D157:J157"/>
    <mergeCell ref="D158:J158"/>
    <mergeCell ref="D147:J147"/>
    <mergeCell ref="D148:J148"/>
    <mergeCell ref="D149:J149"/>
    <mergeCell ref="D150:J150"/>
    <mergeCell ref="D151:J151"/>
    <mergeCell ref="D152:J152"/>
    <mergeCell ref="D141:J141"/>
    <mergeCell ref="D142:J142"/>
    <mergeCell ref="D143:J143"/>
    <mergeCell ref="D144:J144"/>
    <mergeCell ref="D145:J145"/>
    <mergeCell ref="D146:J146"/>
    <mergeCell ref="D135:J135"/>
    <mergeCell ref="D136:J136"/>
    <mergeCell ref="D137:J137"/>
    <mergeCell ref="D138:J138"/>
    <mergeCell ref="D139:J139"/>
    <mergeCell ref="D140:J140"/>
    <mergeCell ref="D129:J129"/>
    <mergeCell ref="D130:J130"/>
    <mergeCell ref="D131:J131"/>
    <mergeCell ref="D132:J132"/>
    <mergeCell ref="D133:J133"/>
    <mergeCell ref="D134:J134"/>
    <mergeCell ref="D123:J123"/>
    <mergeCell ref="D124:J124"/>
    <mergeCell ref="D125:J125"/>
    <mergeCell ref="D126:J126"/>
    <mergeCell ref="D127:J127"/>
    <mergeCell ref="D128:J128"/>
    <mergeCell ref="D117:J117"/>
    <mergeCell ref="D118:J118"/>
    <mergeCell ref="D119:J119"/>
    <mergeCell ref="D120:J120"/>
    <mergeCell ref="D121:J121"/>
    <mergeCell ref="D122:J122"/>
    <mergeCell ref="D111:J111"/>
    <mergeCell ref="D112:J112"/>
    <mergeCell ref="D113:J113"/>
    <mergeCell ref="D114:J114"/>
    <mergeCell ref="D115:J115"/>
    <mergeCell ref="D116:J116"/>
    <mergeCell ref="D105:J105"/>
    <mergeCell ref="D106:J106"/>
    <mergeCell ref="D107:J107"/>
    <mergeCell ref="D108:J108"/>
    <mergeCell ref="D109:J109"/>
    <mergeCell ref="D110:J110"/>
    <mergeCell ref="D99:J99"/>
    <mergeCell ref="D100:J100"/>
    <mergeCell ref="D101:J101"/>
    <mergeCell ref="D102:J102"/>
    <mergeCell ref="D103:J103"/>
    <mergeCell ref="D104:J104"/>
    <mergeCell ref="D93:J93"/>
    <mergeCell ref="D94:J94"/>
    <mergeCell ref="D95:J95"/>
    <mergeCell ref="D96:J96"/>
    <mergeCell ref="D97:J97"/>
    <mergeCell ref="D98:J98"/>
    <mergeCell ref="D87:J87"/>
    <mergeCell ref="D88:J88"/>
    <mergeCell ref="D89:J89"/>
    <mergeCell ref="D90:J90"/>
    <mergeCell ref="D91:J91"/>
    <mergeCell ref="D92:J92"/>
    <mergeCell ref="D81:J81"/>
    <mergeCell ref="D82:J82"/>
    <mergeCell ref="D83:J83"/>
    <mergeCell ref="D84:J84"/>
    <mergeCell ref="D85:J85"/>
    <mergeCell ref="D86:J86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  <mergeCell ref="D184:J184"/>
    <mergeCell ref="D185:J185"/>
    <mergeCell ref="D186:J186"/>
    <mergeCell ref="D187:J187"/>
    <mergeCell ref="D188:J188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12:J212"/>
    <mergeCell ref="D213:J213"/>
    <mergeCell ref="D224:J224"/>
    <mergeCell ref="D225:J225"/>
    <mergeCell ref="D214:J214"/>
    <mergeCell ref="D215:J215"/>
    <mergeCell ref="D216:J216"/>
    <mergeCell ref="D217:J217"/>
    <mergeCell ref="D218:J218"/>
    <mergeCell ref="D219:J219"/>
    <mergeCell ref="D235:J235"/>
    <mergeCell ref="D236:J236"/>
    <mergeCell ref="D226:J226"/>
    <mergeCell ref="D227:J227"/>
    <mergeCell ref="D228:J228"/>
    <mergeCell ref="D229:J229"/>
    <mergeCell ref="D230:J230"/>
    <mergeCell ref="D231:J231"/>
    <mergeCell ref="D78:J78"/>
    <mergeCell ref="D79:J79"/>
    <mergeCell ref="D80:J80"/>
    <mergeCell ref="D232:J232"/>
    <mergeCell ref="D233:J233"/>
    <mergeCell ref="D234:J234"/>
    <mergeCell ref="D220:J220"/>
    <mergeCell ref="D221:J221"/>
    <mergeCell ref="D222:J222"/>
    <mergeCell ref="D223:J2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1" manualBreakCount="1">
    <brk id="87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113</v>
      </c>
      <c r="B1" s="30"/>
      <c r="C1" s="31"/>
      <c r="D1" s="32" t="s">
        <v>274</v>
      </c>
      <c r="E1" s="33"/>
      <c r="F1" s="33"/>
      <c r="G1" s="33"/>
      <c r="H1" s="33"/>
      <c r="I1" s="33"/>
      <c r="J1" s="34"/>
    </row>
    <row r="2" spans="1:31" ht="27.75">
      <c r="A2" s="7"/>
      <c r="B2" s="1" t="s">
        <v>106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107</v>
      </c>
      <c r="C3" s="3" t="str">
        <f>IF(ISBLANK(B3)," ","0"&amp;" "&amp;S3&amp;" "&amp;T3)</f>
        <v>0 272 252 55 35</v>
      </c>
      <c r="D3" s="26" t="s">
        <v>381</v>
      </c>
      <c r="E3" s="27"/>
      <c r="F3" s="27"/>
      <c r="G3" s="27"/>
      <c r="H3" s="27"/>
      <c r="I3" s="27"/>
      <c r="J3" s="28"/>
      <c r="K3" s="5"/>
      <c r="L3" s="5"/>
      <c r="M3" s="5"/>
      <c r="N3" s="5"/>
      <c r="O3" s="5"/>
      <c r="P3" s="5"/>
      <c r="Q3" s="5"/>
      <c r="R3" s="5"/>
      <c r="S3" s="5">
        <f>VLOOKUP(B3,'[8]SİNEMA LİSTESİ'!$A:$C,2,FALSE)</f>
        <v>272</v>
      </c>
      <c r="T3" s="5" t="str">
        <f>VLOOKUP(B3,'[8]SİNEMA LİSTESİ'!$A:$C,3,FALSE)</f>
        <v>252 55 35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15</v>
      </c>
      <c r="C4" s="2"/>
      <c r="D4" s="21"/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163</v>
      </c>
      <c r="C5" s="3" t="str">
        <f>IF(ISBLANK(B5)," ","0"&amp;" "&amp;S5&amp;" "&amp;T5)</f>
        <v>0 312 266 16 27</v>
      </c>
      <c r="D5" s="26">
        <v>0.7083333333333334</v>
      </c>
      <c r="E5" s="27"/>
      <c r="F5" s="27"/>
      <c r="G5" s="27"/>
      <c r="H5" s="27"/>
      <c r="I5" s="27"/>
      <c r="J5" s="28"/>
      <c r="K5" s="5"/>
      <c r="L5" s="5"/>
      <c r="M5" s="5"/>
      <c r="N5" s="5"/>
      <c r="O5" s="5"/>
      <c r="P5" s="5"/>
      <c r="Q5" s="5"/>
      <c r="R5" s="5"/>
      <c r="S5" s="5">
        <f>VLOOKUP(B5,'[8]SİNEMA LİSTESİ'!$A:$C,2,FALSE)</f>
        <v>312</v>
      </c>
      <c r="T5" s="5" t="str">
        <f>VLOOKUP(B5,'[8]SİNEMA LİSTESİ'!$A:$C,3,FALSE)</f>
        <v>266 16 27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8">
        <v>2</v>
      </c>
      <c r="B6" s="9" t="s">
        <v>18</v>
      </c>
      <c r="C6" s="3" t="str">
        <f>IF(ISBLANK(B6)," ","0"&amp;" "&amp;S6&amp;" "&amp;T6)</f>
        <v>0 312 491 64 65</v>
      </c>
      <c r="D6" s="23" t="s">
        <v>382</v>
      </c>
      <c r="E6" s="24"/>
      <c r="F6" s="24"/>
      <c r="G6" s="24"/>
      <c r="H6" s="24"/>
      <c r="I6" s="24"/>
      <c r="J6" s="25"/>
      <c r="K6" s="5"/>
      <c r="L6" s="5"/>
      <c r="M6" s="5"/>
      <c r="N6" s="5"/>
      <c r="O6" s="5"/>
      <c r="P6" s="5"/>
      <c r="Q6" s="5"/>
      <c r="R6" s="5"/>
      <c r="S6" s="5">
        <f>VLOOKUP(B6,'[8]SİNEMA LİSTESİ'!$A:$C,2,FALSE)</f>
        <v>312</v>
      </c>
      <c r="T6" s="5" t="str">
        <f>VLOOKUP(B6,'[8]SİNEMA LİSTESİ'!$A:$C,3,FALSE)</f>
        <v>491 64 65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>
      <c r="A7" s="7"/>
      <c r="B7" s="1" t="s">
        <v>7</v>
      </c>
      <c r="C7" s="2"/>
      <c r="D7" s="21"/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11">
        <v>1</v>
      </c>
      <c r="B8" s="9" t="s">
        <v>109</v>
      </c>
      <c r="C8" s="3" t="str">
        <f>IF(ISBLANK(B8)," ","0"&amp;" "&amp;S8&amp;" "&amp;T8)</f>
        <v>0 266 384 31 18</v>
      </c>
      <c r="D8" s="23" t="s">
        <v>265</v>
      </c>
      <c r="E8" s="24"/>
      <c r="F8" s="24"/>
      <c r="G8" s="24"/>
      <c r="H8" s="24"/>
      <c r="I8" s="24"/>
      <c r="J8" s="25"/>
      <c r="K8" s="5"/>
      <c r="L8" s="5"/>
      <c r="M8" s="5"/>
      <c r="N8" s="5"/>
      <c r="O8" s="5"/>
      <c r="P8" s="5"/>
      <c r="Q8" s="5"/>
      <c r="R8" s="5"/>
      <c r="S8" s="5">
        <f>VLOOKUP(B8,'[8]SİNEMA LİSTESİ'!$A:$C,2,FALSE)</f>
        <v>266</v>
      </c>
      <c r="T8" s="5" t="str">
        <f>VLOOKUP(B8,'[8]SİNEMA LİSTESİ'!$A:$C,3,FALSE)</f>
        <v>384 31 18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7.75">
      <c r="A9" s="7"/>
      <c r="B9" s="1" t="s">
        <v>2</v>
      </c>
      <c r="C9" s="2"/>
      <c r="D9" s="21"/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1</v>
      </c>
      <c r="B10" s="9" t="s">
        <v>30</v>
      </c>
      <c r="C10" s="3" t="str">
        <f aca="true" t="shared" si="0" ref="C10:C15">IF(ISBLANK(B10)," ","0"&amp;" "&amp;S10&amp;" "&amp;T10)</f>
        <v>0 212 559 49 49</v>
      </c>
      <c r="D10" s="23" t="s">
        <v>383</v>
      </c>
      <c r="E10" s="24"/>
      <c r="F10" s="24"/>
      <c r="G10" s="24"/>
      <c r="H10" s="24"/>
      <c r="I10" s="24"/>
      <c r="J10" s="25"/>
      <c r="K10" s="5"/>
      <c r="L10" s="5"/>
      <c r="M10" s="5"/>
      <c r="N10" s="5"/>
      <c r="O10" s="5"/>
      <c r="P10" s="5"/>
      <c r="Q10" s="5"/>
      <c r="R10" s="5"/>
      <c r="S10" s="5">
        <f>VLOOKUP(B10,'[8]SİNEMA LİSTESİ'!$A:$C,2,FALSE)</f>
        <v>212</v>
      </c>
      <c r="T10" s="5" t="str">
        <f>VLOOKUP(B10,'[8]SİNEMA LİSTESİ'!$A:$C,3,FALSE)</f>
        <v>559 49 49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8">
        <v>2</v>
      </c>
      <c r="B11" s="9" t="s">
        <v>24</v>
      </c>
      <c r="C11" s="3" t="str">
        <f t="shared" si="0"/>
        <v>0 216 663 11 41</v>
      </c>
      <c r="D11" s="23" t="s">
        <v>384</v>
      </c>
      <c r="E11" s="24"/>
      <c r="F11" s="24"/>
      <c r="G11" s="24"/>
      <c r="H11" s="24"/>
      <c r="I11" s="24"/>
      <c r="J11" s="25"/>
      <c r="K11" s="5"/>
      <c r="L11" s="5"/>
      <c r="M11" s="5"/>
      <c r="N11" s="5"/>
      <c r="O11" s="5"/>
      <c r="P11" s="5"/>
      <c r="Q11" s="5"/>
      <c r="R11" s="5"/>
      <c r="S11" s="5">
        <f>VLOOKUP(B11,'[8]SİNEMA LİSTESİ'!$A:$C,2,FALSE)</f>
        <v>216</v>
      </c>
      <c r="T11" s="5" t="str">
        <f>VLOOKUP(B11,'[8]SİNEMA LİSTESİ'!$A:$C,3,FALSE)</f>
        <v>663 11 41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3</v>
      </c>
      <c r="B12" s="9" t="s">
        <v>25</v>
      </c>
      <c r="C12" s="3" t="str">
        <f t="shared" si="0"/>
        <v>0 212 353 08 53</v>
      </c>
      <c r="D12" s="23">
        <v>0.6770833333333334</v>
      </c>
      <c r="E12" s="24"/>
      <c r="F12" s="24"/>
      <c r="G12" s="24"/>
      <c r="H12" s="24"/>
      <c r="I12" s="24"/>
      <c r="J12" s="25"/>
      <c r="K12" s="5"/>
      <c r="L12" s="5"/>
      <c r="M12" s="5"/>
      <c r="N12" s="5"/>
      <c r="O12" s="5"/>
      <c r="P12" s="5"/>
      <c r="Q12" s="5"/>
      <c r="R12" s="5"/>
      <c r="S12" s="5">
        <f>VLOOKUP(B12,'[8]SİNEMA LİSTESİ'!$A:$C,2,FALSE)</f>
        <v>212</v>
      </c>
      <c r="T12" s="5" t="str">
        <f>VLOOKUP(B12,'[8]SİNEMA LİSTESİ'!$A:$C,3,FALSE)</f>
        <v>353 08 53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8">
        <v>4</v>
      </c>
      <c r="B13" s="9" t="s">
        <v>26</v>
      </c>
      <c r="C13" s="3" t="str">
        <f t="shared" si="0"/>
        <v>0 212 380 15 15</v>
      </c>
      <c r="D13" s="23" t="s">
        <v>385</v>
      </c>
      <c r="E13" s="24"/>
      <c r="F13" s="24"/>
      <c r="G13" s="24"/>
      <c r="H13" s="24"/>
      <c r="I13" s="24"/>
      <c r="J13" s="25"/>
      <c r="K13" s="5"/>
      <c r="L13" s="5"/>
      <c r="M13" s="5"/>
      <c r="N13" s="5"/>
      <c r="O13" s="5"/>
      <c r="P13" s="5"/>
      <c r="Q13" s="5"/>
      <c r="R13" s="5"/>
      <c r="S13" s="5">
        <f>VLOOKUP(B13,'[8]SİNEMA LİSTESİ'!$A:$C,2,FALSE)</f>
        <v>212</v>
      </c>
      <c r="T13" s="5" t="str">
        <f>VLOOKUP(B13,'[8]SİNEMA LİSTESİ'!$A:$C,3,FALSE)</f>
        <v>380 15 15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5</v>
      </c>
      <c r="B14" s="9" t="s">
        <v>75</v>
      </c>
      <c r="C14" s="3" t="str">
        <f t="shared" si="0"/>
        <v>0 212 373 35 35</v>
      </c>
      <c r="D14" s="23">
        <v>0.4583333333333333</v>
      </c>
      <c r="E14" s="24"/>
      <c r="F14" s="24"/>
      <c r="G14" s="24"/>
      <c r="H14" s="24"/>
      <c r="I14" s="24"/>
      <c r="J14" s="25"/>
      <c r="K14" s="5"/>
      <c r="L14" s="5"/>
      <c r="M14" s="5"/>
      <c r="N14" s="5"/>
      <c r="O14" s="5"/>
      <c r="P14" s="5"/>
      <c r="Q14" s="5"/>
      <c r="R14" s="5"/>
      <c r="S14" s="5">
        <f>VLOOKUP(B14,'[8]SİNEMA LİSTESİ'!$A:$C,2,FALSE)</f>
        <v>212</v>
      </c>
      <c r="T14" s="5" t="str">
        <f>VLOOKUP(B14,'[8]SİNEMA LİSTESİ'!$A:$C,3,FALSE)</f>
        <v>373 35 35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>
      <c r="A15" s="8">
        <v>6</v>
      </c>
      <c r="B15" s="9" t="s">
        <v>27</v>
      </c>
      <c r="C15" s="3" t="str">
        <f t="shared" si="0"/>
        <v>0 216 466 58 00</v>
      </c>
      <c r="D15" s="26" t="s">
        <v>386</v>
      </c>
      <c r="E15" s="27"/>
      <c r="F15" s="27"/>
      <c r="G15" s="27"/>
      <c r="H15" s="27"/>
      <c r="I15" s="27"/>
      <c r="J15" s="28"/>
      <c r="K15" s="5"/>
      <c r="L15" s="5"/>
      <c r="M15" s="5"/>
      <c r="N15" s="5"/>
      <c r="O15" s="5"/>
      <c r="P15" s="5"/>
      <c r="Q15" s="5"/>
      <c r="R15" s="5"/>
      <c r="S15" s="5">
        <f>VLOOKUP(B15,'[8]SİNEMA LİSTESİ'!$A:$C,2,FALSE)</f>
        <v>216</v>
      </c>
      <c r="T15" s="5" t="str">
        <f>VLOOKUP(B15,'[8]SİNEMA LİSTESİ'!$A:$C,3,FALSE)</f>
        <v>466 58 00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0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</sheetData>
  <sheetProtection/>
  <mergeCells count="16">
    <mergeCell ref="D12:J12"/>
    <mergeCell ref="D13:J13"/>
    <mergeCell ref="D14:J14"/>
    <mergeCell ref="D15:J15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4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100</v>
      </c>
      <c r="B1" s="30"/>
      <c r="C1" s="31"/>
      <c r="D1" s="32" t="s">
        <v>274</v>
      </c>
      <c r="E1" s="33"/>
      <c r="F1" s="33"/>
      <c r="G1" s="33"/>
      <c r="H1" s="33"/>
      <c r="I1" s="33"/>
      <c r="J1" s="34"/>
    </row>
    <row r="2" spans="1:31" ht="27.75">
      <c r="A2" s="7"/>
      <c r="B2" s="1" t="s">
        <v>106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107</v>
      </c>
      <c r="C3" s="3" t="str">
        <f>IF(ISBLANK(B3)," ","0"&amp;" "&amp;S3&amp;" "&amp;T3)</f>
        <v>0 272 252 55 35</v>
      </c>
      <c r="D3" s="23" t="s">
        <v>387</v>
      </c>
      <c r="E3" s="24"/>
      <c r="F3" s="24"/>
      <c r="G3" s="24"/>
      <c r="H3" s="24"/>
      <c r="I3" s="24"/>
      <c r="J3" s="25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272</v>
      </c>
      <c r="T3" s="5" t="str">
        <f>VLOOKUP(B3,'[2]SİNEMA LİSTESİ'!$A:$C,3,FALSE)</f>
        <v>252 55 35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15</v>
      </c>
      <c r="C4" s="2"/>
      <c r="D4" s="21"/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18</v>
      </c>
      <c r="C5" s="3" t="str">
        <f>IF(ISBLANK(B5)," ","0"&amp;" "&amp;S5&amp;" "&amp;T5)</f>
        <v>0 312 491 64 65</v>
      </c>
      <c r="D5" s="26">
        <v>0.8888888888888888</v>
      </c>
      <c r="E5" s="27"/>
      <c r="F5" s="27"/>
      <c r="G5" s="27"/>
      <c r="H5" s="27"/>
      <c r="I5" s="27"/>
      <c r="J5" s="28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312</v>
      </c>
      <c r="T5" s="5" t="str">
        <f>VLOOKUP(B5,'[2]SİNEMA LİSTESİ'!$A:$C,3,FALSE)</f>
        <v>491 64 65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2</v>
      </c>
      <c r="C6" s="2"/>
      <c r="D6" s="21"/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30</v>
      </c>
      <c r="C7" s="3" t="str">
        <f>IF(ISBLANK(B7)," ","0"&amp;" "&amp;S7&amp;" "&amp;T7)</f>
        <v>0 212 559 49 49</v>
      </c>
      <c r="D7" s="23" t="s">
        <v>388</v>
      </c>
      <c r="E7" s="24"/>
      <c r="F7" s="24"/>
      <c r="G7" s="24"/>
      <c r="H7" s="24"/>
      <c r="I7" s="24"/>
      <c r="J7" s="25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212</v>
      </c>
      <c r="T7" s="5" t="str">
        <f>VLOOKUP(B7,'[2]SİNEMA LİSTESİ'!$A:$C,3,FALSE)</f>
        <v>559 49 49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2</v>
      </c>
      <c r="B8" s="9" t="s">
        <v>24</v>
      </c>
      <c r="C8" s="3" t="str">
        <f>IF(ISBLANK(B8)," ","0"&amp;" "&amp;S8&amp;" "&amp;T8)</f>
        <v>0 216 663 11 41</v>
      </c>
      <c r="D8" s="23" t="s">
        <v>134</v>
      </c>
      <c r="E8" s="24"/>
      <c r="F8" s="24"/>
      <c r="G8" s="24"/>
      <c r="H8" s="24"/>
      <c r="I8" s="24"/>
      <c r="J8" s="25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216</v>
      </c>
      <c r="T8" s="5" t="str">
        <f>VLOOKUP(B8,'[2]SİNEMA LİSTESİ'!$A:$C,3,FALSE)</f>
        <v>663 11 41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3</v>
      </c>
      <c r="B9" s="9" t="s">
        <v>26</v>
      </c>
      <c r="C9" s="3" t="str">
        <f>IF(ISBLANK(B9)," ","0"&amp;" "&amp;S9&amp;" "&amp;T9)</f>
        <v>0 212 380 15 15</v>
      </c>
      <c r="D9" s="23" t="s">
        <v>266</v>
      </c>
      <c r="E9" s="24"/>
      <c r="F9" s="24"/>
      <c r="G9" s="24"/>
      <c r="H9" s="24"/>
      <c r="I9" s="24"/>
      <c r="J9" s="25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212</v>
      </c>
      <c r="T9" s="5" t="str">
        <f>VLOOKUP(B9,'[2]SİNEMA LİSTESİ'!$A:$C,3,FALSE)</f>
        <v>380 15 15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4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4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4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4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</sheetData>
  <sheetProtection/>
  <mergeCells count="10">
    <mergeCell ref="D6:J6"/>
    <mergeCell ref="D7:J7"/>
    <mergeCell ref="D8:J8"/>
    <mergeCell ref="D9:J9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1" manualBreakCount="1">
    <brk id="74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2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99</v>
      </c>
      <c r="B1" s="30"/>
      <c r="C1" s="31"/>
      <c r="D1" s="32" t="s">
        <v>274</v>
      </c>
      <c r="E1" s="33"/>
      <c r="F1" s="33"/>
      <c r="G1" s="33"/>
      <c r="H1" s="33"/>
      <c r="I1" s="33"/>
      <c r="J1" s="34"/>
    </row>
    <row r="2" spans="1:31" ht="27.75">
      <c r="A2" s="7"/>
      <c r="B2" s="1" t="s">
        <v>48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5" t="s">
        <v>137</v>
      </c>
      <c r="C3" s="16" t="str">
        <f>IF(ISBLANK(B3)," ","0"&amp;" "&amp;S3&amp;" "&amp;T3)</f>
        <v>0 242 515 21 69 </v>
      </c>
      <c r="D3" s="23" t="s">
        <v>389</v>
      </c>
      <c r="E3" s="24"/>
      <c r="F3" s="24"/>
      <c r="G3" s="24"/>
      <c r="H3" s="24"/>
      <c r="I3" s="24"/>
      <c r="J3" s="25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242</v>
      </c>
      <c r="T3" s="5" t="str">
        <f>VLOOKUP(B3,'[3]SİNEMA LİSTESİ'!$A:$C,3,FALSE)</f>
        <v>515 21 69 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7</v>
      </c>
      <c r="C4" s="2"/>
      <c r="D4" s="21"/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15" t="s">
        <v>390</v>
      </c>
      <c r="C5" s="16" t="str">
        <f>IF(ISBLANK(B5)," ","0"&amp;" "&amp;S5&amp;" "&amp;T5)</f>
        <v>0 266 396 88 96</v>
      </c>
      <c r="D5" s="23" t="s">
        <v>391</v>
      </c>
      <c r="E5" s="24"/>
      <c r="F5" s="24"/>
      <c r="G5" s="24"/>
      <c r="H5" s="24"/>
      <c r="I5" s="24"/>
      <c r="J5" s="25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266</v>
      </c>
      <c r="T5" s="5" t="str">
        <f>VLOOKUP(B5,'[3]SİNEMA LİSTESİ'!$A:$C,3,FALSE)</f>
        <v>396 88 96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392</v>
      </c>
      <c r="C6" s="2"/>
      <c r="D6" s="21"/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15" t="s">
        <v>393</v>
      </c>
      <c r="C7" s="16" t="str">
        <f>IF(ISBLANK(B7)," ","0"&amp;" "&amp;S7&amp;" "&amp;T7)</f>
        <v>0 426 213 65 79</v>
      </c>
      <c r="D7" s="26" t="s">
        <v>394</v>
      </c>
      <c r="E7" s="27"/>
      <c r="F7" s="27"/>
      <c r="G7" s="27"/>
      <c r="H7" s="27"/>
      <c r="I7" s="27"/>
      <c r="J7" s="28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426</v>
      </c>
      <c r="T7" s="5" t="str">
        <f>VLOOKUP(B7,'[3]SİNEMA LİSTESİ'!$A:$C,3,FALSE)</f>
        <v>213 65 79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61</v>
      </c>
      <c r="C8" s="2"/>
      <c r="D8" s="21"/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15" t="s">
        <v>395</v>
      </c>
      <c r="C9" s="16" t="str">
        <f>IF(ISBLANK(B9)," ","0"&amp;" "&amp;S9&amp;" "&amp;T9)</f>
        <v>0 284 712 27 07 </v>
      </c>
      <c r="D9" s="23"/>
      <c r="E9" s="24"/>
      <c r="F9" s="24"/>
      <c r="G9" s="24"/>
      <c r="H9" s="24"/>
      <c r="I9" s="24"/>
      <c r="J9" s="25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284</v>
      </c>
      <c r="T9" s="5" t="str">
        <f>VLOOKUP(B9,'[3]SİNEMA LİSTESİ'!$A:$C,3,FALSE)</f>
        <v>712 27 07 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81</v>
      </c>
      <c r="C10" s="2"/>
      <c r="D10" s="21"/>
      <c r="E10" s="21"/>
      <c r="F10" s="21"/>
      <c r="G10" s="21"/>
      <c r="H10" s="21"/>
      <c r="I10" s="21"/>
      <c r="J10" s="2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15" t="s">
        <v>396</v>
      </c>
      <c r="C11" s="16" t="str">
        <f>IF(ISBLANK(B11)," ","0"&amp;" "&amp;S11&amp;" "&amp;T11)</f>
        <v>0 352 621 60 61</v>
      </c>
      <c r="D11" s="23"/>
      <c r="E11" s="24"/>
      <c r="F11" s="24"/>
      <c r="G11" s="24"/>
      <c r="H11" s="24"/>
      <c r="I11" s="24"/>
      <c r="J11" s="25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352</v>
      </c>
      <c r="T11" s="5" t="str">
        <f>VLOOKUP(B11,'[3]SİNEMA LİSTESİ'!$A:$C,3,FALSE)</f>
        <v>621 60 61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141</v>
      </c>
      <c r="C12" s="2"/>
      <c r="D12" s="21"/>
      <c r="E12" s="21"/>
      <c r="F12" s="21"/>
      <c r="G12" s="21"/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2</v>
      </c>
      <c r="B13" s="15" t="s">
        <v>142</v>
      </c>
      <c r="C13" s="16" t="str">
        <f>IF(ISBLANK(B13)," ","0"&amp;" "&amp;S13&amp;" "&amp;T13)</f>
        <v>0 482 312 77 56</v>
      </c>
      <c r="D13" s="23" t="s">
        <v>397</v>
      </c>
      <c r="E13" s="24"/>
      <c r="F13" s="24"/>
      <c r="G13" s="24"/>
      <c r="H13" s="24"/>
      <c r="I13" s="24"/>
      <c r="J13" s="25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482</v>
      </c>
      <c r="T13" s="5" t="str">
        <f>VLOOKUP(B13,'[3]SİNEMA LİSTESİ'!$A:$C,3,FALSE)</f>
        <v>312 77 56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239</v>
      </c>
      <c r="C14" s="2"/>
      <c r="D14" s="21"/>
      <c r="E14" s="21"/>
      <c r="F14" s="21"/>
      <c r="G14" s="21"/>
      <c r="H14" s="21"/>
      <c r="I14" s="21"/>
      <c r="J14" s="2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10" t="s">
        <v>398</v>
      </c>
      <c r="C15" s="16" t="str">
        <f>IF(ISBLANK(B15)," ","0"&amp;" "&amp;S15&amp;" "&amp;T15)</f>
        <v>0 384 341 49 39 </v>
      </c>
      <c r="D15" s="23"/>
      <c r="E15" s="24"/>
      <c r="F15" s="24"/>
      <c r="G15" s="24"/>
      <c r="H15" s="24"/>
      <c r="I15" s="24"/>
      <c r="J15" s="25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384</v>
      </c>
      <c r="T15" s="5" t="str">
        <f>VLOOKUP(B15,'[3]SİNEMA LİSTESİ'!$A:$C,3,FALSE)</f>
        <v>341 49 39 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47</v>
      </c>
      <c r="C16" s="2"/>
      <c r="D16" s="21"/>
      <c r="E16" s="21"/>
      <c r="F16" s="21"/>
      <c r="G16" s="21"/>
      <c r="H16" s="21"/>
      <c r="I16" s="21"/>
      <c r="J16" s="2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11">
        <v>1</v>
      </c>
      <c r="B17" s="17" t="s">
        <v>105</v>
      </c>
      <c r="C17" s="16" t="str">
        <f>IF(ISBLANK(B17)," ","0"&amp;" "&amp;S17&amp;" "&amp;T17)</f>
        <v>0 414 217 13 13</v>
      </c>
      <c r="D17" s="23" t="s">
        <v>399</v>
      </c>
      <c r="E17" s="24"/>
      <c r="F17" s="24"/>
      <c r="G17" s="24"/>
      <c r="H17" s="24"/>
      <c r="I17" s="24"/>
      <c r="J17" s="25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414</v>
      </c>
      <c r="T17" s="5" t="str">
        <f>VLOOKUP(B17,'[3]SİNEMA LİSTESİ'!$A:$C,3,FALSE)</f>
        <v>217 13 13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</sheetData>
  <sheetProtection/>
  <mergeCells count="18"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1" manualBreakCount="1">
    <brk id="10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6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114</v>
      </c>
      <c r="B1" s="30"/>
      <c r="C1" s="31"/>
      <c r="D1" s="32" t="s">
        <v>274</v>
      </c>
      <c r="E1" s="33"/>
      <c r="F1" s="33"/>
      <c r="G1" s="33"/>
      <c r="H1" s="33"/>
      <c r="I1" s="33"/>
      <c r="J1" s="34"/>
    </row>
    <row r="2" spans="1:31" ht="27.75">
      <c r="A2" s="7"/>
      <c r="B2" s="1" t="s">
        <v>106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400</v>
      </c>
      <c r="C3" s="3" t="str">
        <f>IF(ISBLANK(B3)," ","0"&amp;" "&amp;S3&amp;" "&amp;T3)</f>
        <v>0 272 246 30 22</v>
      </c>
      <c r="D3" s="23" t="s">
        <v>122</v>
      </c>
      <c r="E3" s="24"/>
      <c r="F3" s="24"/>
      <c r="G3" s="24"/>
      <c r="H3" s="24"/>
      <c r="I3" s="24"/>
      <c r="J3" s="25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272</v>
      </c>
      <c r="T3" s="5" t="str">
        <f>VLOOKUP(B3,'[5]SİNEMA LİSTESİ'!$A:$C,3,FALSE)</f>
        <v>246 30 22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15</v>
      </c>
      <c r="C4" s="2"/>
      <c r="D4" s="21"/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267</v>
      </c>
      <c r="C5" s="3" t="str">
        <f>IF(ISBLANK(B5)," ","0"&amp;" "&amp;S5&amp;" "&amp;T5)</f>
        <v>0 312 281 12 71</v>
      </c>
      <c r="D5" s="23" t="s">
        <v>401</v>
      </c>
      <c r="E5" s="24"/>
      <c r="F5" s="24"/>
      <c r="G5" s="24"/>
      <c r="H5" s="24"/>
      <c r="I5" s="24"/>
      <c r="J5" s="25"/>
      <c r="K5" s="5"/>
      <c r="L5" s="5"/>
      <c r="M5" s="5"/>
      <c r="N5" s="5"/>
      <c r="O5" s="5"/>
      <c r="P5" s="5"/>
      <c r="Q5" s="5"/>
      <c r="R5" s="5"/>
      <c r="S5" s="5">
        <f>VLOOKUP(B5,'[5]SİNEMA LİSTESİ'!$A:$C,2,FALSE)</f>
        <v>312</v>
      </c>
      <c r="T5" s="5" t="str">
        <f>VLOOKUP(B5,'[5]SİNEMA LİSTESİ'!$A:$C,3,FALSE)</f>
        <v>281 12 71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7</v>
      </c>
      <c r="C6" s="2"/>
      <c r="D6" s="21"/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153</v>
      </c>
      <c r="C7" s="3" t="str">
        <f>IF(ISBLANK(B7)," ","0"&amp;" "&amp;S7&amp;" "&amp;T7)</f>
        <v>0 266 245 94 74</v>
      </c>
      <c r="D7" s="23" t="s">
        <v>402</v>
      </c>
      <c r="E7" s="24"/>
      <c r="F7" s="24"/>
      <c r="G7" s="24"/>
      <c r="H7" s="24"/>
      <c r="I7" s="24"/>
      <c r="J7" s="25"/>
      <c r="K7" s="5"/>
      <c r="L7" s="5"/>
      <c r="M7" s="5"/>
      <c r="N7" s="5"/>
      <c r="O7" s="5"/>
      <c r="P7" s="5"/>
      <c r="Q7" s="5"/>
      <c r="R7" s="5"/>
      <c r="S7" s="5">
        <f>VLOOKUP(B7,'[5]SİNEMA LİSTESİ'!$A:$C,2,FALSE)</f>
        <v>266</v>
      </c>
      <c r="T7" s="5" t="str">
        <f>VLOOKUP(B7,'[5]SİNEMA LİSTESİ'!$A:$C,3,FALSE)</f>
        <v>245 94 74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269</v>
      </c>
      <c r="C8" s="2"/>
      <c r="D8" s="21"/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270</v>
      </c>
      <c r="C9" s="3" t="str">
        <f>IF(ISBLANK(B9)," ","0"&amp;" "&amp;S9&amp;" "&amp;T9)</f>
        <v>0 228 213 01 31</v>
      </c>
      <c r="D9" s="23" t="s">
        <v>403</v>
      </c>
      <c r="E9" s="24"/>
      <c r="F9" s="24"/>
      <c r="G9" s="24"/>
      <c r="H9" s="24"/>
      <c r="I9" s="24"/>
      <c r="J9" s="25"/>
      <c r="K9" s="5"/>
      <c r="L9" s="5"/>
      <c r="M9" s="5"/>
      <c r="N9" s="5"/>
      <c r="O9" s="5"/>
      <c r="P9" s="5"/>
      <c r="Q9" s="5"/>
      <c r="R9" s="5"/>
      <c r="S9" s="5">
        <f>VLOOKUP(B9,'[5]SİNEMA LİSTESİ'!$A:$C,2,FALSE)</f>
        <v>228</v>
      </c>
      <c r="T9" s="5" t="str">
        <f>VLOOKUP(B9,'[5]SİNEMA LİSTESİ'!$A:$C,3,FALSE)</f>
        <v>213 01 31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185</v>
      </c>
      <c r="C10" s="2"/>
      <c r="D10" s="21"/>
      <c r="E10" s="21"/>
      <c r="F10" s="21"/>
      <c r="G10" s="21"/>
      <c r="H10" s="21"/>
      <c r="I10" s="21"/>
      <c r="J10" s="2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11">
        <v>1</v>
      </c>
      <c r="B11" s="9" t="s">
        <v>186</v>
      </c>
      <c r="C11" s="3" t="str">
        <f>IF(ISBLANK(B11)," ","0"&amp;" "&amp;S11&amp;" "&amp;T11)</f>
        <v>0 380 524 43 40</v>
      </c>
      <c r="D11" s="23"/>
      <c r="E11" s="24"/>
      <c r="F11" s="24"/>
      <c r="G11" s="24"/>
      <c r="H11" s="24"/>
      <c r="I11" s="24"/>
      <c r="J11" s="25"/>
      <c r="K11" s="5"/>
      <c r="L11" s="5"/>
      <c r="M11" s="5"/>
      <c r="N11" s="5"/>
      <c r="O11" s="5"/>
      <c r="P11" s="5"/>
      <c r="Q11" s="5"/>
      <c r="R11" s="5"/>
      <c r="S11" s="5">
        <f>VLOOKUP(B11,'[5]SİNEMA LİSTESİ'!$A:$C,2,FALSE)</f>
        <v>380</v>
      </c>
      <c r="T11" s="5" t="str">
        <f>VLOOKUP(B11,'[5]SİNEMA LİSTESİ'!$A:$C,3,FALSE)</f>
        <v>524 43 40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33</v>
      </c>
      <c r="C12" s="2"/>
      <c r="D12" s="21"/>
      <c r="E12" s="21"/>
      <c r="F12" s="21"/>
      <c r="G12" s="21"/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11">
        <v>1</v>
      </c>
      <c r="B13" s="9" t="s">
        <v>302</v>
      </c>
      <c r="C13" s="3" t="str">
        <f>IF(ISBLANK(B13)," ","0"&amp;" "&amp;S13&amp;" "&amp;T13)</f>
        <v>0 452 212 04 58</v>
      </c>
      <c r="D13" s="35" t="s">
        <v>404</v>
      </c>
      <c r="E13" s="36"/>
      <c r="F13" s="36"/>
      <c r="G13" s="36"/>
      <c r="H13" s="36"/>
      <c r="I13" s="36"/>
      <c r="J13" s="37"/>
      <c r="K13" s="5"/>
      <c r="L13" s="5"/>
      <c r="M13" s="5"/>
      <c r="N13" s="5"/>
      <c r="O13" s="5"/>
      <c r="P13" s="5"/>
      <c r="Q13" s="5"/>
      <c r="R13" s="5"/>
      <c r="S13" s="5">
        <v>452</v>
      </c>
      <c r="T13" s="5" t="s">
        <v>246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118</v>
      </c>
      <c r="C14" s="2"/>
      <c r="D14" s="21"/>
      <c r="E14" s="21"/>
      <c r="F14" s="21"/>
      <c r="G14" s="21"/>
      <c r="H14" s="21"/>
      <c r="I14" s="21"/>
      <c r="J14" s="2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11">
        <v>1</v>
      </c>
      <c r="B15" s="9" t="s">
        <v>119</v>
      </c>
      <c r="C15" s="3" t="str">
        <f>IF(ISBLANK(B15)," ","0"&amp;" "&amp;S15&amp;" "&amp;T15)</f>
        <v>0 388 213 56 57</v>
      </c>
      <c r="D15" s="23" t="s">
        <v>405</v>
      </c>
      <c r="E15" s="24"/>
      <c r="F15" s="24"/>
      <c r="G15" s="24"/>
      <c r="H15" s="24"/>
      <c r="I15" s="24"/>
      <c r="J15" s="25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388</v>
      </c>
      <c r="T15" s="5" t="str">
        <f>VLOOKUP(B15,'[6]SİNEMA LİSTESİ'!$A:$C,3,FALSE)</f>
        <v>213 56 57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46</v>
      </c>
      <c r="C16" s="2"/>
      <c r="D16" s="21"/>
      <c r="E16" s="21"/>
      <c r="F16" s="21"/>
      <c r="G16" s="21"/>
      <c r="H16" s="21"/>
      <c r="I16" s="21"/>
      <c r="J16" s="2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26" ht="18.75" customHeight="1">
      <c r="A17" s="11">
        <v>1</v>
      </c>
      <c r="B17" s="12" t="s">
        <v>93</v>
      </c>
      <c r="C17" s="3" t="str">
        <f>IF(ISBLANK(B17)," ","0"&amp;" "&amp;S17&amp;" "&amp;T17)</f>
        <v>0 346 224 48 54</v>
      </c>
      <c r="D17" s="23" t="s">
        <v>406</v>
      </c>
      <c r="E17" s="24"/>
      <c r="F17" s="24"/>
      <c r="G17" s="24"/>
      <c r="H17" s="24"/>
      <c r="I17" s="24"/>
      <c r="J17" s="25"/>
      <c r="K17" s="5"/>
      <c r="L17" s="5"/>
      <c r="M17" s="5"/>
      <c r="N17" s="5"/>
      <c r="O17" s="5"/>
      <c r="P17" s="5"/>
      <c r="Q17" s="5"/>
      <c r="R17" s="5"/>
      <c r="S17" s="5">
        <f>VLOOKUP(B17,'[6]SİNEMA LİSTESİ'!$A:$C,2,FALSE)</f>
        <v>346</v>
      </c>
      <c r="T17" s="5" t="str">
        <f>VLOOKUP(B17,'[6]SİNEMA LİSTESİ'!$A:$C,3,FALSE)</f>
        <v>224 48 54</v>
      </c>
      <c r="U17" s="5"/>
      <c r="V17" s="5"/>
      <c r="W17" s="5"/>
      <c r="X17" s="5"/>
      <c r="Y17" s="5"/>
      <c r="Z17" s="5"/>
    </row>
    <row r="18" spans="1:26" ht="27.75">
      <c r="A18" s="7"/>
      <c r="B18" s="1" t="s">
        <v>47</v>
      </c>
      <c r="C18" s="2"/>
      <c r="D18" s="21"/>
      <c r="E18" s="21"/>
      <c r="F18" s="21"/>
      <c r="G18" s="21"/>
      <c r="H18" s="21"/>
      <c r="I18" s="21"/>
      <c r="J18" s="2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11">
        <v>1</v>
      </c>
      <c r="B19" s="10" t="s">
        <v>105</v>
      </c>
      <c r="C19" s="3" t="str">
        <f>IF(ISBLANK(B19)," ","0"&amp;" "&amp;S19&amp;" "&amp;T19)</f>
        <v>0 414 217 13 13</v>
      </c>
      <c r="D19" s="35" t="s">
        <v>268</v>
      </c>
      <c r="E19" s="36"/>
      <c r="F19" s="36"/>
      <c r="G19" s="36"/>
      <c r="H19" s="36"/>
      <c r="I19" s="36"/>
      <c r="J19" s="37"/>
      <c r="K19" s="5"/>
      <c r="L19" s="5"/>
      <c r="M19" s="5"/>
      <c r="N19" s="5"/>
      <c r="O19" s="5"/>
      <c r="P19" s="5"/>
      <c r="Q19" s="5"/>
      <c r="R19" s="5"/>
      <c r="S19" s="5">
        <f>VLOOKUP(B19,'[6]SİNEMA LİSTESİ'!$A:$C,2,FALSE)</f>
        <v>414</v>
      </c>
      <c r="T19" s="5" t="str">
        <f>VLOOKUP(B19,'[6]SİNEMA LİSTESİ'!$A:$C,3,FALSE)</f>
        <v>217 13 13</v>
      </c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</sheetData>
  <sheetProtection/>
  <mergeCells count="20">
    <mergeCell ref="D12:J12"/>
    <mergeCell ref="D13:J13"/>
    <mergeCell ref="D14:J14"/>
    <mergeCell ref="D15:J15"/>
    <mergeCell ref="D16:J16"/>
    <mergeCell ref="D6:J6"/>
    <mergeCell ref="D7:J7"/>
    <mergeCell ref="D8:J8"/>
    <mergeCell ref="D9:J9"/>
    <mergeCell ref="D10:J10"/>
    <mergeCell ref="D17:J17"/>
    <mergeCell ref="D18:J18"/>
    <mergeCell ref="D19:J19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1" manualBreakCount="1">
    <brk id="41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78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115</v>
      </c>
      <c r="B1" s="30"/>
      <c r="C1" s="31"/>
      <c r="D1" s="32" t="s">
        <v>274</v>
      </c>
      <c r="E1" s="33"/>
      <c r="F1" s="33"/>
      <c r="G1" s="33"/>
      <c r="H1" s="33"/>
      <c r="I1" s="33"/>
      <c r="J1" s="34"/>
    </row>
    <row r="2" spans="1:31" ht="27.75">
      <c r="A2" s="7"/>
      <c r="B2" s="1" t="s">
        <v>106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407</v>
      </c>
      <c r="C3" s="3" t="str">
        <f>IF(ISBLANK(B3)," ","0"&amp;" "&amp;S3&amp;" "&amp;T3)</f>
        <v>0 272 215 99 10</v>
      </c>
      <c r="D3" s="23" t="s">
        <v>408</v>
      </c>
      <c r="E3" s="24"/>
      <c r="F3" s="24"/>
      <c r="G3" s="24"/>
      <c r="H3" s="24"/>
      <c r="I3" s="24"/>
      <c r="J3" s="25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272</v>
      </c>
      <c r="T3" s="5" t="str">
        <f>VLOOKUP(B3,'[4]SİNEMA LİSTESİ'!$A:$C,3,FALSE)</f>
        <v>215 99 10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11">
        <v>2</v>
      </c>
      <c r="B4" s="9" t="s">
        <v>400</v>
      </c>
      <c r="C4" s="3" t="str">
        <f>IF(ISBLANK(B4)," ","0"&amp;" "&amp;S4&amp;" "&amp;T4)</f>
        <v>0 272 246 30 22</v>
      </c>
      <c r="D4" s="23" t="s">
        <v>409</v>
      </c>
      <c r="E4" s="24"/>
      <c r="F4" s="24"/>
      <c r="G4" s="24"/>
      <c r="H4" s="24"/>
      <c r="I4" s="24"/>
      <c r="J4" s="25"/>
      <c r="K4" s="5"/>
      <c r="L4" s="5"/>
      <c r="M4" s="5"/>
      <c r="N4" s="5"/>
      <c r="O4" s="5"/>
      <c r="P4" s="5"/>
      <c r="Q4" s="5"/>
      <c r="R4" s="5"/>
      <c r="S4" s="5">
        <f>VLOOKUP(B4,'[4]SİNEMA LİSTESİ'!$A:$C,2,FALSE)</f>
        <v>272</v>
      </c>
      <c r="T4" s="5" t="str">
        <f>VLOOKUP(B4,'[4]SİNEMA LİSTESİ'!$A:$C,3,FALSE)</f>
        <v>246 30 22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26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</sheetData>
  <sheetProtection/>
  <mergeCells count="5"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478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411</v>
      </c>
      <c r="B1" s="30"/>
      <c r="C1" s="31"/>
      <c r="D1" s="32" t="s">
        <v>274</v>
      </c>
      <c r="E1" s="33"/>
      <c r="F1" s="33"/>
      <c r="G1" s="33"/>
      <c r="H1" s="33"/>
      <c r="I1" s="33"/>
      <c r="J1" s="34"/>
    </row>
    <row r="2" spans="1:31" ht="27.75">
      <c r="A2" s="7"/>
      <c r="B2" s="1" t="s">
        <v>7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153</v>
      </c>
      <c r="C3" s="3" t="str">
        <f>IF(ISBLANK(B3)," ","0"&amp;" "&amp;S3&amp;" "&amp;T3)</f>
        <v>0 266 245 94 74</v>
      </c>
      <c r="D3" s="23" t="s">
        <v>410</v>
      </c>
      <c r="E3" s="24"/>
      <c r="F3" s="24"/>
      <c r="G3" s="24"/>
      <c r="H3" s="24"/>
      <c r="I3" s="24"/>
      <c r="J3" s="25"/>
      <c r="K3" s="5"/>
      <c r="L3" s="5"/>
      <c r="M3" s="5"/>
      <c r="N3" s="5"/>
      <c r="O3" s="5"/>
      <c r="P3" s="5"/>
      <c r="Q3" s="5"/>
      <c r="R3" s="5"/>
      <c r="S3" s="5">
        <f>VLOOKUP(B3,'[9]SİNEMA LİSTESİ'!$A:$C,2,FALSE)</f>
        <v>266</v>
      </c>
      <c r="T3" s="5" t="str">
        <f>VLOOKUP(B3,'[9]SİNEMA LİSTESİ'!$A:$C,3,FALSE)</f>
        <v>245 94 74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26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75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9" t="s">
        <v>272</v>
      </c>
      <c r="B1" s="30"/>
      <c r="C1" s="31"/>
      <c r="D1" s="32" t="s">
        <v>274</v>
      </c>
      <c r="E1" s="33"/>
      <c r="F1" s="33"/>
      <c r="G1" s="33"/>
      <c r="H1" s="33"/>
      <c r="I1" s="33"/>
      <c r="J1" s="34"/>
    </row>
    <row r="2" spans="1:31" ht="27.75">
      <c r="A2" s="7"/>
      <c r="B2" s="1" t="s">
        <v>8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10" t="s">
        <v>273</v>
      </c>
      <c r="C3" s="3" t="str">
        <f>IF(ISBLANK(B3)," ","0"&amp;" "&amp;S3&amp;" "&amp;T3)</f>
        <v>0 324 331 00 77</v>
      </c>
      <c r="D3" s="23" t="s">
        <v>6</v>
      </c>
      <c r="E3" s="24"/>
      <c r="F3" s="24"/>
      <c r="G3" s="24"/>
      <c r="H3" s="24"/>
      <c r="I3" s="24"/>
      <c r="J3" s="25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324</v>
      </c>
      <c r="T3" s="5" t="str">
        <f>VLOOKUP(B3,'[7]SİNEMA LİSTESİ'!$A:$C,3,FALSE)</f>
        <v>331 00 77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26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2011-12-21T14:07:29Z</dcterms:modified>
  <cp:category/>
  <cp:version/>
  <cp:contentType/>
  <cp:contentStatus/>
</cp:coreProperties>
</file>