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tabRatio="839" activeTab="0"/>
  </bookViews>
  <sheets>
    <sheet name="THE JONESES" sheetId="1" r:id="rId1"/>
    <sheet name="SELVİ BOYLUM AL YAZMALIM" sheetId="2" r:id="rId2"/>
    <sheet name="REBOUND" sheetId="3" r:id="rId3"/>
    <sheet name="EDGE OF DARKNESS" sheetId="4" r:id="rId4"/>
    <sheet name="ROMANTİK KOMEDİ" sheetId="5" r:id="rId5"/>
    <sheet name="EV" sheetId="6" r:id="rId6"/>
    <sheet name="CRAZIES" sheetId="7" r:id="rId7"/>
    <sheet name="KARA KÖPEKLER HAVLARKEN" sheetId="8" r:id="rId8"/>
    <sheet name="YOUNG VICTORIA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BAHTTEXT" hidden="1">#NAME?</definedName>
    <definedName name="cinemas" localSheetId="6">'[8]SİNEMA LİSTESİ'!$A$2:$A$406</definedName>
    <definedName name="cinemas" localSheetId="3">'[5]SİNEMA LİSTESİ'!$A$2:$A$406</definedName>
    <definedName name="cinemas" localSheetId="5">'[7]SİNEMA LİSTESİ'!$A$2:$A$406</definedName>
    <definedName name="cinemas" localSheetId="2">'[4]SİNEMA LİSTESİ'!$A$2:$A$406</definedName>
    <definedName name="cinemas" localSheetId="4">'[6]SİNEMA LİSTESİ'!$A$2:$A$406</definedName>
    <definedName name="cinemas" localSheetId="1">'[3]SİNEMA LİSTESİ'!$A$2:$A$406</definedName>
    <definedName name="cinemas" localSheetId="8">'[8]SİNEMA LİSTESİ'!$A$2:$A$406</definedName>
    <definedName name="cinemas">'[2]SİNEMA LİSTESİ'!$A$2:$A$406</definedName>
    <definedName name="filmler">'[1]İsimler'!$A$3:$A$16</definedName>
    <definedName name="irsali_sinema">#REF!</definedName>
    <definedName name="irsaliye_sinemalar">#REF!</definedName>
    <definedName name="_xlnm.Print_Area" localSheetId="6">'CRAZIES'!$A$1:$K$87</definedName>
    <definedName name="_xlnm.Print_Area" localSheetId="3">'EDGE OF DARKNESS'!$A$1:$K$3</definedName>
    <definedName name="_xlnm.Print_Area" localSheetId="5">'EV'!$A$1:$K$12</definedName>
    <definedName name="_xlnm.Print_Area" localSheetId="7">'KARA KÖPEKLER HAVLARKEN'!$A$1:$K$101</definedName>
    <definedName name="_xlnm.Print_Area" localSheetId="2">'REBOUND'!$A$1:$K$42</definedName>
    <definedName name="_xlnm.Print_Area" localSheetId="4">'ROMANTİK KOMEDİ'!$A$1:$K$35</definedName>
    <definedName name="_xlnm.Print_Area" localSheetId="1">'SELVİ BOYLUM AL YAZMALIM'!$A$1:$K$79</definedName>
    <definedName name="_xlnm.Print_Area" localSheetId="0">'THE JONESES'!$A$1:$K$115</definedName>
    <definedName name="_xlnm.Print_Area" localSheetId="8">'YOUNG VICTORIA'!$A$1:$K$81</definedName>
    <definedName name="sinemalar">#REF!</definedName>
  </definedNames>
  <calcPr fullCalcOnLoad="1"/>
</workbook>
</file>

<file path=xl/sharedStrings.xml><?xml version="1.0" encoding="utf-8"?>
<sst xmlns="http://schemas.openxmlformats.org/spreadsheetml/2006/main" count="213" uniqueCount="155">
  <si>
    <t>THE JONESES -ÖRNEK AİLE</t>
  </si>
  <si>
    <t>09.TEMMUZ.2010 SEANSLARI</t>
  </si>
  <si>
    <t>ANKARA</t>
  </si>
  <si>
    <t>REZ. TEL</t>
  </si>
  <si>
    <t>SEANSLAR</t>
  </si>
  <si>
    <t>Ankara Cinebonus (Gordion)</t>
  </si>
  <si>
    <t>12:00 - 14:20 - 16:40 - 18:55 - 21:20</t>
  </si>
  <si>
    <t>Ankara Forum Cinema Pınk</t>
  </si>
  <si>
    <t>11:15 - 13:15 - 15:15 - 17:15 - 19:15 - 21:15</t>
  </si>
  <si>
    <t>Ankara Göksu Cinema Pınk</t>
  </si>
  <si>
    <t>11:30 - 13:30 - 15:30 - 17:30 - 19:30 - 21:30</t>
  </si>
  <si>
    <t>ADANA</t>
  </si>
  <si>
    <t>Adana Cinebonus (M1 Merkez)</t>
  </si>
  <si>
    <t>11:15 - 13:15 - 15:15 - 17:15 - 19:15 - 21:15 / C.CTS: 23:30</t>
  </si>
  <si>
    <t>Adana Arıplex Cemalpaşa</t>
  </si>
  <si>
    <t>12:00 - 14:15 - 16:30 - 18:50 - 21:00</t>
  </si>
  <si>
    <t>BURSA</t>
  </si>
  <si>
    <t>Bursa AFM Carrefour Nilüfer</t>
  </si>
  <si>
    <t>12:15 - 14:30 - 17:00 - 19:30 - 21:45</t>
  </si>
  <si>
    <t>Bursa Cinetech Korupark</t>
  </si>
  <si>
    <t>11:40 - 15:40 - 19:40 - 21:40</t>
  </si>
  <si>
    <t>Bursa As Merkez Avşar</t>
  </si>
  <si>
    <t>Bursa Burç Cinedrome</t>
  </si>
  <si>
    <t>12:00 - 14:15 - 16:15 - 18:45 - 20:45</t>
  </si>
  <si>
    <t>İSTANBUL</t>
  </si>
  <si>
    <t>İstanbul Altunizade Capitol Spectrum</t>
  </si>
  <si>
    <t>14:50 - 17:00 - 19:15 - 21:45</t>
  </si>
  <si>
    <t>İstanbul Bakırköy Cinebonus ( Capacity )</t>
  </si>
  <si>
    <t>İstanbul Beyoğlu Atlas</t>
  </si>
  <si>
    <t>12:00 - 14:15 - 16:30 - 19:00 - 21:30</t>
  </si>
  <si>
    <t>İstanbul Büyükada Lale</t>
  </si>
  <si>
    <t>22:00 ( PAZAR VE PAZARTESİ )</t>
  </si>
  <si>
    <t>İstanbul Levent Cinebonus (Kanyon)</t>
  </si>
  <si>
    <t>11:30 - 14:00 - 21:30</t>
  </si>
  <si>
    <t>KONYA</t>
  </si>
  <si>
    <t>Konya Cinens</t>
  </si>
  <si>
    <t>11:20 - 13:20 - 15:20 - 17:20 - 19:20 - 21:20</t>
  </si>
  <si>
    <t>Konya Kule Center Avşar</t>
  </si>
  <si>
    <t>12:15 - 14:30 - 16:45 - 19:00 - 21:30</t>
  </si>
  <si>
    <t>MERSİN</t>
  </si>
  <si>
    <t>Mersin Cınebonus (Forum)</t>
  </si>
  <si>
    <t>11:45 - 13:45 - 15:45 - 17:45 - 19:45 - 21:45 / C.CTS: 23:45</t>
  </si>
  <si>
    <t>MUĞLA</t>
  </si>
  <si>
    <t>Muğla Bodrum Cinemarine</t>
  </si>
  <si>
    <t>12:15 - 13:15 - 15:15 - 17:15 - 21:45</t>
  </si>
  <si>
    <t>YALOVA</t>
  </si>
  <si>
    <t>11:45 - 13:45 - 15:45 - 17:45 - 19:45 - 21:45</t>
  </si>
  <si>
    <t>Yalova Kipa Cinema Pink</t>
  </si>
  <si>
    <t>0 226 812 72 72</t>
  </si>
  <si>
    <t>SELVİ BOYLUM AL YAZMALIM</t>
  </si>
  <si>
    <t>ERZURUM</t>
  </si>
  <si>
    <t>Erzurum Cinebonus (Erzurum AVM)</t>
  </si>
  <si>
    <t>Erzurum Cine De Cafe</t>
  </si>
  <si>
    <t>İZMİR</t>
  </si>
  <si>
    <t>İzmir Cinebonus (Kipa Balçova)</t>
  </si>
  <si>
    <t>İzmir Balçova Agora</t>
  </si>
  <si>
    <t>İzmir Çiğli Cinecity Kipa</t>
  </si>
  <si>
    <t>11:15 - 13:15 - 15:15 - 17:15 - 19:15 - 21:15 / C.CTS: 23:45</t>
  </si>
  <si>
    <t>İzmir AFM Passtel</t>
  </si>
  <si>
    <t>11:45 - 14:00 - 16:15 - 18:05 - 21:00</t>
  </si>
  <si>
    <t>KAYSERİ</t>
  </si>
  <si>
    <t>Kayseri Cinebonus (Kayseri Park)</t>
  </si>
  <si>
    <t>SAMSUN</t>
  </si>
  <si>
    <t>12:30 - 14:30 - 16:30 - 18:30 - 20:30</t>
  </si>
  <si>
    <t>TRABZON</t>
  </si>
  <si>
    <t>11:00 - 13:00 - 15:00 - 17:00 - 19:00 - 21:00</t>
  </si>
  <si>
    <t>Samsun Galaxy</t>
  </si>
  <si>
    <t>REBOUND - AŞKIN YAŞI YOK</t>
  </si>
  <si>
    <t>ÇANAKKALE</t>
  </si>
  <si>
    <t>Çanakkale AFM Carrefour</t>
  </si>
  <si>
    <t>GAZİANTEP</t>
  </si>
  <si>
    <t>Gaziantep Bedesten Hayri Eşkin</t>
  </si>
  <si>
    <t>232 05 62</t>
  </si>
  <si>
    <t>İstanbul Moda Deniz Klübü Derneği</t>
  </si>
  <si>
    <t xml:space="preserve">TOKAT </t>
  </si>
  <si>
    <t>Tokat Asberk</t>
  </si>
  <si>
    <t>EDGE OF DARKNESS - İNTİKAM PEŞİNDE</t>
  </si>
  <si>
    <t>ANTALYA</t>
  </si>
  <si>
    <t>Antalya Kumluca 50 Yıl K.M. Sineması</t>
  </si>
  <si>
    <t>BİNGÖL</t>
  </si>
  <si>
    <t>Bingöl Elit</t>
  </si>
  <si>
    <t>ROMANTİK KOMEDİ</t>
  </si>
  <si>
    <t>Ankara AFM Antares</t>
  </si>
  <si>
    <t>BALIKESİR</t>
  </si>
  <si>
    <t>Balıkesir Ayvalık Ar Tur Açık Hava Sineması</t>
  </si>
  <si>
    <t>İstanbul Kartal Vizyon</t>
  </si>
  <si>
    <t xml:space="preserve">İZMİT </t>
  </si>
  <si>
    <t>İzmit Cinepark</t>
  </si>
  <si>
    <t>MARDİN</t>
  </si>
  <si>
    <t>Mardin Kızıltepe Cine Onur</t>
  </si>
  <si>
    <t>EV</t>
  </si>
  <si>
    <t>Balıkesir Burhaniye Kipa Oscar</t>
  </si>
  <si>
    <t>İstanbul Bayrampaşa Aquarıum Coşkun Sabah</t>
  </si>
  <si>
    <t>KASTAMONU</t>
  </si>
  <si>
    <t>Kastamonu  Barutçuoğlu</t>
  </si>
  <si>
    <t>Kastamonu Cine Zirve</t>
  </si>
  <si>
    <t>NİĞDE</t>
  </si>
  <si>
    <t>Niğde Belediye K.M.</t>
  </si>
  <si>
    <t>RİZE</t>
  </si>
  <si>
    <t>CRAZIES:SALGIN</t>
  </si>
  <si>
    <t>ADAPAZARI</t>
  </si>
  <si>
    <t>Adapazarı Akm</t>
  </si>
  <si>
    <t>ÇORUM</t>
  </si>
  <si>
    <t>Çorum Metropol Bahar</t>
  </si>
  <si>
    <t>İzmir Konak Sineması</t>
  </si>
  <si>
    <t>Trabzon Cinebonus ( Forum AVM )</t>
  </si>
  <si>
    <t>Trabzon Ra</t>
  </si>
  <si>
    <t>TEKİRDAĞ</t>
  </si>
  <si>
    <t>Tekirdağ Tekira AFM</t>
  </si>
  <si>
    <t>UŞAK</t>
  </si>
  <si>
    <t>Uşak Park</t>
  </si>
  <si>
    <t>14:45 - 17:00 - 19:00 - 21:15</t>
  </si>
  <si>
    <t>11:30 - 13:15 - 15:00 - 16:45 - 18:30 - 20:15</t>
  </si>
  <si>
    <t>12:00 - 14:00 - 16:00 - 18:00 - 20:00 - 22:00</t>
  </si>
  <si>
    <t>Rize Pazar Sine Klass</t>
  </si>
  <si>
    <t>0 464 612 28 68</t>
  </si>
  <si>
    <t>KIRKLARELİ</t>
  </si>
  <si>
    <t>Kırklareli Lüleburgaz Cine Plaza</t>
  </si>
  <si>
    <t>12:00 - 14:15 - 16:30 - 18:45 - 21:00</t>
  </si>
  <si>
    <t>12:20 - 14:20 - 16:20 - 18:20 - 20:20</t>
  </si>
  <si>
    <t>Samsun Konakplex</t>
  </si>
  <si>
    <t>12:00 - 14:00 - 16:00 - 18:00 - 20:00</t>
  </si>
  <si>
    <t>11:20 - 13:50 - 16:45 - 19:20 - 21:50</t>
  </si>
  <si>
    <t>10:45 - 13:00 - 15:30 - 18:00 - 20:15</t>
  </si>
  <si>
    <t>13:00 -  15:30 - 18:00 - 21:00</t>
  </si>
  <si>
    <t>12:15 - 15:15 - 18:15 - 21:30</t>
  </si>
  <si>
    <t>12:00 - 14:20 - 16:20 - 18:20 - 21:00</t>
  </si>
  <si>
    <t>12:30 - 14:30 - 16:30 - 18:30 - 21:30</t>
  </si>
  <si>
    <t>0 288 412 39 09</t>
  </si>
  <si>
    <t>KARA KÖPEKLER HAVLARKEN</t>
  </si>
  <si>
    <t>Ankara KentPark Prestige</t>
  </si>
  <si>
    <t>0 312 219 93 93</t>
  </si>
  <si>
    <t>11:15 - 13:15 - 20:00 - 22:00 / C.CTS: 00:00</t>
  </si>
  <si>
    <t>Bursa Setbaşı Prestige</t>
  </si>
  <si>
    <t>11:00 - 13:40 - 17:40</t>
  </si>
  <si>
    <t>11:00 - 13:00 - 15:00</t>
  </si>
  <si>
    <t>İstanbul Ataköy Galeria Prestige</t>
  </si>
  <si>
    <t>İstanbul Sefaköy Armoni Park Prestige</t>
  </si>
  <si>
    <t>İstanbul Kadıköy Rexx</t>
  </si>
  <si>
    <t>11:00 - 13:00 - 15:00 - 17:00 - 19:00 - 21:00 / C.CTS: 23:00</t>
  </si>
  <si>
    <t>12:00 - 14:00 - 16:00 - 18:00 - 20:00 - 22:00 / C.CTS:00:00</t>
  </si>
  <si>
    <t>11:00 - 13:00 - 17:00</t>
  </si>
  <si>
    <t>ZONGULDAK</t>
  </si>
  <si>
    <t>0 212 540 20 94</t>
  </si>
  <si>
    <t>Zonguldak Demirpak Prestige</t>
  </si>
  <si>
    <t>0 372 257 87 72</t>
  </si>
  <si>
    <t>Tekirdağ Çorlu Prestige</t>
  </si>
  <si>
    <t>0 282 673 46 87</t>
  </si>
  <si>
    <t>0 462 330 10 01</t>
  </si>
  <si>
    <t>0 282 264 22 20</t>
  </si>
  <si>
    <t>YOUNG VICTORIA:GENÇ VİCTORİA</t>
  </si>
  <si>
    <t>Adapazarı Cinebonus ( Ada )</t>
  </si>
  <si>
    <t>11:00 - 13:00 - 15:10 - 17:20 - 19:40 - 21:50</t>
  </si>
  <si>
    <t>0 264 242 15 00</t>
  </si>
  <si>
    <t>12:15 - 14:30 - 16:15 - 19:00 - 21:00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</si>
</sst>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5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2" fillId="24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24" fillId="25" borderId="12" xfId="0" applyFont="1" applyFill="1" applyBorder="1" applyAlignment="1">
      <alignment vertical="center"/>
    </xf>
    <xf numFmtId="0" fontId="24" fillId="25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26" borderId="13" xfId="0" applyFont="1" applyFill="1" applyBorder="1" applyAlignment="1">
      <alignment horizontal="left" vertical="center"/>
    </xf>
    <xf numFmtId="0" fontId="25" fillId="0" borderId="12" xfId="57" applyFont="1" applyFill="1" applyBorder="1">
      <alignment/>
      <protection/>
    </xf>
    <xf numFmtId="0" fontId="26" fillId="0" borderId="12" xfId="57" applyFont="1" applyFill="1" applyBorder="1">
      <alignment/>
      <protection/>
    </xf>
    <xf numFmtId="0" fontId="0" fillId="0" borderId="11" xfId="0" applyFill="1" applyBorder="1" applyAlignment="1">
      <alignment horizontal="center" vertical="center"/>
    </xf>
    <xf numFmtId="0" fontId="25" fillId="0" borderId="14" xfId="57" applyFont="1" applyFill="1" applyBorder="1">
      <alignment/>
      <protection/>
    </xf>
    <xf numFmtId="20" fontId="24" fillId="0" borderId="12" xfId="0" applyNumberFormat="1" applyFont="1" applyFill="1" applyBorder="1" applyAlignment="1">
      <alignment horizontal="left" vertical="center" wrapText="1"/>
    </xf>
    <xf numFmtId="20" fontId="24" fillId="0" borderId="12" xfId="0" applyNumberFormat="1" applyFont="1" applyFill="1" applyBorder="1" applyAlignment="1">
      <alignment horizontal="left" vertical="center"/>
    </xf>
    <xf numFmtId="20" fontId="24" fillId="0" borderId="15" xfId="0" applyNumberFormat="1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20" fillId="26" borderId="18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/>
    </xf>
    <xf numFmtId="20" fontId="24" fillId="25" borderId="12" xfId="0" applyNumberFormat="1" applyFont="1" applyFill="1" applyBorder="1" applyAlignment="1">
      <alignment horizontal="left" vertical="center" wrapText="1"/>
    </xf>
    <xf numFmtId="20" fontId="24" fillId="25" borderId="12" xfId="0" applyNumberFormat="1" applyFont="1" applyFill="1" applyBorder="1" applyAlignment="1">
      <alignment horizontal="left" vertical="center"/>
    </xf>
    <xf numFmtId="20" fontId="24" fillId="25" borderId="15" xfId="0" applyNumberFormat="1" applyFont="1" applyFill="1" applyBorder="1" applyAlignment="1">
      <alignment horizontal="left" vertical="center"/>
    </xf>
    <xf numFmtId="20" fontId="24" fillId="0" borderId="21" xfId="0" applyNumberFormat="1" applyFont="1" applyFill="1" applyBorder="1" applyAlignment="1">
      <alignment horizontal="left" vertical="center" wrapText="1"/>
    </xf>
    <xf numFmtId="20" fontId="24" fillId="0" borderId="22" xfId="0" applyNumberFormat="1" applyFont="1" applyFill="1" applyBorder="1" applyAlignment="1">
      <alignment horizontal="left" vertical="center" wrapText="1"/>
    </xf>
    <xf numFmtId="20" fontId="24" fillId="0" borderId="2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NKING SINEMALA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THE%20JONESES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SELV&#304;%20BOYLUM%20AL%20YAZMALIM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REBOUND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EGDE%20OF%20DARKNES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ROMANT&#304;K%20KOMED&#304;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EV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CRAZIES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HAZİRAN"/>
      <sheetName val="02 TEMMUZ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>
            <v>0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MAYIS"/>
      <sheetName val="21 MAYIS"/>
      <sheetName val="28 MAYIS"/>
      <sheetName val="04 HAZİRAN"/>
      <sheetName val="11 HAZİRAN"/>
      <sheetName val="18 HAZİRAN"/>
      <sheetName val="25 HAZİRAN"/>
      <sheetName val="02 TEMMUZ"/>
      <sheetName val="09 TEMMUZ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>
            <v>0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23 NİSAN"/>
      <sheetName val="30 NİSAN"/>
      <sheetName val="07 MAYIS"/>
      <sheetName val="14 MAYIS"/>
      <sheetName val="21 MAYIS"/>
      <sheetName val="28 MAYIS"/>
      <sheetName val="04 HAZİRAN"/>
      <sheetName val="11 HAZİRAN"/>
      <sheetName val="18 HAZİRAN"/>
      <sheetName val="25 HAZİRAN"/>
      <sheetName val="02 TEMMUZ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>
            <v>0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OCAK"/>
      <sheetName val="05 ŞUBAT"/>
      <sheetName val="12 ŞUBAT"/>
      <sheetName val="19 ŞUBAT"/>
      <sheetName val="26 ŞUBAT"/>
      <sheetName val="19 MART"/>
      <sheetName val="30 NİSAN"/>
      <sheetName val="18 HAZİRAN"/>
      <sheetName val="25 HAZİRAN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Yurtkur Karizma</v>
          </cell>
          <cell r="B442">
            <v>356</v>
          </cell>
          <cell r="C442" t="str">
            <v>213 32 09</v>
          </cell>
        </row>
        <row r="443">
          <cell r="A443" t="str">
            <v>Trabzon Akçabat Kültürpark</v>
          </cell>
          <cell r="B443">
            <v>462</v>
          </cell>
          <cell r="C443" t="str">
            <v>227 05 99</v>
          </cell>
        </row>
        <row r="444">
          <cell r="A444" t="str">
            <v>Trabzon Cinebonus (Forum)</v>
          </cell>
          <cell r="B444">
            <v>462</v>
          </cell>
          <cell r="C444" t="str">
            <v>330 10 01</v>
          </cell>
        </row>
        <row r="445">
          <cell r="A445" t="str">
            <v>Trabzon Cinemini</v>
          </cell>
          <cell r="B445">
            <v>462</v>
          </cell>
          <cell r="C445" t="str">
            <v>323 17 61</v>
          </cell>
        </row>
        <row r="446">
          <cell r="A446" t="str">
            <v>Trabzon RA</v>
          </cell>
          <cell r="B446">
            <v>462</v>
          </cell>
          <cell r="C446" t="str">
            <v>321 00 06</v>
          </cell>
        </row>
        <row r="447">
          <cell r="A447" t="str">
            <v>Trabzon Royal</v>
          </cell>
          <cell r="B447">
            <v>462</v>
          </cell>
          <cell r="C447" t="str">
            <v>323 33 77 </v>
          </cell>
        </row>
        <row r="448">
          <cell r="A448" t="str">
            <v>Uşak Cinens</v>
          </cell>
          <cell r="B448">
            <v>276</v>
          </cell>
          <cell r="C448" t="str">
            <v>227 72 22</v>
          </cell>
        </row>
        <row r="449">
          <cell r="A449" t="str">
            <v>Uşak Park</v>
          </cell>
          <cell r="B449">
            <v>276</v>
          </cell>
          <cell r="C449" t="str">
            <v>223 67 25</v>
          </cell>
        </row>
        <row r="450">
          <cell r="A450" t="str">
            <v>Van CineVan Sinemaları</v>
          </cell>
          <cell r="B450">
            <v>432</v>
          </cell>
          <cell r="C450" t="str">
            <v>210 22 66 </v>
          </cell>
        </row>
        <row r="451">
          <cell r="A451" t="str">
            <v>Van Sinemaks Sinemaları</v>
          </cell>
          <cell r="B451">
            <v>432</v>
          </cell>
          <cell r="C451" t="str">
            <v>215 59 59</v>
          </cell>
        </row>
        <row r="452">
          <cell r="A452" t="str">
            <v>Yalova Cine 77</v>
          </cell>
          <cell r="B452">
            <v>226</v>
          </cell>
          <cell r="C452" t="str">
            <v>814 03 95</v>
          </cell>
        </row>
        <row r="453">
          <cell r="A453" t="str">
            <v>Yalova Kipa Cinema Pınk</v>
          </cell>
          <cell r="B453">
            <v>226</v>
          </cell>
          <cell r="C453" t="str">
            <v>812 72 72</v>
          </cell>
        </row>
        <row r="454">
          <cell r="A454" t="str">
            <v>Yalova Özdilek Cinetime Sinemaları</v>
          </cell>
          <cell r="B454">
            <v>226</v>
          </cell>
          <cell r="C454" t="str">
            <v>351 54 54</v>
          </cell>
        </row>
        <row r="455">
          <cell r="A455" t="str">
            <v>Yozgat Kültür Merkezi</v>
          </cell>
          <cell r="B455">
            <v>354</v>
          </cell>
          <cell r="C455" t="str">
            <v>212 54 93</v>
          </cell>
        </row>
        <row r="456">
          <cell r="A456" t="str">
            <v>Yozgat Önder K.M.</v>
          </cell>
          <cell r="B456">
            <v>354</v>
          </cell>
          <cell r="C456" t="str">
            <v>217 55 58</v>
          </cell>
        </row>
        <row r="457">
          <cell r="A457" t="str">
            <v>Yozgat Yimpaş</v>
          </cell>
          <cell r="B457">
            <v>354</v>
          </cell>
          <cell r="C457" t="str">
            <v>217 87 00</v>
          </cell>
        </row>
        <row r="458">
          <cell r="A458" t="str">
            <v>Zonguldak Belediye Sın.</v>
          </cell>
          <cell r="B458">
            <v>372</v>
          </cell>
          <cell r="C458" t="str">
            <v>251 21 66</v>
          </cell>
        </row>
        <row r="459">
          <cell r="A459" t="str">
            <v>Zonguldak Çaycuma Bldy. Sineması</v>
          </cell>
          <cell r="B459">
            <v>372</v>
          </cell>
          <cell r="C459" t="str">
            <v>615 19 23</v>
          </cell>
        </row>
        <row r="460">
          <cell r="A460" t="str">
            <v>Zonguldak Demirpark AVM Prestige </v>
          </cell>
          <cell r="B460">
            <v>372</v>
          </cell>
          <cell r="C460" t="str">
            <v>257 87 72</v>
          </cell>
        </row>
        <row r="461">
          <cell r="A461" t="str">
            <v>Zonguldak Devrek Belediye</v>
          </cell>
          <cell r="B461">
            <v>372</v>
          </cell>
          <cell r="C461" t="str">
            <v>556 06 04</v>
          </cell>
        </row>
        <row r="462">
          <cell r="A462" t="str">
            <v>Zonguldak Karadeniz Ereğli Akm</v>
          </cell>
          <cell r="B462">
            <v>372</v>
          </cell>
          <cell r="C462" t="str">
            <v>316 14 84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ŞUBAT"/>
      <sheetName val="12 ŞUBAT"/>
      <sheetName val="19 ŞUBAT"/>
      <sheetName val="26 ŞUBAT"/>
      <sheetName val="05 MART"/>
      <sheetName val="12 MART"/>
      <sheetName val="19 MART"/>
      <sheetName val="26 MART"/>
      <sheetName val="02 NİSAN"/>
      <sheetName val="09 NİSAN"/>
      <sheetName val="16 NİSAN"/>
      <sheetName val="23 NİSAN"/>
      <sheetName val="30 NİSAN"/>
      <sheetName val="07 MAYIS"/>
      <sheetName val="14 MAYIS "/>
      <sheetName val="21 MAYIS"/>
      <sheetName val="28 MAYIS"/>
      <sheetName val="04 HAZİRAN"/>
      <sheetName val="11 HAZİRAN"/>
      <sheetName val="18 HAZİR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25 HAZİRAN"/>
      <sheetName val="02 TEMMUZ"/>
      <sheetName val="09 TEMMUZ"/>
    </sheetNames>
    <sheetDataSet>
      <sheetData sheetId="4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 t="str">
            <v>282 19 99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Cinemovie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Aksaray Alphan Kültürpark</v>
          </cell>
          <cell r="B19">
            <v>382</v>
          </cell>
          <cell r="C19" t="str">
            <v>212 95 95</v>
          </cell>
        </row>
        <row r="20">
          <cell r="A20" t="str">
            <v>Aksaray Alphan Parksite</v>
          </cell>
          <cell r="B20">
            <v>382</v>
          </cell>
          <cell r="C20" t="str">
            <v>212 34 35</v>
          </cell>
        </row>
        <row r="21">
          <cell r="A21" t="str">
            <v>Amasya Ar</v>
          </cell>
          <cell r="B21">
            <v>358</v>
          </cell>
          <cell r="C21" t="str">
            <v>218 11 81</v>
          </cell>
        </row>
        <row r="22">
          <cell r="A22" t="str">
            <v>Amasya Merzifon Kültür Merkezi</v>
          </cell>
          <cell r="B22">
            <v>358</v>
          </cell>
          <cell r="C22" t="str">
            <v>513 14 44</v>
          </cell>
        </row>
        <row r="23">
          <cell r="A23" t="str">
            <v>Ankara AFM ANKAmall </v>
          </cell>
          <cell r="B23">
            <v>312</v>
          </cell>
          <cell r="C23" t="str">
            <v>541 14 44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AFM CEPA</v>
          </cell>
          <cell r="B25">
            <v>312</v>
          </cell>
          <cell r="C25" t="str">
            <v>219 64 44</v>
          </cell>
        </row>
        <row r="26">
          <cell r="A26" t="str">
            <v>Ankara Armada Avşar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Bahçelievler Büyülüfener</v>
          </cell>
          <cell r="B29">
            <v>312</v>
          </cell>
          <cell r="C29" t="str">
            <v>212 92 96 </v>
          </cell>
        </row>
        <row r="30">
          <cell r="A30" t="str">
            <v>Ankara Cinebonus (Arcadium)</v>
          </cell>
          <cell r="B30">
            <v>312</v>
          </cell>
          <cell r="C30" t="str">
            <v>241 12 41</v>
          </cell>
        </row>
        <row r="31">
          <cell r="A31" t="str">
            <v>Ankara Cinebonus (Bilkent)</v>
          </cell>
          <cell r="B31">
            <v>312</v>
          </cell>
          <cell r="C31" t="str">
            <v>266 16 27</v>
          </cell>
        </row>
        <row r="32">
          <cell r="A32" t="str">
            <v>Ankara Cinebonus (Gordion)</v>
          </cell>
          <cell r="B32">
            <v>312</v>
          </cell>
          <cell r="C32" t="str">
            <v>236 70 77</v>
          </cell>
        </row>
        <row r="33">
          <cell r="A33" t="str">
            <v>Ankara Cinebonus (Panora)</v>
          </cell>
          <cell r="B33">
            <v>312</v>
          </cell>
          <cell r="C33" t="str">
            <v>491 64 65</v>
          </cell>
        </row>
        <row r="34">
          <cell r="A34" t="str">
            <v>Ankara Cinemalltepe</v>
          </cell>
          <cell r="B34">
            <v>312</v>
          </cell>
          <cell r="C34" t="str">
            <v>230 43 03</v>
          </cell>
        </row>
        <row r="35">
          <cell r="A35" t="str">
            <v>Ankara Eryaman Dolphine Yunus</v>
          </cell>
          <cell r="B35">
            <v>312</v>
          </cell>
          <cell r="C35" t="str">
            <v>279 32 31</v>
          </cell>
        </row>
        <row r="36">
          <cell r="A36" t="str">
            <v>Ankara Forum Cinema Pınk</v>
          </cell>
          <cell r="B36">
            <v>312</v>
          </cell>
          <cell r="C36" t="str">
            <v>578 00 22</v>
          </cell>
        </row>
        <row r="37">
          <cell r="A37" t="str">
            <v>Ankara Göksu Cinema Pınk</v>
          </cell>
          <cell r="B37">
            <v>312</v>
          </cell>
          <cell r="C37" t="str">
            <v>281 12 71</v>
          </cell>
        </row>
        <row r="38">
          <cell r="A38" t="str">
            <v>Ankara Kentpark Prestige </v>
          </cell>
          <cell r="B38">
            <v>312</v>
          </cell>
          <cell r="C38" t="str">
            <v>219 93 93</v>
          </cell>
        </row>
        <row r="39">
          <cell r="A39" t="str">
            <v>Ankara Kızılay Büyülüfener</v>
          </cell>
          <cell r="B39">
            <v>312</v>
          </cell>
          <cell r="C39" t="str">
            <v>425 01 00</v>
          </cell>
        </row>
        <row r="40">
          <cell r="A40" t="str">
            <v>Ankara Kızılay Kızılırmak</v>
          </cell>
          <cell r="B40">
            <v>312</v>
          </cell>
          <cell r="C40" t="str">
            <v>425 53 93</v>
          </cell>
        </row>
        <row r="41">
          <cell r="A41" t="str">
            <v>Ankara Megapol Avşar</v>
          </cell>
          <cell r="B41">
            <v>312</v>
          </cell>
          <cell r="C41" t="str">
            <v>419 44 92</v>
          </cell>
        </row>
        <row r="42">
          <cell r="A42" t="str">
            <v>Ankara Meta Film - Metin Tabak</v>
          </cell>
          <cell r="B42">
            <v>312</v>
          </cell>
          <cell r="C42" t="str">
            <v>309 64 40</v>
          </cell>
        </row>
        <row r="43">
          <cell r="A43" t="str">
            <v>Ankara Metropol Avşar</v>
          </cell>
          <cell r="B43">
            <v>312</v>
          </cell>
          <cell r="C43" t="str">
            <v>425 74 78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Özdilek Cinetime Sinemaları</v>
          </cell>
          <cell r="B59">
            <v>242</v>
          </cell>
          <cell r="C59" t="str">
            <v>334 33 99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 t="str">
            <v>358 30 31</v>
          </cell>
        </row>
        <row r="76">
          <cell r="A76" t="str">
            <v>Balıkesir Ayvalık Ar Tur Açık Hava Sineması</v>
          </cell>
          <cell r="B76">
            <v>266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Altıparmak Burç</v>
          </cell>
          <cell r="B98">
            <v>224</v>
          </cell>
          <cell r="C98" t="str">
            <v>221 23 50</v>
          </cell>
        </row>
        <row r="99">
          <cell r="A99" t="str">
            <v>Bursa As Merkez Avşar</v>
          </cell>
          <cell r="B99">
            <v>224</v>
          </cell>
          <cell r="C99" t="str">
            <v>261 57 67-68</v>
          </cell>
        </row>
        <row r="100">
          <cell r="A100" t="str">
            <v>Bursa Burç Cinedrome</v>
          </cell>
          <cell r="B100">
            <v>224</v>
          </cell>
          <cell r="C100" t="str">
            <v>221 23 50</v>
          </cell>
        </row>
        <row r="101">
          <cell r="A101" t="str">
            <v>Bursa Cınemoda</v>
          </cell>
          <cell r="B101">
            <v>224</v>
          </cell>
          <cell r="C101" t="str">
            <v>366 08 36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Cinetech Zafer Plaza</v>
          </cell>
          <cell r="B103">
            <v>224</v>
          </cell>
          <cell r="C103" t="str">
            <v>225 45 61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Görükle MB Sinemaları</v>
          </cell>
          <cell r="B105">
            <v>224</v>
          </cell>
          <cell r="C105" t="str">
            <v>483 50 46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676 40 70</v>
          </cell>
        </row>
        <row r="108">
          <cell r="A108" t="str">
            <v>Bursa Kent Meydanı Avşar</v>
          </cell>
          <cell r="B108">
            <v>224</v>
          </cell>
          <cell r="C108" t="str">
            <v>255 30 84</v>
          </cell>
        </row>
        <row r="109">
          <cell r="A109" t="str">
            <v>Bursa M.Kemal Mkm</v>
          </cell>
          <cell r="B109">
            <v>224</v>
          </cell>
          <cell r="C109" t="str">
            <v>613 98 80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AFM Carrefour</v>
          </cell>
          <cell r="B113">
            <v>286</v>
          </cell>
          <cell r="C113" t="str">
            <v>214 10 66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Çankırı 100. Yıl Kültür Merkezi</v>
          </cell>
          <cell r="B116">
            <v>376</v>
          </cell>
          <cell r="C116" t="str">
            <v>213 94 15</v>
          </cell>
        </row>
        <row r="117">
          <cell r="A117" t="str">
            <v>Çorum Metropol Bahar</v>
          </cell>
          <cell r="B117">
            <v>364</v>
          </cell>
          <cell r="C117" t="str">
            <v>227 67 00</v>
          </cell>
        </row>
        <row r="118">
          <cell r="A118" t="str">
            <v>Çorum Özdoğanlar</v>
          </cell>
          <cell r="B118">
            <v>364</v>
          </cell>
          <cell r="C118" t="str">
            <v>221 39 04</v>
          </cell>
        </row>
        <row r="119">
          <cell r="A119" t="str">
            <v>Denizli Beledıye S.M.</v>
          </cell>
          <cell r="B119">
            <v>258</v>
          </cell>
          <cell r="C119" t="str">
            <v>264 44 80</v>
          </cell>
        </row>
        <row r="120">
          <cell r="A120" t="str">
            <v>Denizli Beyaz Sahne</v>
          </cell>
          <cell r="B120">
            <v>258</v>
          </cell>
          <cell r="C120" t="str">
            <v>212 32 62</v>
          </cell>
        </row>
        <row r="121">
          <cell r="A121" t="str">
            <v>Denizli Cinebonus (Çamlık Forum)</v>
          </cell>
          <cell r="B121">
            <v>258</v>
          </cell>
          <cell r="C121" t="str">
            <v>215 15 35</v>
          </cell>
        </row>
        <row r="122">
          <cell r="A122" t="str">
            <v>Denizli Teras Park Avşar</v>
          </cell>
          <cell r="B122">
            <v>258</v>
          </cell>
          <cell r="C122" t="str">
            <v>374 10 00</v>
          </cell>
        </row>
        <row r="123">
          <cell r="A123" t="str">
            <v>Diyarbakır Anadolu Kültür </v>
          </cell>
          <cell r="B123">
            <v>412</v>
          </cell>
          <cell r="C123" t="str">
            <v>228 12 97</v>
          </cell>
        </row>
        <row r="124">
          <cell r="A124" t="str">
            <v>Diyarbakır Avrupa Sineması</v>
          </cell>
          <cell r="B124">
            <v>412</v>
          </cell>
          <cell r="C124" t="str">
            <v>228 12 97</v>
          </cell>
        </row>
        <row r="125">
          <cell r="A125" t="str">
            <v>Diyarbakır Babil Avşar</v>
          </cell>
          <cell r="B125">
            <v>412</v>
          </cell>
          <cell r="C125" t="str">
            <v>238 02 00</v>
          </cell>
        </row>
        <row r="126">
          <cell r="A126" t="str">
            <v>Diyarbakır Cinemall</v>
          </cell>
          <cell r="B126">
            <v>412</v>
          </cell>
          <cell r="C126" t="str">
            <v>252 52 36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Parslar Sinema Salonu</v>
          </cell>
          <cell r="B128">
            <v>412</v>
          </cell>
          <cell r="C128" t="str">
            <v>234 04 44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Akçakoca Diapolis Sineması</v>
          </cell>
          <cell r="B131">
            <v>380</v>
          </cell>
          <cell r="C131" t="str">
            <v>611 37 41</v>
          </cell>
        </row>
        <row r="132">
          <cell r="A132" t="str">
            <v>Düzce As Martı</v>
          </cell>
          <cell r="B132">
            <v>380</v>
          </cell>
          <cell r="C132" t="str">
            <v>524 43 40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Oscar </v>
          </cell>
          <cell r="B135">
            <v>284</v>
          </cell>
          <cell r="C135" t="str">
            <v>212 97 00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Site</v>
          </cell>
          <cell r="B162">
            <v>326</v>
          </cell>
          <cell r="C162" t="str">
            <v>613 62 08</v>
          </cell>
        </row>
        <row r="163">
          <cell r="A163" t="str">
            <v>Iğdır Kültür Merkezi Sin.</v>
          </cell>
          <cell r="B163">
            <v>476</v>
          </cell>
          <cell r="C163" t="str">
            <v>227 70 44</v>
          </cell>
        </row>
        <row r="164">
          <cell r="A164" t="str">
            <v>Isparta Aks</v>
          </cell>
          <cell r="B164">
            <v>246</v>
          </cell>
          <cell r="C164" t="str">
            <v>224 17 88</v>
          </cell>
        </row>
        <row r="165">
          <cell r="A165" t="str">
            <v>Isparta Belediye K.M. Avşar</v>
          </cell>
          <cell r="B165">
            <v>246</v>
          </cell>
          <cell r="C165" t="str">
            <v>232 53 84</v>
          </cell>
        </row>
        <row r="166">
          <cell r="A166" t="str">
            <v>Isparta Prestige Sinemaları</v>
          </cell>
          <cell r="B166">
            <v>246</v>
          </cell>
          <cell r="C166" t="str">
            <v>228 26 88</v>
          </cell>
        </row>
        <row r="167">
          <cell r="A167" t="str">
            <v>Isparta Saraç Avşar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212</v>
          </cell>
          <cell r="C171" t="str">
            <v>661 84 84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Prestige</v>
          </cell>
          <cell r="B185">
            <v>212</v>
          </cell>
          <cell r="C185" t="str">
            <v>559 49 49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212</v>
          </cell>
          <cell r="C219" t="str">
            <v>605 02 22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212</v>
          </cell>
          <cell r="C230" t="str">
            <v>564 25 25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216</v>
          </cell>
          <cell r="C242" t="str">
            <v>389 25 23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532</v>
          </cell>
          <cell r="C260" t="str">
            <v>740 63 23 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216</v>
          </cell>
          <cell r="C271" t="str">
            <v>380 90 61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212</v>
          </cell>
          <cell r="C281" t="str">
            <v>663 24 90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232</v>
          </cell>
          <cell r="C301" t="str">
            <v>712 07 13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 Cinetime Sinemaları</v>
          </cell>
          <cell r="B326">
            <v>262</v>
          </cell>
          <cell r="C326" t="str">
            <v>371 15 60</v>
          </cell>
        </row>
        <row r="327">
          <cell r="A327" t="str">
            <v>Kocaeli Gölcük Dünya</v>
          </cell>
          <cell r="B327">
            <v>262</v>
          </cell>
          <cell r="C327" t="str">
            <v>412 46 19</v>
          </cell>
        </row>
        <row r="328">
          <cell r="A328" t="str">
            <v>Kocaeli Karamürsel Belediye Sineması</v>
          </cell>
          <cell r="B328">
            <v>262</v>
          </cell>
          <cell r="C328" t="str">
            <v>452 49 14</v>
          </cell>
        </row>
        <row r="329">
          <cell r="A329" t="str">
            <v>K.Maraş Arsan Arnelia</v>
          </cell>
          <cell r="B329">
            <v>344</v>
          </cell>
          <cell r="C329" t="str">
            <v>215 88 22</v>
          </cell>
        </row>
        <row r="330">
          <cell r="A330" t="str">
            <v>K.Maraş Arsan Center</v>
          </cell>
          <cell r="B330">
            <v>344</v>
          </cell>
          <cell r="C330" t="str">
            <v>235 33 10</v>
          </cell>
        </row>
        <row r="331">
          <cell r="A331" t="str">
            <v>K.Maraş Cinemall</v>
          </cell>
          <cell r="B331">
            <v>344</v>
          </cell>
          <cell r="C331" t="str">
            <v>221 77 70</v>
          </cell>
        </row>
        <row r="332">
          <cell r="A332" t="str">
            <v>K.Maraş Elbistan K.M.</v>
          </cell>
          <cell r="B332">
            <v>344</v>
          </cell>
          <cell r="C332" t="str">
            <v>415 49 49</v>
          </cell>
        </row>
        <row r="333">
          <cell r="A333" t="str">
            <v>Karabük Onel AVM Prestige Sinemaları</v>
          </cell>
          <cell r="B333">
            <v>370</v>
          </cell>
          <cell r="C333" t="str">
            <v>412 86 45</v>
          </cell>
        </row>
        <row r="334">
          <cell r="A334" t="str">
            <v>Karabük Safranbolu Atamerkez</v>
          </cell>
          <cell r="B334">
            <v>370</v>
          </cell>
          <cell r="C334" t="str">
            <v>712 22 04</v>
          </cell>
        </row>
        <row r="335">
          <cell r="A335" t="str">
            <v>Karaman Makro</v>
          </cell>
          <cell r="B335">
            <v>338</v>
          </cell>
          <cell r="C335" t="str">
            <v>213 61 31</v>
          </cell>
        </row>
        <row r="336">
          <cell r="A336" t="str">
            <v>Karaman Sine Nas</v>
          </cell>
          <cell r="B336">
            <v>338</v>
          </cell>
          <cell r="C336" t="str">
            <v>214 84 44</v>
          </cell>
        </row>
        <row r="337">
          <cell r="A337" t="str">
            <v>Kars Şehir</v>
          </cell>
          <cell r="B337">
            <v>474</v>
          </cell>
          <cell r="C337" t="str">
            <v>212 48 36</v>
          </cell>
        </row>
        <row r="338">
          <cell r="A338" t="str">
            <v>Kastamonu  Barutçuoğlu</v>
          </cell>
          <cell r="B338">
            <v>366</v>
          </cell>
          <cell r="C338" t="str">
            <v>212 57 77 </v>
          </cell>
        </row>
        <row r="339">
          <cell r="A339" t="str">
            <v>Kastamonu Cine Zirve</v>
          </cell>
          <cell r="B339">
            <v>366</v>
          </cell>
          <cell r="C339" t="str">
            <v>212 97 57</v>
          </cell>
        </row>
        <row r="340">
          <cell r="A340" t="str">
            <v>Kayseri Cinebonus (Kayseri Park)</v>
          </cell>
          <cell r="B340">
            <v>352</v>
          </cell>
          <cell r="C340" t="str">
            <v>223 20 10</v>
          </cell>
        </row>
        <row r="341">
          <cell r="A341" t="str">
            <v>Kayseri Kasserıa</v>
          </cell>
          <cell r="B341">
            <v>352</v>
          </cell>
          <cell r="C341" t="str">
            <v>223 11 53</v>
          </cell>
        </row>
        <row r="342">
          <cell r="A342" t="str">
            <v>Kayseri Onay</v>
          </cell>
          <cell r="B342">
            <v>352</v>
          </cell>
          <cell r="C342" t="str">
            <v>222 13 13 </v>
          </cell>
        </row>
        <row r="343">
          <cell r="A343" t="str">
            <v>Kıbrıs  Lefkoşa Lemarplex</v>
          </cell>
          <cell r="B343">
            <v>392</v>
          </cell>
          <cell r="C343" t="str">
            <v>223 53 95</v>
          </cell>
        </row>
        <row r="344">
          <cell r="A344" t="str">
            <v>Kıbrıs Girne Galleria</v>
          </cell>
          <cell r="B344">
            <v>392</v>
          </cell>
          <cell r="C344" t="str">
            <v>227 70 30</v>
          </cell>
        </row>
        <row r="345">
          <cell r="A345" t="str">
            <v>Kıbrıs Girne Lemarplex</v>
          </cell>
          <cell r="B345">
            <v>392</v>
          </cell>
          <cell r="C345" t="str">
            <v>822 33 99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Galleria Cinema Club</v>
          </cell>
          <cell r="B347">
            <v>392</v>
          </cell>
          <cell r="C347" t="str">
            <v>227 70 30</v>
          </cell>
        </row>
        <row r="348">
          <cell r="A348" t="str">
            <v>Kıbrıs Lefkoşa Mısırlızade</v>
          </cell>
          <cell r="B348">
            <v>392</v>
          </cell>
          <cell r="C348" t="str">
            <v>365 12 70</v>
          </cell>
        </row>
        <row r="349">
          <cell r="A349" t="str">
            <v>Kıbrıs Magosa Galeria Cinema Clup</v>
          </cell>
          <cell r="B349">
            <v>392</v>
          </cell>
          <cell r="C349" t="str">
            <v>365 12 70</v>
          </cell>
        </row>
        <row r="350">
          <cell r="A350" t="str">
            <v>Kırıkkale Kültür Merkezi</v>
          </cell>
          <cell r="B350">
            <v>318</v>
          </cell>
          <cell r="C350" t="str">
            <v>224 26 84</v>
          </cell>
        </row>
        <row r="351">
          <cell r="A351" t="str">
            <v>Kırıkkale Makro</v>
          </cell>
          <cell r="B351">
            <v>318</v>
          </cell>
          <cell r="C351" t="str">
            <v>218 88 55</v>
          </cell>
        </row>
        <row r="352">
          <cell r="A352" t="str">
            <v>Kırklareli Cine Plaza</v>
          </cell>
          <cell r="B352">
            <v>288</v>
          </cell>
          <cell r="C352" t="str">
            <v>214 82 88</v>
          </cell>
        </row>
        <row r="353">
          <cell r="A353" t="str">
            <v>Kırklareli Lüleburgaz Plaza</v>
          </cell>
          <cell r="B353">
            <v>288</v>
          </cell>
          <cell r="C353" t="str">
            <v> 412 39 09 </v>
          </cell>
        </row>
        <row r="354">
          <cell r="A354" t="str">
            <v>Kırşehir Klas</v>
          </cell>
          <cell r="B354">
            <v>386</v>
          </cell>
          <cell r="C354" t="str">
            <v>213 13 44</v>
          </cell>
        </row>
        <row r="355">
          <cell r="A355" t="str">
            <v>Kilis Öğretmenevi Sineması</v>
          </cell>
          <cell r="B355">
            <v>348</v>
          </cell>
          <cell r="C355" t="str">
            <v>813 11 78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Cinemarine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212 00 04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Turhal Klas Sinemaları</v>
          </cell>
          <cell r="B443">
            <v>356</v>
          </cell>
          <cell r="C443" t="str">
            <v>227 05 99</v>
          </cell>
        </row>
        <row r="444">
          <cell r="A444" t="str">
            <v>Tokat Yurtkur Karizma</v>
          </cell>
          <cell r="B444">
            <v>356</v>
          </cell>
          <cell r="C444" t="str">
            <v>213 32 09</v>
          </cell>
        </row>
        <row r="445">
          <cell r="A445" t="str">
            <v>Trabzon Akçabat Kültürpark</v>
          </cell>
          <cell r="B445">
            <v>462</v>
          </cell>
          <cell r="C445" t="str">
            <v>227 05 99</v>
          </cell>
        </row>
        <row r="446">
          <cell r="A446" t="str">
            <v>Trabzon Cinebonus (Forum)</v>
          </cell>
          <cell r="B446">
            <v>462</v>
          </cell>
          <cell r="C446" t="str">
            <v>330 10 01</v>
          </cell>
        </row>
        <row r="447">
          <cell r="A447" t="str">
            <v>Trabzon Cinemini</v>
          </cell>
          <cell r="B447">
            <v>462</v>
          </cell>
          <cell r="C447" t="str">
            <v>323 17 61</v>
          </cell>
        </row>
        <row r="448">
          <cell r="A448" t="str">
            <v>Trabzon RA</v>
          </cell>
          <cell r="B448">
            <v>462</v>
          </cell>
          <cell r="C448" t="str">
            <v>321 00 06</v>
          </cell>
        </row>
        <row r="449">
          <cell r="A449" t="str">
            <v>Trabzon Royal</v>
          </cell>
          <cell r="B449">
            <v>462</v>
          </cell>
          <cell r="C449" t="str">
            <v>323 33 77 </v>
          </cell>
        </row>
        <row r="450">
          <cell r="A450" t="str">
            <v>Uşak Cinens</v>
          </cell>
          <cell r="B450">
            <v>276</v>
          </cell>
          <cell r="C450" t="str">
            <v>227 72 22</v>
          </cell>
        </row>
        <row r="451">
          <cell r="A451" t="str">
            <v>Uşak Park</v>
          </cell>
          <cell r="B451">
            <v>276</v>
          </cell>
          <cell r="C451" t="str">
            <v>223 67 25</v>
          </cell>
        </row>
        <row r="452">
          <cell r="A452" t="str">
            <v>Van CineVan Sinemaları</v>
          </cell>
          <cell r="B452">
            <v>432</v>
          </cell>
          <cell r="C452" t="str">
            <v>210 22 66 </v>
          </cell>
        </row>
        <row r="453">
          <cell r="A453" t="str">
            <v>Van Sinemaks Sinemaları</v>
          </cell>
          <cell r="B453">
            <v>432</v>
          </cell>
          <cell r="C453" t="str">
            <v>215 59 59</v>
          </cell>
        </row>
        <row r="454">
          <cell r="A454" t="str">
            <v>Yalova Cine 77</v>
          </cell>
          <cell r="B454">
            <v>226</v>
          </cell>
          <cell r="C454" t="str">
            <v>814 03 95</v>
          </cell>
        </row>
        <row r="455">
          <cell r="A455" t="str">
            <v>Yalova Kipa Cinema Pınk</v>
          </cell>
          <cell r="B455">
            <v>226</v>
          </cell>
          <cell r="C455" t="str">
            <v>812 72 72</v>
          </cell>
        </row>
        <row r="456">
          <cell r="A456" t="str">
            <v>Yalova Özdilek Cinetime Sinemaları</v>
          </cell>
          <cell r="B456">
            <v>226</v>
          </cell>
          <cell r="C456" t="str">
            <v>351 54 54</v>
          </cell>
        </row>
        <row r="457">
          <cell r="A457" t="str">
            <v>Yozgat Kültür Merkezi</v>
          </cell>
          <cell r="B457">
            <v>354</v>
          </cell>
          <cell r="C457" t="str">
            <v>212 54 93</v>
          </cell>
        </row>
        <row r="458">
          <cell r="A458" t="str">
            <v>Yozgat Önder K.M.</v>
          </cell>
          <cell r="B458">
            <v>354</v>
          </cell>
          <cell r="C458" t="str">
            <v>217 55 58</v>
          </cell>
        </row>
        <row r="459">
          <cell r="A459" t="str">
            <v>Yozgat Yimpaş</v>
          </cell>
          <cell r="B459">
            <v>354</v>
          </cell>
          <cell r="C459" t="str">
            <v>217 87 00</v>
          </cell>
        </row>
        <row r="460">
          <cell r="A460" t="str">
            <v>Zonguldak Belediye Sın.</v>
          </cell>
          <cell r="B460">
            <v>372</v>
          </cell>
          <cell r="C460" t="str">
            <v>251 21 66</v>
          </cell>
        </row>
        <row r="461">
          <cell r="A461" t="str">
            <v>Zonguldak Çaycuma Bldy. Sineması</v>
          </cell>
          <cell r="B461">
            <v>372</v>
          </cell>
          <cell r="C461" t="str">
            <v>615 19 23</v>
          </cell>
        </row>
        <row r="462">
          <cell r="A462" t="str">
            <v>Zonguldak Demirpark AVM Prestige </v>
          </cell>
          <cell r="B462">
            <v>372</v>
          </cell>
          <cell r="C462" t="str">
            <v>257 87 72</v>
          </cell>
        </row>
        <row r="463">
          <cell r="A463" t="str">
            <v>Zonguldak Devrek Belediye</v>
          </cell>
          <cell r="B463">
            <v>372</v>
          </cell>
          <cell r="C463" t="str">
            <v>556 06 04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HAZİRAN"/>
      <sheetName val="11 HAZİRAN"/>
      <sheetName val="18 HAZİRAN"/>
      <sheetName val="25 HAZİRAN"/>
      <sheetName val="02 TEMMUZ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 t="str">
            <v>282 19 99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Cinemovie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Aksaray Alphan Kültürpark</v>
          </cell>
          <cell r="B19">
            <v>382</v>
          </cell>
          <cell r="C19" t="str">
            <v>212 95 95</v>
          </cell>
        </row>
        <row r="20">
          <cell r="A20" t="str">
            <v>Aksaray Alphan Parksite</v>
          </cell>
          <cell r="B20">
            <v>382</v>
          </cell>
          <cell r="C20" t="str">
            <v>212 34 35</v>
          </cell>
        </row>
        <row r="21">
          <cell r="A21" t="str">
            <v>Amasya Ar</v>
          </cell>
          <cell r="B21">
            <v>358</v>
          </cell>
          <cell r="C21" t="str">
            <v>218 11 81</v>
          </cell>
        </row>
        <row r="22">
          <cell r="A22" t="str">
            <v>Amasya Merzifon Kültür Merkezi</v>
          </cell>
          <cell r="B22">
            <v>358</v>
          </cell>
          <cell r="C22" t="str">
            <v>513 14 44</v>
          </cell>
        </row>
        <row r="23">
          <cell r="A23" t="str">
            <v>Ankara AFM ANKAmall </v>
          </cell>
          <cell r="B23">
            <v>312</v>
          </cell>
          <cell r="C23" t="str">
            <v>541 14 44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AFM CEPA</v>
          </cell>
          <cell r="B25">
            <v>312</v>
          </cell>
          <cell r="C25" t="str">
            <v>219 64 44</v>
          </cell>
        </row>
        <row r="26">
          <cell r="A26" t="str">
            <v>Ankara Armada Avşar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Bahçelievler Büyülüfener</v>
          </cell>
          <cell r="B29">
            <v>312</v>
          </cell>
          <cell r="C29" t="str">
            <v>212 92 96 </v>
          </cell>
        </row>
        <row r="30">
          <cell r="A30" t="str">
            <v>Ankara Cinebonus (Arcadium)</v>
          </cell>
          <cell r="B30">
            <v>312</v>
          </cell>
          <cell r="C30" t="str">
            <v>241 12 41</v>
          </cell>
        </row>
        <row r="31">
          <cell r="A31" t="str">
            <v>Ankara Cinebonus (Bilkent)</v>
          </cell>
          <cell r="B31">
            <v>312</v>
          </cell>
          <cell r="C31" t="str">
            <v>266 16 27</v>
          </cell>
        </row>
        <row r="32">
          <cell r="A32" t="str">
            <v>Ankara Cinebonus (Gordion)</v>
          </cell>
          <cell r="B32">
            <v>312</v>
          </cell>
          <cell r="C32" t="str">
            <v>236 70 77</v>
          </cell>
        </row>
        <row r="33">
          <cell r="A33" t="str">
            <v>Ankara Cinebonus (Panora)</v>
          </cell>
          <cell r="B33">
            <v>312</v>
          </cell>
          <cell r="C33" t="str">
            <v>491 64 65</v>
          </cell>
        </row>
        <row r="34">
          <cell r="A34" t="str">
            <v>Ankara Cinemalltepe</v>
          </cell>
          <cell r="B34">
            <v>312</v>
          </cell>
          <cell r="C34" t="str">
            <v>230 43 03</v>
          </cell>
        </row>
        <row r="35">
          <cell r="A35" t="str">
            <v>Ankara Eryaman Dolphine Yunus</v>
          </cell>
          <cell r="B35">
            <v>312</v>
          </cell>
          <cell r="C35" t="str">
            <v>279 32 31</v>
          </cell>
        </row>
        <row r="36">
          <cell r="A36" t="str">
            <v>Ankara Forum Cinema Pınk</v>
          </cell>
          <cell r="B36">
            <v>312</v>
          </cell>
          <cell r="C36" t="str">
            <v>578 00 22</v>
          </cell>
        </row>
        <row r="37">
          <cell r="A37" t="str">
            <v>Ankara Göksu Cinema Pınk</v>
          </cell>
          <cell r="B37">
            <v>312</v>
          </cell>
          <cell r="C37" t="str">
            <v>281 12 71</v>
          </cell>
        </row>
        <row r="38">
          <cell r="A38" t="str">
            <v>Ankara Kentpark Prestige </v>
          </cell>
          <cell r="B38">
            <v>312</v>
          </cell>
          <cell r="C38" t="str">
            <v>219 93 93</v>
          </cell>
        </row>
        <row r="39">
          <cell r="A39" t="str">
            <v>Ankara Kızılay Büyülüfener</v>
          </cell>
          <cell r="B39">
            <v>312</v>
          </cell>
          <cell r="C39" t="str">
            <v>425 01 00</v>
          </cell>
        </row>
        <row r="40">
          <cell r="A40" t="str">
            <v>Ankara Kızılay Kızılırmak</v>
          </cell>
          <cell r="B40">
            <v>312</v>
          </cell>
          <cell r="C40" t="str">
            <v>425 53 93</v>
          </cell>
        </row>
        <row r="41">
          <cell r="A41" t="str">
            <v>Ankara Megapol Avşar</v>
          </cell>
          <cell r="B41">
            <v>312</v>
          </cell>
          <cell r="C41" t="str">
            <v>419 44 92</v>
          </cell>
        </row>
        <row r="42">
          <cell r="A42" t="str">
            <v>Ankara Meta Film - Metin Tabak</v>
          </cell>
          <cell r="B42">
            <v>312</v>
          </cell>
          <cell r="C42" t="str">
            <v>309 64 40</v>
          </cell>
        </row>
        <row r="43">
          <cell r="A43" t="str">
            <v>Ankara Metropol Avşar</v>
          </cell>
          <cell r="B43">
            <v>312</v>
          </cell>
          <cell r="C43" t="str">
            <v>425 74 78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Özdilek Cinetime Sinemaları</v>
          </cell>
          <cell r="B59">
            <v>242</v>
          </cell>
          <cell r="C59" t="str">
            <v>334 33 99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 t="str">
            <v>358 30 31</v>
          </cell>
        </row>
        <row r="76">
          <cell r="A76" t="str">
            <v>Balıkesir Ayvalık Ar Tur Açık Hava Sineması</v>
          </cell>
          <cell r="B76">
            <v>266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Altıparmak Burç</v>
          </cell>
          <cell r="B98">
            <v>224</v>
          </cell>
          <cell r="C98" t="str">
            <v>221 23 50</v>
          </cell>
        </row>
        <row r="99">
          <cell r="A99" t="str">
            <v>Bursa As Merkez Avşar</v>
          </cell>
          <cell r="B99">
            <v>224</v>
          </cell>
          <cell r="C99" t="str">
            <v>261 57 67-68</v>
          </cell>
        </row>
        <row r="100">
          <cell r="A100" t="str">
            <v>Bursa Burç Cinedrome</v>
          </cell>
          <cell r="B100">
            <v>224</v>
          </cell>
          <cell r="C100" t="str">
            <v>221 23 50</v>
          </cell>
        </row>
        <row r="101">
          <cell r="A101" t="str">
            <v>Bursa Cınemoda</v>
          </cell>
          <cell r="B101">
            <v>224</v>
          </cell>
          <cell r="C101" t="str">
            <v>366 08 36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Cinetech Zafer Plaza</v>
          </cell>
          <cell r="B103">
            <v>224</v>
          </cell>
          <cell r="C103" t="str">
            <v>225 45 61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Görükle MB Sinemaları</v>
          </cell>
          <cell r="B105">
            <v>224</v>
          </cell>
          <cell r="C105" t="str">
            <v>483 50 46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676 40 70</v>
          </cell>
        </row>
        <row r="108">
          <cell r="A108" t="str">
            <v>Bursa Kent Meydanı Avşar</v>
          </cell>
          <cell r="B108">
            <v>224</v>
          </cell>
          <cell r="C108" t="str">
            <v>255 30 84</v>
          </cell>
        </row>
        <row r="109">
          <cell r="A109" t="str">
            <v>Bursa M.Kemal Mkm</v>
          </cell>
          <cell r="B109">
            <v>224</v>
          </cell>
          <cell r="C109" t="str">
            <v>613 98 80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AFM Carrefour</v>
          </cell>
          <cell r="B113">
            <v>286</v>
          </cell>
          <cell r="C113" t="str">
            <v>214 10 66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Çankırı 100. Yıl Kültür Merkezi</v>
          </cell>
          <cell r="B116">
            <v>376</v>
          </cell>
          <cell r="C116" t="str">
            <v>213 94 15</v>
          </cell>
        </row>
        <row r="117">
          <cell r="A117" t="str">
            <v>Çorum Metropol Bahar</v>
          </cell>
          <cell r="B117">
            <v>364</v>
          </cell>
          <cell r="C117" t="str">
            <v>227 67 00</v>
          </cell>
        </row>
        <row r="118">
          <cell r="A118" t="str">
            <v>Çorum Özdoğanlar</v>
          </cell>
          <cell r="B118">
            <v>364</v>
          </cell>
          <cell r="C118" t="str">
            <v>221 39 04</v>
          </cell>
        </row>
        <row r="119">
          <cell r="A119" t="str">
            <v>Denizli Beledıye S.M.</v>
          </cell>
          <cell r="B119">
            <v>258</v>
          </cell>
          <cell r="C119" t="str">
            <v>264 44 80</v>
          </cell>
        </row>
        <row r="120">
          <cell r="A120" t="str">
            <v>Denizli Beyaz Sahne</v>
          </cell>
          <cell r="B120">
            <v>258</v>
          </cell>
          <cell r="C120" t="str">
            <v>212 32 62</v>
          </cell>
        </row>
        <row r="121">
          <cell r="A121" t="str">
            <v>Denizli Cinebonus (Çamlık Forum)</v>
          </cell>
          <cell r="B121">
            <v>258</v>
          </cell>
          <cell r="C121" t="str">
            <v>215 15 35</v>
          </cell>
        </row>
        <row r="122">
          <cell r="A122" t="str">
            <v>Denizli Teras Park Avşar</v>
          </cell>
          <cell r="B122">
            <v>258</v>
          </cell>
          <cell r="C122" t="str">
            <v>374 10 00</v>
          </cell>
        </row>
        <row r="123">
          <cell r="A123" t="str">
            <v>Diyarbakır Anadolu Kültür </v>
          </cell>
          <cell r="B123">
            <v>412</v>
          </cell>
          <cell r="C123" t="str">
            <v>228 12 97</v>
          </cell>
        </row>
        <row r="124">
          <cell r="A124" t="str">
            <v>Diyarbakır Avrupa Sineması</v>
          </cell>
          <cell r="B124">
            <v>412</v>
          </cell>
          <cell r="C124" t="str">
            <v>228 12 97</v>
          </cell>
        </row>
        <row r="125">
          <cell r="A125" t="str">
            <v>Diyarbakır Babil Avşar</v>
          </cell>
          <cell r="B125">
            <v>412</v>
          </cell>
          <cell r="C125" t="str">
            <v>238 02 00</v>
          </cell>
        </row>
        <row r="126">
          <cell r="A126" t="str">
            <v>Diyarbakır Cinemall</v>
          </cell>
          <cell r="B126">
            <v>412</v>
          </cell>
          <cell r="C126" t="str">
            <v>252 52 36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Parslar Sinema Salonu</v>
          </cell>
          <cell r="B128">
            <v>412</v>
          </cell>
          <cell r="C128" t="str">
            <v>234 04 44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Akçakoca Diapolis Sineması</v>
          </cell>
          <cell r="B131">
            <v>380</v>
          </cell>
          <cell r="C131" t="str">
            <v>611 37 41</v>
          </cell>
        </row>
        <row r="132">
          <cell r="A132" t="str">
            <v>Düzce As Martı</v>
          </cell>
          <cell r="B132">
            <v>380</v>
          </cell>
          <cell r="C132" t="str">
            <v>524 43 40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Oscar </v>
          </cell>
          <cell r="B135">
            <v>284</v>
          </cell>
          <cell r="C135" t="str">
            <v>212 97 00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Site</v>
          </cell>
          <cell r="B162">
            <v>326</v>
          </cell>
          <cell r="C162" t="str">
            <v>613 62 08</v>
          </cell>
        </row>
        <row r="163">
          <cell r="A163" t="str">
            <v>Iğdır Kültür Merkezi Sin.</v>
          </cell>
          <cell r="B163">
            <v>476</v>
          </cell>
          <cell r="C163" t="str">
            <v>227 70 44</v>
          </cell>
        </row>
        <row r="164">
          <cell r="A164" t="str">
            <v>Isparta Aks</v>
          </cell>
          <cell r="B164">
            <v>246</v>
          </cell>
          <cell r="C164" t="str">
            <v>224 17 88</v>
          </cell>
        </row>
        <row r="165">
          <cell r="A165" t="str">
            <v>Isparta Belediye K.M. Avşar</v>
          </cell>
          <cell r="B165">
            <v>246</v>
          </cell>
          <cell r="C165" t="str">
            <v>232 53 84</v>
          </cell>
        </row>
        <row r="166">
          <cell r="A166" t="str">
            <v>Isparta Prestige Sinemaları</v>
          </cell>
          <cell r="B166">
            <v>246</v>
          </cell>
          <cell r="C166" t="str">
            <v>228 26 88</v>
          </cell>
        </row>
        <row r="167">
          <cell r="A167" t="str">
            <v>Isparta Saraç Avşar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212</v>
          </cell>
          <cell r="C171" t="str">
            <v>661 84 84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Prestige</v>
          </cell>
          <cell r="B185">
            <v>212</v>
          </cell>
          <cell r="C185" t="str">
            <v>559 49 49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212</v>
          </cell>
          <cell r="C219" t="str">
            <v>605 02 22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212</v>
          </cell>
          <cell r="C230" t="str">
            <v>564 25 25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216</v>
          </cell>
          <cell r="C242" t="str">
            <v>389 25 23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532</v>
          </cell>
          <cell r="C260" t="str">
            <v>740 63 23 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216</v>
          </cell>
          <cell r="C271" t="str">
            <v>380 90 61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212</v>
          </cell>
          <cell r="C281" t="str">
            <v>663 24 90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232</v>
          </cell>
          <cell r="C301" t="str">
            <v>712 07 13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 Cinetime Sinemaları</v>
          </cell>
          <cell r="B326">
            <v>262</v>
          </cell>
          <cell r="C326" t="str">
            <v>371 15 60</v>
          </cell>
        </row>
        <row r="327">
          <cell r="A327" t="str">
            <v>Kocaeli Gölcük Dünya</v>
          </cell>
          <cell r="B327">
            <v>262</v>
          </cell>
          <cell r="C327" t="str">
            <v>412 46 19</v>
          </cell>
        </row>
        <row r="328">
          <cell r="A328" t="str">
            <v>Kocaeli Karamürsel Belediye Sineması</v>
          </cell>
          <cell r="B328">
            <v>262</v>
          </cell>
          <cell r="C328" t="str">
            <v>452 49 14</v>
          </cell>
        </row>
        <row r="329">
          <cell r="A329" t="str">
            <v>K.Maraş Arsan Arnelia</v>
          </cell>
          <cell r="B329">
            <v>344</v>
          </cell>
          <cell r="C329" t="str">
            <v>215 88 22</v>
          </cell>
        </row>
        <row r="330">
          <cell r="A330" t="str">
            <v>K.Maraş Arsan Center</v>
          </cell>
          <cell r="B330">
            <v>344</v>
          </cell>
          <cell r="C330" t="str">
            <v>235 33 10</v>
          </cell>
        </row>
        <row r="331">
          <cell r="A331" t="str">
            <v>K.Maraş Cinemall</v>
          </cell>
          <cell r="B331">
            <v>344</v>
          </cell>
          <cell r="C331" t="str">
            <v>221 77 70</v>
          </cell>
        </row>
        <row r="332">
          <cell r="A332" t="str">
            <v>K.Maraş Elbistan K.M.</v>
          </cell>
          <cell r="B332">
            <v>344</v>
          </cell>
          <cell r="C332" t="str">
            <v>415 49 49</v>
          </cell>
        </row>
        <row r="333">
          <cell r="A333" t="str">
            <v>Karabük Onel AVM Prestige Sinemaları</v>
          </cell>
          <cell r="B333">
            <v>370</v>
          </cell>
          <cell r="C333" t="str">
            <v>412 86 45</v>
          </cell>
        </row>
        <row r="334">
          <cell r="A334" t="str">
            <v>Karabük Safranbolu Atamerkez</v>
          </cell>
          <cell r="B334">
            <v>370</v>
          </cell>
          <cell r="C334" t="str">
            <v>712 22 04</v>
          </cell>
        </row>
        <row r="335">
          <cell r="A335" t="str">
            <v>Karaman Makro</v>
          </cell>
          <cell r="B335">
            <v>338</v>
          </cell>
          <cell r="C335" t="str">
            <v>213 61 31</v>
          </cell>
        </row>
        <row r="336">
          <cell r="A336" t="str">
            <v>Karaman Sine Nas</v>
          </cell>
          <cell r="B336">
            <v>338</v>
          </cell>
          <cell r="C336" t="str">
            <v>214 84 44</v>
          </cell>
        </row>
        <row r="337">
          <cell r="A337" t="str">
            <v>Kars Şehir</v>
          </cell>
          <cell r="B337">
            <v>474</v>
          </cell>
          <cell r="C337" t="str">
            <v>212 48 36</v>
          </cell>
        </row>
        <row r="338">
          <cell r="A338" t="str">
            <v>Kastamonu  Barutçuoğlu</v>
          </cell>
          <cell r="B338">
            <v>366</v>
          </cell>
          <cell r="C338" t="str">
            <v>212 57 77 </v>
          </cell>
        </row>
        <row r="339">
          <cell r="A339" t="str">
            <v>Kastamonu Cine Zirve</v>
          </cell>
          <cell r="B339">
            <v>366</v>
          </cell>
          <cell r="C339" t="str">
            <v>212 97 57</v>
          </cell>
        </row>
        <row r="340">
          <cell r="A340" t="str">
            <v>Kayseri Cinebonus (Kayseri Park)</v>
          </cell>
          <cell r="B340">
            <v>352</v>
          </cell>
          <cell r="C340" t="str">
            <v>223 20 10</v>
          </cell>
        </row>
        <row r="341">
          <cell r="A341" t="str">
            <v>Kayseri Kasserıa</v>
          </cell>
          <cell r="B341">
            <v>352</v>
          </cell>
          <cell r="C341" t="str">
            <v>223 11 53</v>
          </cell>
        </row>
        <row r="342">
          <cell r="A342" t="str">
            <v>Kayseri Onay</v>
          </cell>
          <cell r="B342">
            <v>352</v>
          </cell>
          <cell r="C342" t="str">
            <v>222 13 13 </v>
          </cell>
        </row>
        <row r="343">
          <cell r="A343" t="str">
            <v>Kıbrıs  Lefkoşa Lemarplex</v>
          </cell>
          <cell r="B343">
            <v>392</v>
          </cell>
          <cell r="C343" t="str">
            <v>223 53 95</v>
          </cell>
        </row>
        <row r="344">
          <cell r="A344" t="str">
            <v>Kıbrıs Girne Galleria</v>
          </cell>
          <cell r="B344">
            <v>392</v>
          </cell>
          <cell r="C344" t="str">
            <v>227 70 30</v>
          </cell>
        </row>
        <row r="345">
          <cell r="A345" t="str">
            <v>Kıbrıs Girne Lemarplex</v>
          </cell>
          <cell r="B345">
            <v>392</v>
          </cell>
          <cell r="C345" t="str">
            <v>822 33 99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Galleria Cinema Club</v>
          </cell>
          <cell r="B347">
            <v>392</v>
          </cell>
          <cell r="C347" t="str">
            <v>227 70 30</v>
          </cell>
        </row>
        <row r="348">
          <cell r="A348" t="str">
            <v>Kıbrıs Lefkoşa Mısırlızade</v>
          </cell>
          <cell r="B348">
            <v>392</v>
          </cell>
          <cell r="C348" t="str">
            <v>365 12 70</v>
          </cell>
        </row>
        <row r="349">
          <cell r="A349" t="str">
            <v>Kıbrıs Magosa Galeria Cinema Clup</v>
          </cell>
          <cell r="B349">
            <v>392</v>
          </cell>
          <cell r="C349" t="str">
            <v>365 12 70</v>
          </cell>
        </row>
        <row r="350">
          <cell r="A350" t="str">
            <v>Kırıkkale Kültür Merkezi</v>
          </cell>
          <cell r="B350">
            <v>318</v>
          </cell>
          <cell r="C350" t="str">
            <v>224 26 84</v>
          </cell>
        </row>
        <row r="351">
          <cell r="A351" t="str">
            <v>Kırıkkale Makro</v>
          </cell>
          <cell r="B351">
            <v>318</v>
          </cell>
          <cell r="C351" t="str">
            <v>218 88 55</v>
          </cell>
        </row>
        <row r="352">
          <cell r="A352" t="str">
            <v>Kırklareli Cine Plaza</v>
          </cell>
          <cell r="B352">
            <v>288</v>
          </cell>
          <cell r="C352" t="str">
            <v>214 82 88</v>
          </cell>
        </row>
        <row r="353">
          <cell r="A353" t="str">
            <v>Kırklareli Lüleburgaz Plaza</v>
          </cell>
          <cell r="B353">
            <v>288</v>
          </cell>
          <cell r="C353" t="str">
            <v> 412 39 09 </v>
          </cell>
        </row>
        <row r="354">
          <cell r="A354" t="str">
            <v>Kırşehir Klas</v>
          </cell>
          <cell r="B354">
            <v>386</v>
          </cell>
          <cell r="C354" t="str">
            <v>213 13 44</v>
          </cell>
        </row>
        <row r="355">
          <cell r="A355" t="str">
            <v>Kilis Öğretmenevi Sineması</v>
          </cell>
          <cell r="B355">
            <v>348</v>
          </cell>
          <cell r="C355" t="str">
            <v>813 11 78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Cinemarine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212 00 04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Turhal Klas Sineması</v>
          </cell>
          <cell r="B443">
            <v>356</v>
          </cell>
          <cell r="C443" t="str">
            <v>276 78 78</v>
          </cell>
        </row>
        <row r="444">
          <cell r="A444" t="str">
            <v>Tokat Yurtkur Karizma</v>
          </cell>
          <cell r="B444">
            <v>356</v>
          </cell>
          <cell r="C444" t="str">
            <v>213 32 09</v>
          </cell>
        </row>
        <row r="445">
          <cell r="A445" t="str">
            <v>Trabzon Akçabat Kültürpark</v>
          </cell>
          <cell r="B445">
            <v>462</v>
          </cell>
          <cell r="C445" t="str">
            <v>227 05 99</v>
          </cell>
        </row>
        <row r="446">
          <cell r="A446" t="str">
            <v>Trabzon Cinebonus (Forum)</v>
          </cell>
          <cell r="B446">
            <v>462</v>
          </cell>
          <cell r="C446" t="str">
            <v>330 10 01</v>
          </cell>
        </row>
        <row r="447">
          <cell r="A447" t="str">
            <v>Trabzon Cinemini</v>
          </cell>
          <cell r="B447">
            <v>462</v>
          </cell>
          <cell r="C447" t="str">
            <v>323 17 61</v>
          </cell>
        </row>
        <row r="448">
          <cell r="A448" t="str">
            <v>Trabzon RA</v>
          </cell>
          <cell r="B448">
            <v>462</v>
          </cell>
          <cell r="C448" t="str">
            <v>321 00 06</v>
          </cell>
        </row>
        <row r="449">
          <cell r="A449" t="str">
            <v>Trabzon Royal</v>
          </cell>
          <cell r="B449">
            <v>462</v>
          </cell>
          <cell r="C449" t="str">
            <v>323 33 77 </v>
          </cell>
        </row>
        <row r="450">
          <cell r="A450" t="str">
            <v>Uşak Cinens</v>
          </cell>
          <cell r="B450">
            <v>276</v>
          </cell>
          <cell r="C450" t="str">
            <v>227 72 22</v>
          </cell>
        </row>
        <row r="451">
          <cell r="A451" t="str">
            <v>Uşak Park</v>
          </cell>
          <cell r="B451">
            <v>276</v>
          </cell>
          <cell r="C451" t="str">
            <v>223 67 25</v>
          </cell>
        </row>
        <row r="452">
          <cell r="A452" t="str">
            <v>Van CineVan Sinemaları</v>
          </cell>
          <cell r="B452">
            <v>432</v>
          </cell>
          <cell r="C452" t="str">
            <v>210 22 66 </v>
          </cell>
        </row>
        <row r="453">
          <cell r="A453" t="str">
            <v>Van Sinemaks Sinemaları</v>
          </cell>
          <cell r="B453">
            <v>432</v>
          </cell>
          <cell r="C453" t="str">
            <v>215 59 59</v>
          </cell>
        </row>
        <row r="454">
          <cell r="A454" t="str">
            <v>Yalova Cine 77</v>
          </cell>
          <cell r="B454">
            <v>226</v>
          </cell>
          <cell r="C454" t="str">
            <v>814 03 95</v>
          </cell>
        </row>
        <row r="455">
          <cell r="A455" t="str">
            <v>Yalova Kipa Cinema Pınk</v>
          </cell>
          <cell r="B455">
            <v>226</v>
          </cell>
          <cell r="C455" t="str">
            <v>812 72 72</v>
          </cell>
        </row>
        <row r="456">
          <cell r="A456" t="str">
            <v>Yalova Özdilek Cinetime Sinemaları</v>
          </cell>
          <cell r="B456">
            <v>226</v>
          </cell>
          <cell r="C456" t="str">
            <v>351 54 54</v>
          </cell>
        </row>
        <row r="457">
          <cell r="A457" t="str">
            <v>Yozgat Kültür Merkezi</v>
          </cell>
          <cell r="B457">
            <v>354</v>
          </cell>
          <cell r="C457" t="str">
            <v>212 54 93</v>
          </cell>
        </row>
        <row r="458">
          <cell r="A458" t="str">
            <v>Yozgat Önder K.M.</v>
          </cell>
          <cell r="B458">
            <v>354</v>
          </cell>
          <cell r="C458" t="str">
            <v>217 55 58</v>
          </cell>
        </row>
        <row r="459">
          <cell r="A459" t="str">
            <v>Yozgat Yimpaş</v>
          </cell>
          <cell r="B459">
            <v>354</v>
          </cell>
          <cell r="C459" t="str">
            <v>217 87 00</v>
          </cell>
        </row>
        <row r="460">
          <cell r="A460" t="str">
            <v>Zonguldak Belediye Sın.</v>
          </cell>
          <cell r="B460">
            <v>372</v>
          </cell>
          <cell r="C460" t="str">
            <v>251 21 66</v>
          </cell>
        </row>
        <row r="461">
          <cell r="A461" t="str">
            <v>Zonguldak Çaycuma Bldy. Sineması</v>
          </cell>
          <cell r="B461">
            <v>372</v>
          </cell>
          <cell r="C461" t="str">
            <v>615 19 23</v>
          </cell>
        </row>
        <row r="462">
          <cell r="A462" t="str">
            <v>Zonguldak Demirpark AVM Prestige </v>
          </cell>
          <cell r="B462">
            <v>372</v>
          </cell>
          <cell r="C462" t="str">
            <v>257 87 72</v>
          </cell>
        </row>
        <row r="463">
          <cell r="A463" t="str">
            <v>Zonguldak Devrek Belediye</v>
          </cell>
          <cell r="B463">
            <v>372</v>
          </cell>
          <cell r="C463" t="str">
            <v>556 06 04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7 MAYIS"/>
      <sheetName val="14 MAYIS"/>
      <sheetName val="21 MAYIS"/>
      <sheetName val="28 MAYIS"/>
      <sheetName val="04 HAZİRAN"/>
      <sheetName val="11 HAZİRAN"/>
      <sheetName val="18 HAZİRAN"/>
      <sheetName val="25 HAZİRAN"/>
      <sheetName val="02 TEMMUZ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266</v>
          </cell>
          <cell r="C74" t="str">
            <v>396 88 96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258</v>
          </cell>
          <cell r="C122" t="str">
            <v>374 10 00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216</v>
          </cell>
          <cell r="C170" t="str">
            <v>554 77 70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212</v>
          </cell>
          <cell r="C215" t="str">
            <v>516 26 60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212</v>
          </cell>
          <cell r="C229" t="str">
            <v>662 98 40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216</v>
          </cell>
          <cell r="C241" t="str">
            <v>345 00 23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212</v>
          </cell>
          <cell r="C259" t="str">
            <v>212 56 12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212</v>
          </cell>
          <cell r="C270" t="str">
            <v>729 01 20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216</v>
          </cell>
          <cell r="C280" t="str">
            <v>466 58 00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232</v>
          </cell>
          <cell r="C300" t="str">
            <v>343 83 15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 t="str">
            <v>213 61 31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8"/>
  <sheetViews>
    <sheetView tabSelected="1" zoomScalePageLayoutView="0" workbookViewId="0" topLeftCell="B1">
      <selection activeCell="D6" sqref="D6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69.125" style="12" customWidth="1"/>
    <col min="12" max="16384" width="9.125" style="1" customWidth="1"/>
  </cols>
  <sheetData>
    <row r="1" spans="1:11" ht="35.25" customHeight="1">
      <c r="A1" s="23" t="s">
        <v>0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28.5" customHeight="1">
      <c r="A2" s="2">
        <v>1</v>
      </c>
      <c r="B2" s="3"/>
      <c r="C2" s="4" t="s">
        <v>2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6">
        <v>2</v>
      </c>
      <c r="B3" s="7">
        <v>1</v>
      </c>
      <c r="C3" s="8" t="s">
        <v>5</v>
      </c>
      <c r="D3" s="9" t="str">
        <f>IF(ISBLANK(C3)," ","0"&amp;" "&amp;T3&amp;" "&amp;U3)</f>
        <v>0 312 236 70 77</v>
      </c>
      <c r="E3" s="18" t="s">
        <v>6</v>
      </c>
      <c r="F3" s="19"/>
      <c r="G3" s="19"/>
      <c r="H3" s="19"/>
      <c r="I3" s="19"/>
      <c r="J3" s="19"/>
      <c r="K3" s="20"/>
      <c r="T3" s="1">
        <f>VLOOKUP(C3,'[2]SİNEMA LİSTESİ'!$A:$C,2,FALSE)</f>
        <v>312</v>
      </c>
      <c r="U3" s="1" t="str">
        <f>VLOOKUP(C3,'[2]SİNEMA LİSTESİ'!$A:$C,3,FALSE)</f>
        <v>236 70 77</v>
      </c>
    </row>
    <row r="4" spans="1:21" ht="18.75" customHeight="1">
      <c r="A4" s="6">
        <v>2</v>
      </c>
      <c r="B4" s="7">
        <v>2</v>
      </c>
      <c r="C4" s="8" t="s">
        <v>7</v>
      </c>
      <c r="D4" s="9" t="str">
        <f>IF(ISBLANK(C4)," ","0"&amp;" "&amp;T4&amp;" "&amp;U4)</f>
        <v>0 312 578 00 22</v>
      </c>
      <c r="E4" s="18" t="s">
        <v>8</v>
      </c>
      <c r="F4" s="19"/>
      <c r="G4" s="19"/>
      <c r="H4" s="19"/>
      <c r="I4" s="19"/>
      <c r="J4" s="19"/>
      <c r="K4" s="20"/>
      <c r="T4" s="1">
        <f>VLOOKUP(C4,'[2]SİNEMA LİSTESİ'!$A:$C,2,FALSE)</f>
        <v>312</v>
      </c>
      <c r="U4" s="1" t="str">
        <f>VLOOKUP(C4,'[2]SİNEMA LİSTESİ'!$A:$C,3,FALSE)</f>
        <v>578 00 22</v>
      </c>
    </row>
    <row r="5" spans="1:21" ht="18.75" customHeight="1">
      <c r="A5" s="6">
        <v>2</v>
      </c>
      <c r="B5" s="7">
        <v>3</v>
      </c>
      <c r="C5" s="8" t="s">
        <v>9</v>
      </c>
      <c r="D5" s="9" t="str">
        <f>IF(ISBLANK(C5)," ","0"&amp;" "&amp;T5&amp;" "&amp;U5)</f>
        <v>0 312 281 12 71</v>
      </c>
      <c r="E5" s="18" t="s">
        <v>10</v>
      </c>
      <c r="F5" s="19"/>
      <c r="G5" s="19"/>
      <c r="H5" s="19"/>
      <c r="I5" s="19"/>
      <c r="J5" s="19"/>
      <c r="K5" s="20"/>
      <c r="T5" s="1">
        <f>VLOOKUP(C5,'[2]SİNEMA LİSTESİ'!$A:$C,2,FALSE)</f>
        <v>312</v>
      </c>
      <c r="U5" s="1" t="str">
        <f>VLOOKUP(C5,'[2]SİNEMA LİSTESİ'!$A:$C,3,FALSE)</f>
        <v>281 12 71</v>
      </c>
    </row>
    <row r="6" spans="1:11" ht="28.5" customHeight="1">
      <c r="A6" s="2">
        <v>1</v>
      </c>
      <c r="B6" s="3"/>
      <c r="C6" s="4" t="s">
        <v>11</v>
      </c>
      <c r="D6" s="5"/>
      <c r="E6" s="21"/>
      <c r="F6" s="21"/>
      <c r="G6" s="21"/>
      <c r="H6" s="21"/>
      <c r="I6" s="21"/>
      <c r="J6" s="21"/>
      <c r="K6" s="22"/>
    </row>
    <row r="7" spans="1:21" ht="18.75" customHeight="1">
      <c r="A7" s="6">
        <v>2</v>
      </c>
      <c r="B7" s="7">
        <v>1</v>
      </c>
      <c r="C7" s="8" t="s">
        <v>12</v>
      </c>
      <c r="D7" s="9" t="str">
        <f>IF(ISBLANK(C7)," ","0"&amp;" "&amp;T7&amp;" "&amp;U7)</f>
        <v>0 322 271 02 60</v>
      </c>
      <c r="E7" s="18" t="s">
        <v>13</v>
      </c>
      <c r="F7" s="19"/>
      <c r="G7" s="19"/>
      <c r="H7" s="19"/>
      <c r="I7" s="19"/>
      <c r="J7" s="19"/>
      <c r="K7" s="20"/>
      <c r="T7" s="1">
        <f>VLOOKUP(C7,'[2]SİNEMA LİSTESİ'!$A:$C,2,FALSE)</f>
        <v>322</v>
      </c>
      <c r="U7" s="1" t="str">
        <f>VLOOKUP(C7,'[2]SİNEMA LİSTESİ'!$A:$C,3,FALSE)</f>
        <v>271 02 60</v>
      </c>
    </row>
    <row r="8" spans="1:21" ht="18.75" customHeight="1">
      <c r="A8" s="6">
        <v>2</v>
      </c>
      <c r="B8" s="7">
        <v>2</v>
      </c>
      <c r="C8" s="8" t="s">
        <v>14</v>
      </c>
      <c r="D8" s="9" t="str">
        <f>IF(ISBLANK(C8)," ","0"&amp;" "&amp;T8&amp;" "&amp;U8)</f>
        <v>0 322 458 35 34</v>
      </c>
      <c r="E8" s="18" t="s">
        <v>15</v>
      </c>
      <c r="F8" s="19"/>
      <c r="G8" s="19"/>
      <c r="H8" s="19"/>
      <c r="I8" s="19"/>
      <c r="J8" s="19"/>
      <c r="K8" s="20"/>
      <c r="T8" s="1">
        <f>VLOOKUP(C8,'[2]SİNEMA LİSTESİ'!$A:$C,2,FALSE)</f>
        <v>322</v>
      </c>
      <c r="U8" s="1" t="str">
        <f>VLOOKUP(C8,'[2]SİNEMA LİSTESİ'!$A:$C,3,FALSE)</f>
        <v>458 35 34</v>
      </c>
    </row>
    <row r="9" spans="1:11" ht="28.5" customHeight="1">
      <c r="A9" s="2">
        <v>1</v>
      </c>
      <c r="B9" s="3"/>
      <c r="C9" s="4" t="s">
        <v>16</v>
      </c>
      <c r="D9" s="5"/>
      <c r="E9" s="21"/>
      <c r="F9" s="21"/>
      <c r="G9" s="21"/>
      <c r="H9" s="21"/>
      <c r="I9" s="21"/>
      <c r="J9" s="21"/>
      <c r="K9" s="22"/>
    </row>
    <row r="10" spans="1:21" ht="18.75" customHeight="1">
      <c r="A10" s="6">
        <v>2</v>
      </c>
      <c r="B10" s="7">
        <v>1</v>
      </c>
      <c r="C10" s="8" t="s">
        <v>17</v>
      </c>
      <c r="D10" s="9" t="str">
        <f>IF(ISBLANK(C10)," ","0"&amp;" "&amp;T10&amp;" "&amp;U10)</f>
        <v>0 224 452 83 00</v>
      </c>
      <c r="E10" s="18" t="s">
        <v>18</v>
      </c>
      <c r="F10" s="19"/>
      <c r="G10" s="19"/>
      <c r="H10" s="19"/>
      <c r="I10" s="19"/>
      <c r="J10" s="19"/>
      <c r="K10" s="20"/>
      <c r="T10" s="1">
        <f>VLOOKUP(C10,'[2]SİNEMA LİSTESİ'!$A:$C,2,FALSE)</f>
        <v>224</v>
      </c>
      <c r="U10" s="1" t="str">
        <f>VLOOKUP(C10,'[2]SİNEMA LİSTESİ'!$A:$C,3,FALSE)</f>
        <v>452 83 00</v>
      </c>
    </row>
    <row r="11" spans="1:21" ht="18.75" customHeight="1">
      <c r="A11" s="6">
        <v>2</v>
      </c>
      <c r="B11" s="7">
        <v>2</v>
      </c>
      <c r="C11" s="8" t="s">
        <v>19</v>
      </c>
      <c r="D11" s="9" t="str">
        <f>IF(ISBLANK(C11)," ","0"&amp;" "&amp;T11&amp;" "&amp;U11)</f>
        <v>0 224 242 93 83</v>
      </c>
      <c r="E11" s="18" t="s">
        <v>20</v>
      </c>
      <c r="F11" s="19"/>
      <c r="G11" s="19"/>
      <c r="H11" s="19"/>
      <c r="I11" s="19"/>
      <c r="J11" s="19"/>
      <c r="K11" s="20"/>
      <c r="T11" s="1">
        <f>VLOOKUP(C11,'[2]SİNEMA LİSTESİ'!$A:$C,2,FALSE)</f>
        <v>224</v>
      </c>
      <c r="U11" s="1" t="str">
        <f>VLOOKUP(C11,'[2]SİNEMA LİSTESİ'!$A:$C,3,FALSE)</f>
        <v>242 93 83</v>
      </c>
    </row>
    <row r="12" spans="1:21" ht="18.75" customHeight="1">
      <c r="A12" s="6"/>
      <c r="B12" s="7">
        <v>3</v>
      </c>
      <c r="C12" s="8" t="s">
        <v>21</v>
      </c>
      <c r="D12" s="9" t="str">
        <f>IF(ISBLANK(C12)," ","0"&amp;" "&amp;T12&amp;" "&amp;U12)</f>
        <v>0 224 261 57 67-68</v>
      </c>
      <c r="E12" s="18" t="s">
        <v>10</v>
      </c>
      <c r="F12" s="19"/>
      <c r="G12" s="19"/>
      <c r="H12" s="19"/>
      <c r="I12" s="19"/>
      <c r="J12" s="19"/>
      <c r="K12" s="20"/>
      <c r="T12" s="1">
        <f>VLOOKUP(C12,'[2]SİNEMA LİSTESİ'!$A:$C,2,FALSE)</f>
        <v>224</v>
      </c>
      <c r="U12" s="1" t="str">
        <f>VLOOKUP(C12,'[2]SİNEMA LİSTESİ'!$A:$C,3,FALSE)</f>
        <v>261 57 67-68</v>
      </c>
    </row>
    <row r="13" spans="1:21" ht="18.75" customHeight="1">
      <c r="A13" s="6"/>
      <c r="B13" s="7">
        <v>4</v>
      </c>
      <c r="C13" s="8" t="s">
        <v>22</v>
      </c>
      <c r="D13" s="9" t="str">
        <f>IF(ISBLANK(C13)," ","0"&amp;" "&amp;T13&amp;" "&amp;U13)</f>
        <v>0 224 221 23 50</v>
      </c>
      <c r="E13" s="18" t="s">
        <v>23</v>
      </c>
      <c r="F13" s="19"/>
      <c r="G13" s="19"/>
      <c r="H13" s="19"/>
      <c r="I13" s="19"/>
      <c r="J13" s="19"/>
      <c r="K13" s="20"/>
      <c r="T13" s="1">
        <f>VLOOKUP(C13,'[2]SİNEMA LİSTESİ'!$A:$C,2,FALSE)</f>
        <v>224</v>
      </c>
      <c r="U13" s="1" t="str">
        <f>VLOOKUP(C13,'[2]SİNEMA LİSTESİ'!$A:$C,3,FALSE)</f>
        <v>221 23 50</v>
      </c>
    </row>
    <row r="14" spans="1:11" ht="27.75">
      <c r="A14" s="2">
        <v>1</v>
      </c>
      <c r="B14" s="3"/>
      <c r="C14" s="4" t="s">
        <v>24</v>
      </c>
      <c r="D14" s="5"/>
      <c r="E14" s="21"/>
      <c r="F14" s="21"/>
      <c r="G14" s="21"/>
      <c r="H14" s="21"/>
      <c r="I14" s="21"/>
      <c r="J14" s="21"/>
      <c r="K14" s="22"/>
    </row>
    <row r="15" spans="1:21" ht="18.75" customHeight="1">
      <c r="A15" s="2"/>
      <c r="B15" s="7">
        <v>1</v>
      </c>
      <c r="C15" s="8" t="s">
        <v>25</v>
      </c>
      <c r="D15" s="9" t="str">
        <f>IF(ISBLANK(C15)," ","0"&amp;" "&amp;T15&amp;" "&amp;U15)</f>
        <v>0 216 554 77 70</v>
      </c>
      <c r="E15" s="18" t="s">
        <v>26</v>
      </c>
      <c r="F15" s="19"/>
      <c r="G15" s="19"/>
      <c r="H15" s="19"/>
      <c r="I15" s="19"/>
      <c r="J15" s="19"/>
      <c r="K15" s="20"/>
      <c r="T15" s="1">
        <f>VLOOKUP(C15,'[2]SİNEMA LİSTESİ'!$A:$C,2,FALSE)</f>
        <v>216</v>
      </c>
      <c r="U15" s="1" t="str">
        <f>VLOOKUP(C15,'[2]SİNEMA LİSTESİ'!$A:$C,3,FALSE)</f>
        <v>554 77 70</v>
      </c>
    </row>
    <row r="16" spans="1:21" ht="18.75" customHeight="1">
      <c r="A16" s="10">
        <v>2</v>
      </c>
      <c r="B16" s="7">
        <v>2</v>
      </c>
      <c r="C16" s="8" t="s">
        <v>27</v>
      </c>
      <c r="D16" s="9" t="str">
        <f>IF(ISBLANK(C16)," ","0"&amp;" "&amp;T16&amp;" "&amp;U16)</f>
        <v>0 212 559 49 49</v>
      </c>
      <c r="E16" s="18" t="s">
        <v>8</v>
      </c>
      <c r="F16" s="19"/>
      <c r="G16" s="19"/>
      <c r="H16" s="19"/>
      <c r="I16" s="19"/>
      <c r="J16" s="19"/>
      <c r="K16" s="20"/>
      <c r="T16" s="1">
        <f>VLOOKUP(C16,'[2]SİNEMA LİSTESİ'!$A:$C,2,FALSE)</f>
        <v>212</v>
      </c>
      <c r="U16" s="1" t="str">
        <f>VLOOKUP(C16,'[2]SİNEMA LİSTESİ'!$A:$C,3,FALSE)</f>
        <v>559 49 49</v>
      </c>
    </row>
    <row r="17" spans="1:21" ht="18.75" customHeight="1">
      <c r="A17" s="10"/>
      <c r="B17" s="7">
        <v>3</v>
      </c>
      <c r="C17" s="8" t="s">
        <v>28</v>
      </c>
      <c r="D17" s="9" t="str">
        <f>IF(ISBLANK(C17)," ","0"&amp;" "&amp;T17&amp;" "&amp;U17)</f>
        <v>0 212 252 85 76</v>
      </c>
      <c r="E17" s="18" t="s">
        <v>29</v>
      </c>
      <c r="F17" s="19"/>
      <c r="G17" s="19"/>
      <c r="H17" s="19"/>
      <c r="I17" s="19"/>
      <c r="J17" s="19"/>
      <c r="K17" s="20"/>
      <c r="T17" s="1">
        <f>VLOOKUP(C17,'[2]SİNEMA LİSTESİ'!$A:$C,2,FALSE)</f>
        <v>212</v>
      </c>
      <c r="U17" s="1" t="str">
        <f>VLOOKUP(C17,'[2]SİNEMA LİSTESİ'!$A:$C,3,FALSE)</f>
        <v>252 85 76</v>
      </c>
    </row>
    <row r="18" spans="1:21" ht="18.75" customHeight="1">
      <c r="A18" s="10"/>
      <c r="B18" s="7">
        <v>4</v>
      </c>
      <c r="C18" s="8" t="s">
        <v>30</v>
      </c>
      <c r="D18" s="9" t="str">
        <f>IF(ISBLANK(C18)," ","0"&amp;" "&amp;T18&amp;" "&amp;U18)</f>
        <v>0 216 382 81 06</v>
      </c>
      <c r="E18" s="18" t="s">
        <v>31</v>
      </c>
      <c r="F18" s="19"/>
      <c r="G18" s="19"/>
      <c r="H18" s="19"/>
      <c r="I18" s="19"/>
      <c r="J18" s="19"/>
      <c r="K18" s="20"/>
      <c r="T18" s="1">
        <f>VLOOKUP(C18,'[2]SİNEMA LİSTESİ'!$A:$C,2,FALSE)</f>
        <v>216</v>
      </c>
      <c r="U18" s="1" t="str">
        <f>VLOOKUP(C18,'[2]SİNEMA LİSTESİ'!$A:$C,3,FALSE)</f>
        <v>382 81 06</v>
      </c>
    </row>
    <row r="19" spans="1:21" ht="18.75" customHeight="1">
      <c r="A19" s="10">
        <v>2</v>
      </c>
      <c r="B19" s="7">
        <v>5</v>
      </c>
      <c r="C19" s="8" t="s">
        <v>32</v>
      </c>
      <c r="D19" s="9" t="str">
        <f>IF(ISBLANK(C19)," ","0"&amp;" "&amp;T19&amp;" "&amp;U19)</f>
        <v>0 212 353 08 53</v>
      </c>
      <c r="E19" s="18" t="s">
        <v>33</v>
      </c>
      <c r="F19" s="19"/>
      <c r="G19" s="19"/>
      <c r="H19" s="19"/>
      <c r="I19" s="19"/>
      <c r="J19" s="19"/>
      <c r="K19" s="20"/>
      <c r="T19" s="1">
        <f>VLOOKUP(C19,'[2]SİNEMA LİSTESİ'!$A:$C,2,FALSE)</f>
        <v>212</v>
      </c>
      <c r="U19" s="1" t="str">
        <f>VLOOKUP(C19,'[2]SİNEMA LİSTESİ'!$A:$C,3,FALSE)</f>
        <v>353 08 53</v>
      </c>
    </row>
    <row r="20" spans="1:11" ht="28.5" customHeight="1">
      <c r="A20" s="2">
        <v>1</v>
      </c>
      <c r="B20" s="3"/>
      <c r="C20" s="4" t="s">
        <v>34</v>
      </c>
      <c r="D20" s="5"/>
      <c r="E20" s="21"/>
      <c r="F20" s="21"/>
      <c r="G20" s="21"/>
      <c r="H20" s="21"/>
      <c r="I20" s="21"/>
      <c r="J20" s="21"/>
      <c r="K20" s="22"/>
    </row>
    <row r="21" spans="1:21" ht="18.75" customHeight="1">
      <c r="A21" s="6">
        <v>2</v>
      </c>
      <c r="B21" s="7">
        <v>1</v>
      </c>
      <c r="C21" s="8" t="s">
        <v>35</v>
      </c>
      <c r="D21" s="9" t="str">
        <f>IF(ISBLANK(C21)," ","0"&amp;" "&amp;T21&amp;" "&amp;U21)</f>
        <v>0 332 247 22 25</v>
      </c>
      <c r="E21" s="18" t="s">
        <v>36</v>
      </c>
      <c r="F21" s="19"/>
      <c r="G21" s="19"/>
      <c r="H21" s="19"/>
      <c r="I21" s="19"/>
      <c r="J21" s="19"/>
      <c r="K21" s="20"/>
      <c r="T21" s="1">
        <f>VLOOKUP(C21,'[2]SİNEMA LİSTESİ'!$A:$C,2,FALSE)</f>
        <v>332</v>
      </c>
      <c r="U21" s="1" t="str">
        <f>VLOOKUP(C21,'[2]SİNEMA LİSTESİ'!$A:$C,3,FALSE)</f>
        <v>247 22 25</v>
      </c>
    </row>
    <row r="22" spans="1:21" ht="18.75" customHeight="1">
      <c r="A22" s="6">
        <v>2</v>
      </c>
      <c r="B22" s="7">
        <v>2</v>
      </c>
      <c r="C22" s="8" t="s">
        <v>37</v>
      </c>
      <c r="D22" s="9" t="str">
        <f>IF(ISBLANK(C22)," ","0"&amp;" "&amp;T22&amp;" "&amp;U22)</f>
        <v>0 332 233 28 72</v>
      </c>
      <c r="E22" s="18" t="s">
        <v>38</v>
      </c>
      <c r="F22" s="19"/>
      <c r="G22" s="19"/>
      <c r="H22" s="19"/>
      <c r="I22" s="19"/>
      <c r="J22" s="19"/>
      <c r="K22" s="20"/>
      <c r="T22" s="1">
        <f>VLOOKUP(C22,'[2]SİNEMA LİSTESİ'!$A:$C,2,FALSE)</f>
        <v>332</v>
      </c>
      <c r="U22" s="1" t="str">
        <f>VLOOKUP(C22,'[2]SİNEMA LİSTESİ'!$A:$C,3,FALSE)</f>
        <v>233 28 72</v>
      </c>
    </row>
    <row r="23" spans="1:11" ht="28.5" customHeight="1">
      <c r="A23" s="2">
        <v>1</v>
      </c>
      <c r="B23" s="3"/>
      <c r="C23" s="4" t="s">
        <v>39</v>
      </c>
      <c r="D23" s="5"/>
      <c r="E23" s="21"/>
      <c r="F23" s="21"/>
      <c r="G23" s="21"/>
      <c r="H23" s="21"/>
      <c r="I23" s="21"/>
      <c r="J23" s="21"/>
      <c r="K23" s="22"/>
    </row>
    <row r="24" spans="1:21" ht="18.75" customHeight="1">
      <c r="A24" s="6">
        <v>2</v>
      </c>
      <c r="B24" s="7">
        <v>1</v>
      </c>
      <c r="C24" s="8" t="s">
        <v>40</v>
      </c>
      <c r="D24" s="9" t="str">
        <f>IF(ISBLANK(C24)," ","0"&amp;" "&amp;T24&amp;" "&amp;U24)</f>
        <v>0 324 331 51 51</v>
      </c>
      <c r="E24" s="18" t="s">
        <v>41</v>
      </c>
      <c r="F24" s="19"/>
      <c r="G24" s="19"/>
      <c r="H24" s="19"/>
      <c r="I24" s="19"/>
      <c r="J24" s="19"/>
      <c r="K24" s="20"/>
      <c r="T24" s="1">
        <f>VLOOKUP(C24,'[2]SİNEMA LİSTESİ'!$A:$C,2,FALSE)</f>
        <v>324</v>
      </c>
      <c r="U24" s="1" t="str">
        <f>VLOOKUP(C24,'[2]SİNEMA LİSTESİ'!$A:$C,3,FALSE)</f>
        <v>331 51 51</v>
      </c>
    </row>
    <row r="25" spans="1:11" ht="28.5" customHeight="1">
      <c r="A25" s="2">
        <v>1</v>
      </c>
      <c r="B25" s="3"/>
      <c r="C25" s="4" t="s">
        <v>42</v>
      </c>
      <c r="D25" s="5"/>
      <c r="E25" s="21"/>
      <c r="F25" s="21"/>
      <c r="G25" s="21"/>
      <c r="H25" s="21"/>
      <c r="I25" s="21"/>
      <c r="J25" s="21"/>
      <c r="K25" s="22"/>
    </row>
    <row r="26" spans="1:21" ht="18.75" customHeight="1">
      <c r="A26" s="6">
        <v>2</v>
      </c>
      <c r="B26" s="7">
        <v>1</v>
      </c>
      <c r="C26" s="8" t="s">
        <v>43</v>
      </c>
      <c r="D26" s="9" t="str">
        <f>IF(ISBLANK(C26)," ","0"&amp;" "&amp;T26&amp;" "&amp;U26)</f>
        <v>0 252 317 00 01</v>
      </c>
      <c r="E26" s="18" t="s">
        <v>44</v>
      </c>
      <c r="F26" s="19"/>
      <c r="G26" s="19"/>
      <c r="H26" s="19"/>
      <c r="I26" s="19"/>
      <c r="J26" s="19"/>
      <c r="K26" s="20"/>
      <c r="T26" s="1">
        <f>VLOOKUP(C26,'[2]SİNEMA LİSTESİ'!$A:$C,2,FALSE)</f>
        <v>252</v>
      </c>
      <c r="U26" s="1" t="str">
        <f>VLOOKUP(C26,'[2]SİNEMA LİSTESİ'!$A:$C,3,FALSE)</f>
        <v>317 00 01</v>
      </c>
    </row>
    <row r="27" spans="1:11" ht="28.5" customHeight="1">
      <c r="A27" s="2">
        <v>1</v>
      </c>
      <c r="B27" s="3"/>
      <c r="C27" s="4" t="s">
        <v>45</v>
      </c>
      <c r="D27" s="5"/>
      <c r="E27" s="21"/>
      <c r="F27" s="21"/>
      <c r="G27" s="21"/>
      <c r="H27" s="21"/>
      <c r="I27" s="21"/>
      <c r="J27" s="21"/>
      <c r="K27" s="22"/>
    </row>
    <row r="28" spans="1:21" ht="18.75" customHeight="1">
      <c r="A28" s="6">
        <v>2</v>
      </c>
      <c r="B28" s="7">
        <v>1</v>
      </c>
      <c r="C28" s="8" t="s">
        <v>47</v>
      </c>
      <c r="D28" s="9" t="s">
        <v>48</v>
      </c>
      <c r="E28" s="18" t="s">
        <v>46</v>
      </c>
      <c r="F28" s="19"/>
      <c r="G28" s="19"/>
      <c r="H28" s="19"/>
      <c r="I28" s="19"/>
      <c r="J28" s="19"/>
      <c r="K28" s="20"/>
      <c r="T28" s="1" t="e">
        <f>VLOOKUP(C28,'[2]SİNEMA LİSTESİ'!$A:$C,2,FALSE)</f>
        <v>#N/A</v>
      </c>
      <c r="U28" s="1" t="e">
        <f>VLOOKUP(C28,'[2]SİNEMA LİSTESİ'!$A:$C,3,FALSE)</f>
        <v>#N/A</v>
      </c>
    </row>
  </sheetData>
  <sheetProtection/>
  <mergeCells count="29">
    <mergeCell ref="E6:K6"/>
    <mergeCell ref="E25:K25"/>
    <mergeCell ref="E17:K17"/>
    <mergeCell ref="E18:K18"/>
    <mergeCell ref="E19:K19"/>
    <mergeCell ref="E20:K20"/>
    <mergeCell ref="E22:K22"/>
    <mergeCell ref="E23:K23"/>
    <mergeCell ref="E24:K24"/>
    <mergeCell ref="E7:K7"/>
    <mergeCell ref="A1:D1"/>
    <mergeCell ref="E1:K1"/>
    <mergeCell ref="E2:K2"/>
    <mergeCell ref="E21:K21"/>
    <mergeCell ref="E3:K3"/>
    <mergeCell ref="E4:K4"/>
    <mergeCell ref="E5:K5"/>
    <mergeCell ref="E14:K14"/>
    <mergeCell ref="E15:K15"/>
    <mergeCell ref="E16:K16"/>
    <mergeCell ref="E8:K8"/>
    <mergeCell ref="E9:K9"/>
    <mergeCell ref="E10:K10"/>
    <mergeCell ref="E26:K26"/>
    <mergeCell ref="E27:K27"/>
    <mergeCell ref="E28:K28"/>
    <mergeCell ref="E11:K11"/>
    <mergeCell ref="E12:K12"/>
    <mergeCell ref="E13:K13"/>
  </mergeCells>
  <dataValidations count="1">
    <dataValidation type="list" allowBlank="1" showInputMessage="1" showErrorMessage="1" sqref="C24 C3:C5 C7:C8 C10:C13 C15:C19 C21:C22 C26 C28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6"/>
  <sheetViews>
    <sheetView zoomScalePageLayoutView="0" workbookViewId="0" topLeftCell="B1">
      <selection activeCell="D8" sqref="D8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57.75390625" style="12" customWidth="1"/>
    <col min="12" max="16384" width="9.125" style="1" customWidth="1"/>
  </cols>
  <sheetData>
    <row r="1" spans="1:11" ht="35.25" customHeight="1">
      <c r="A1" s="23" t="s">
        <v>49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35.25" customHeight="1">
      <c r="A2" s="13"/>
      <c r="B2" s="3"/>
      <c r="C2" s="4" t="s">
        <v>50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13"/>
      <c r="B3" s="7">
        <v>1</v>
      </c>
      <c r="C3" s="8" t="s">
        <v>51</v>
      </c>
      <c r="D3" s="9" t="str">
        <f>IF(ISBLANK(C3)," ","0"&amp;" "&amp;T3&amp;" "&amp;U3)</f>
        <v>0 442 316 63 63</v>
      </c>
      <c r="E3" s="18" t="s">
        <v>10</v>
      </c>
      <c r="F3" s="19"/>
      <c r="G3" s="19"/>
      <c r="H3" s="19"/>
      <c r="I3" s="19"/>
      <c r="J3" s="19"/>
      <c r="K3" s="20"/>
      <c r="T3" s="1">
        <f>VLOOKUP(C3,'[3]SİNEMA LİSTESİ'!$A:$C,2,FALSE)</f>
        <v>442</v>
      </c>
      <c r="U3" s="1" t="str">
        <f>VLOOKUP(C3,'[3]SİNEMA LİSTESİ'!$A:$C,3,FALSE)</f>
        <v>316 63 63</v>
      </c>
    </row>
    <row r="4" spans="1:21" ht="18.75" customHeight="1">
      <c r="A4" s="6"/>
      <c r="B4" s="7">
        <v>2</v>
      </c>
      <c r="C4" s="8" t="s">
        <v>52</v>
      </c>
      <c r="D4" s="9" t="str">
        <f>IF(ISBLANK(C4)," ","0"&amp;" "&amp;T4&amp;" "&amp;U4)</f>
        <v>0 442 231 31 31</v>
      </c>
      <c r="E4" s="18" t="s">
        <v>65</v>
      </c>
      <c r="F4" s="19"/>
      <c r="G4" s="19"/>
      <c r="H4" s="19"/>
      <c r="I4" s="19"/>
      <c r="J4" s="19"/>
      <c r="K4" s="20"/>
      <c r="T4" s="1">
        <f>VLOOKUP(C4,'[3]SİNEMA LİSTESİ'!$A:$C,2,FALSE)</f>
        <v>442</v>
      </c>
      <c r="U4" s="1" t="str">
        <f>VLOOKUP(C4,'[3]SİNEMA LİSTESİ'!$A:$C,3,FALSE)</f>
        <v>231 31 31</v>
      </c>
    </row>
    <row r="5" spans="2:11" ht="27.75">
      <c r="B5" s="3"/>
      <c r="C5" s="4" t="s">
        <v>53</v>
      </c>
      <c r="D5" s="5"/>
      <c r="E5" s="21"/>
      <c r="F5" s="21"/>
      <c r="G5" s="21"/>
      <c r="H5" s="21"/>
      <c r="I5" s="21"/>
      <c r="J5" s="21"/>
      <c r="K5" s="22"/>
    </row>
    <row r="6" spans="2:21" ht="18.75" customHeight="1">
      <c r="B6" s="7">
        <v>1</v>
      </c>
      <c r="C6" s="8" t="s">
        <v>54</v>
      </c>
      <c r="D6" s="9" t="str">
        <f>IF(ISBLANK(C6)," ","0"&amp;" "&amp;T6&amp;" "&amp;U6)</f>
        <v>0 232 278 87 87</v>
      </c>
      <c r="E6" s="18" t="s">
        <v>8</v>
      </c>
      <c r="F6" s="19"/>
      <c r="G6" s="19"/>
      <c r="H6" s="19"/>
      <c r="I6" s="19"/>
      <c r="J6" s="19"/>
      <c r="K6" s="20"/>
      <c r="T6" s="1">
        <f>VLOOKUP(C6,'[3]SİNEMA LİSTESİ'!$A:$C,2,FALSE)</f>
        <v>232</v>
      </c>
      <c r="U6" s="1" t="str">
        <f>VLOOKUP(C6,'[3]SİNEMA LİSTESİ'!$A:$C,3,FALSE)</f>
        <v>278 87 87</v>
      </c>
    </row>
    <row r="7" spans="2:21" ht="18.75" customHeight="1">
      <c r="B7" s="7">
        <v>2</v>
      </c>
      <c r="C7" s="8" t="s">
        <v>55</v>
      </c>
      <c r="D7" s="9" t="str">
        <f>IF(ISBLANK(C7)," ","0"&amp;" "&amp;T7&amp;" "&amp;U7)</f>
        <v>0 232 278 10 10</v>
      </c>
      <c r="E7" s="18" t="s">
        <v>10</v>
      </c>
      <c r="F7" s="19"/>
      <c r="G7" s="19"/>
      <c r="H7" s="19"/>
      <c r="I7" s="19"/>
      <c r="J7" s="19"/>
      <c r="K7" s="20"/>
      <c r="T7" s="1">
        <f>VLOOKUP(C7,'[3]SİNEMA LİSTESİ'!$A:$C,2,FALSE)</f>
        <v>232</v>
      </c>
      <c r="U7" s="1" t="str">
        <f>VLOOKUP(C7,'[3]SİNEMA LİSTESİ'!$A:$C,3,FALSE)</f>
        <v>278 10 10</v>
      </c>
    </row>
    <row r="8" spans="2:21" ht="18.75" customHeight="1">
      <c r="B8" s="7">
        <v>3</v>
      </c>
      <c r="C8" s="8" t="s">
        <v>56</v>
      </c>
      <c r="D8" s="9" t="str">
        <f>IF(ISBLANK(C8)," ","0"&amp;" "&amp;T8&amp;" "&amp;U8)</f>
        <v>0 232 386 58 88</v>
      </c>
      <c r="E8" s="18" t="s">
        <v>57</v>
      </c>
      <c r="F8" s="19"/>
      <c r="G8" s="19"/>
      <c r="H8" s="19"/>
      <c r="I8" s="19"/>
      <c r="J8" s="19"/>
      <c r="K8" s="20"/>
      <c r="T8" s="1">
        <f>VLOOKUP(C8,'[3]SİNEMA LİSTESİ'!$A:$C,2,FALSE)</f>
        <v>232</v>
      </c>
      <c r="U8" s="1" t="str">
        <f>VLOOKUP(C8,'[3]SİNEMA LİSTESİ'!$A:$C,3,FALSE)</f>
        <v>386 58 88</v>
      </c>
    </row>
    <row r="9" spans="2:21" ht="18.75" customHeight="1">
      <c r="B9" s="7">
        <v>4</v>
      </c>
      <c r="C9" s="8" t="s">
        <v>58</v>
      </c>
      <c r="D9" s="9" t="str">
        <f>IF(ISBLANK(C9)," ","0"&amp;" "&amp;T9&amp;" "&amp;U9)</f>
        <v>0 232 489 22 00</v>
      </c>
      <c r="E9" s="18" t="s">
        <v>59</v>
      </c>
      <c r="F9" s="19"/>
      <c r="G9" s="19"/>
      <c r="H9" s="19"/>
      <c r="I9" s="19"/>
      <c r="J9" s="19"/>
      <c r="K9" s="20"/>
      <c r="T9" s="1">
        <f>VLOOKUP(C9,'[3]SİNEMA LİSTESİ'!$A:$C,2,FALSE)</f>
        <v>232</v>
      </c>
      <c r="U9" s="1" t="str">
        <f>VLOOKUP(C9,'[3]SİNEMA LİSTESİ'!$A:$C,3,FALSE)</f>
        <v>489 22 00</v>
      </c>
    </row>
    <row r="10" spans="2:11" ht="27.75">
      <c r="B10" s="3"/>
      <c r="C10" s="4" t="s">
        <v>60</v>
      </c>
      <c r="D10" s="5"/>
      <c r="E10" s="21"/>
      <c r="F10" s="21"/>
      <c r="G10" s="21"/>
      <c r="H10" s="21"/>
      <c r="I10" s="21"/>
      <c r="J10" s="21"/>
      <c r="K10" s="22"/>
    </row>
    <row r="11" spans="2:21" ht="18.75" customHeight="1">
      <c r="B11" s="7">
        <v>1</v>
      </c>
      <c r="C11" s="8" t="s">
        <v>61</v>
      </c>
      <c r="D11" s="9" t="str">
        <f>IF(ISBLANK(C11)," ","0"&amp;" "&amp;T11&amp;" "&amp;U11)</f>
        <v>0 352 223 20 10</v>
      </c>
      <c r="E11" s="18" t="s">
        <v>13</v>
      </c>
      <c r="F11" s="19"/>
      <c r="G11" s="19"/>
      <c r="H11" s="19"/>
      <c r="I11" s="19"/>
      <c r="J11" s="19"/>
      <c r="K11" s="20"/>
      <c r="T11" s="1">
        <f>VLOOKUP(C11,'[3]SİNEMA LİSTESİ'!$A:$C,2,FALSE)</f>
        <v>352</v>
      </c>
      <c r="U11" s="1" t="str">
        <f>VLOOKUP(C11,'[3]SİNEMA LİSTESİ'!$A:$C,3,FALSE)</f>
        <v>223 20 10</v>
      </c>
    </row>
    <row r="12" spans="2:11" ht="27.75">
      <c r="B12" s="3"/>
      <c r="C12" s="4" t="s">
        <v>62</v>
      </c>
      <c r="D12" s="5"/>
      <c r="E12" s="21"/>
      <c r="F12" s="21"/>
      <c r="G12" s="21"/>
      <c r="H12" s="21"/>
      <c r="I12" s="21"/>
      <c r="J12" s="21"/>
      <c r="K12" s="22"/>
    </row>
    <row r="13" spans="2:21" ht="18.75" customHeight="1">
      <c r="B13" s="7">
        <v>1</v>
      </c>
      <c r="C13" s="8" t="s">
        <v>66</v>
      </c>
      <c r="D13" s="9" t="str">
        <f>IF(ISBLANK(C13)," ","0"&amp;" "&amp;T13&amp;" "&amp;U13)</f>
        <v>0 362 233 21 22</v>
      </c>
      <c r="E13" s="18" t="s">
        <v>63</v>
      </c>
      <c r="F13" s="19"/>
      <c r="G13" s="19"/>
      <c r="H13" s="19"/>
      <c r="I13" s="19"/>
      <c r="J13" s="19"/>
      <c r="K13" s="20"/>
      <c r="T13" s="1">
        <f>VLOOKUP(C13,'[3]SİNEMA LİSTESİ'!$A:$C,2,FALSE)</f>
        <v>362</v>
      </c>
      <c r="U13" s="1" t="str">
        <f>VLOOKUP(C13,'[3]SİNEMA LİSTESİ'!$A:$C,3,FALSE)</f>
        <v>233 21 22</v>
      </c>
    </row>
    <row r="14" spans="2:11" ht="27.75">
      <c r="B14" s="3"/>
      <c r="C14" s="4" t="s">
        <v>64</v>
      </c>
      <c r="D14" s="5"/>
      <c r="E14" s="21"/>
      <c r="F14" s="21"/>
      <c r="G14" s="21"/>
      <c r="H14" s="21"/>
      <c r="I14" s="21"/>
      <c r="J14" s="21"/>
      <c r="K14" s="22"/>
    </row>
    <row r="15" spans="2:21" ht="18.75" customHeight="1">
      <c r="B15" s="7">
        <v>1</v>
      </c>
      <c r="C15" s="14" t="s">
        <v>105</v>
      </c>
      <c r="D15" s="9" t="s">
        <v>148</v>
      </c>
      <c r="E15" s="18" t="s">
        <v>8</v>
      </c>
      <c r="F15" s="19"/>
      <c r="G15" s="19"/>
      <c r="H15" s="19"/>
      <c r="I15" s="19"/>
      <c r="J15" s="19"/>
      <c r="K15" s="20"/>
      <c r="T15" s="1" t="e">
        <f>VLOOKUP(C15,'[3]SİNEMA LİSTESİ'!$A:$C,2,FALSE)</f>
        <v>#N/A</v>
      </c>
      <c r="U15" s="1" t="e">
        <f>VLOOKUP(C15,'[3]SİNEMA LİSTESİ'!$A:$C,3,FALSE)</f>
        <v>#N/A</v>
      </c>
    </row>
    <row r="16" spans="2:21" ht="18.75" customHeight="1">
      <c r="B16" s="7">
        <v>1</v>
      </c>
      <c r="C16" s="14" t="s">
        <v>106</v>
      </c>
      <c r="D16" s="9" t="str">
        <f>IF(ISBLANK(C16)," ","0"&amp;" "&amp;T16&amp;" "&amp;U16)</f>
        <v>0 462 321 00 06</v>
      </c>
      <c r="E16" s="18" t="s">
        <v>65</v>
      </c>
      <c r="F16" s="19"/>
      <c r="G16" s="19"/>
      <c r="H16" s="19"/>
      <c r="I16" s="19"/>
      <c r="J16" s="19"/>
      <c r="K16" s="20"/>
      <c r="T16" s="1">
        <f>VLOOKUP(C16,'[3]SİNEMA LİSTESİ'!$A:$C,2,FALSE)</f>
        <v>462</v>
      </c>
      <c r="U16" s="1" t="str">
        <f>VLOOKUP(C16,'[3]SİNEMA LİSTESİ'!$A:$C,3,FALSE)</f>
        <v>321 00 06</v>
      </c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</sheetData>
  <sheetProtection/>
  <mergeCells count="17">
    <mergeCell ref="E16:K16"/>
    <mergeCell ref="E9:K9"/>
    <mergeCell ref="E8:K8"/>
    <mergeCell ref="E14:K14"/>
    <mergeCell ref="E15:K15"/>
    <mergeCell ref="E11:K11"/>
    <mergeCell ref="E12:K12"/>
    <mergeCell ref="E4:K4"/>
    <mergeCell ref="E13:K13"/>
    <mergeCell ref="A1:D1"/>
    <mergeCell ref="E1:K1"/>
    <mergeCell ref="E2:K2"/>
    <mergeCell ref="E3:K3"/>
    <mergeCell ref="E5:K5"/>
    <mergeCell ref="E6:K6"/>
    <mergeCell ref="E7:K7"/>
    <mergeCell ref="E10:K10"/>
  </mergeCells>
  <dataValidations count="1">
    <dataValidation type="list" allowBlank="1" showInputMessage="1" showErrorMessage="1" sqref="C3:C4 C15:C16 C11 C6:C9 C1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1"/>
  <sheetViews>
    <sheetView zoomScalePageLayoutView="0" workbookViewId="0" topLeftCell="B1">
      <selection activeCell="D10" sqref="D10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57.75390625" style="12" customWidth="1"/>
    <col min="12" max="16384" width="9.125" style="1" customWidth="1"/>
  </cols>
  <sheetData>
    <row r="1" spans="1:11" ht="35.25" customHeight="1">
      <c r="A1" s="23" t="s">
        <v>67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27.75">
      <c r="A2" s="13"/>
      <c r="B2" s="3"/>
      <c r="C2" s="4" t="s">
        <v>68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13"/>
      <c r="B3" s="7">
        <v>1</v>
      </c>
      <c r="C3" s="8" t="s">
        <v>69</v>
      </c>
      <c r="D3" s="9" t="str">
        <f>IF(ISBLANK(C3)," ","0"&amp;" "&amp;T3&amp;" "&amp;U3)</f>
        <v>0 286 214 10 66</v>
      </c>
      <c r="E3" s="28" t="s">
        <v>125</v>
      </c>
      <c r="F3" s="29"/>
      <c r="G3" s="29"/>
      <c r="H3" s="29"/>
      <c r="I3" s="29"/>
      <c r="J3" s="29"/>
      <c r="K3" s="30"/>
      <c r="T3" s="1">
        <f>VLOOKUP(C3,'[4]SİNEMA LİSTESİ'!$A:$C,2,FALSE)</f>
        <v>286</v>
      </c>
      <c r="U3" s="1" t="str">
        <f>VLOOKUP(C3,'[4]SİNEMA LİSTESİ'!$A:$C,3,FALSE)</f>
        <v>214 10 66</v>
      </c>
    </row>
    <row r="4" spans="2:11" ht="27.75">
      <c r="B4" s="3"/>
      <c r="C4" s="4" t="s">
        <v>70</v>
      </c>
      <c r="D4" s="5"/>
      <c r="E4" s="21"/>
      <c r="F4" s="21"/>
      <c r="G4" s="21"/>
      <c r="H4" s="21"/>
      <c r="I4" s="21"/>
      <c r="J4" s="21"/>
      <c r="K4" s="22"/>
    </row>
    <row r="5" spans="2:21" ht="18.75" customHeight="1">
      <c r="B5" s="7">
        <v>1</v>
      </c>
      <c r="C5" s="15" t="s">
        <v>71</v>
      </c>
      <c r="D5" s="9" t="str">
        <f>IF(ISBLANK(C5)," ","0"&amp;" "&amp;T5&amp;" "&amp;U5)</f>
        <v>0 236 232 05 62</v>
      </c>
      <c r="E5" s="28" t="s">
        <v>8</v>
      </c>
      <c r="F5" s="29"/>
      <c r="G5" s="29"/>
      <c r="H5" s="29"/>
      <c r="I5" s="29"/>
      <c r="J5" s="29"/>
      <c r="K5" s="30"/>
      <c r="T5" s="1">
        <v>236</v>
      </c>
      <c r="U5" s="1" t="s">
        <v>72</v>
      </c>
    </row>
    <row r="6" spans="2:11" ht="27.75">
      <c r="B6" s="3"/>
      <c r="C6" s="4" t="s">
        <v>24</v>
      </c>
      <c r="D6" s="5"/>
      <c r="E6" s="21"/>
      <c r="F6" s="21"/>
      <c r="G6" s="21"/>
      <c r="H6" s="21"/>
      <c r="I6" s="21"/>
      <c r="J6" s="21"/>
      <c r="K6" s="22"/>
    </row>
    <row r="7" spans="2:21" ht="18.75" customHeight="1">
      <c r="B7" s="7">
        <v>1</v>
      </c>
      <c r="C7" s="14" t="s">
        <v>73</v>
      </c>
      <c r="D7" s="9" t="str">
        <f>IF(ISBLANK(C7)," ","0"&amp;" "&amp;T7&amp;" "&amp;U7)</f>
        <v>0 532 740 63 23 </v>
      </c>
      <c r="E7" s="31">
        <v>0.90625</v>
      </c>
      <c r="F7" s="32"/>
      <c r="G7" s="32"/>
      <c r="H7" s="32"/>
      <c r="I7" s="32"/>
      <c r="J7" s="32"/>
      <c r="K7" s="33"/>
      <c r="T7" s="1">
        <f>VLOOKUP(C7,'[4]SİNEMA LİSTESİ'!$A:$C,2,FALSE)</f>
        <v>532</v>
      </c>
      <c r="U7" s="1" t="str">
        <f>VLOOKUP(C7,'[4]SİNEMA LİSTESİ'!$A:$C,3,FALSE)</f>
        <v>740 63 23 </v>
      </c>
    </row>
    <row r="8" spans="2:11" ht="27.75">
      <c r="B8" s="3"/>
      <c r="C8" s="4" t="s">
        <v>107</v>
      </c>
      <c r="D8" s="5"/>
      <c r="E8" s="21"/>
      <c r="F8" s="21"/>
      <c r="G8" s="21"/>
      <c r="H8" s="21"/>
      <c r="I8" s="21"/>
      <c r="J8" s="21"/>
      <c r="K8" s="22"/>
    </row>
    <row r="9" spans="2:21" ht="18.75" customHeight="1">
      <c r="B9" s="7">
        <v>1</v>
      </c>
      <c r="C9" s="14" t="s">
        <v>108</v>
      </c>
      <c r="D9" s="9" t="s">
        <v>149</v>
      </c>
      <c r="E9" s="28" t="s">
        <v>126</v>
      </c>
      <c r="F9" s="29"/>
      <c r="G9" s="29"/>
      <c r="H9" s="29"/>
      <c r="I9" s="29"/>
      <c r="J9" s="29"/>
      <c r="K9" s="30"/>
      <c r="T9" s="1" t="e">
        <f>VLOOKUP(C9,'[4]SİNEMA LİSTESİ'!$A:$C,2,FALSE)</f>
        <v>#N/A</v>
      </c>
      <c r="U9" s="1" t="e">
        <f>VLOOKUP(C9,'[4]SİNEMA LİSTESİ'!$A:$C,3,FALSE)</f>
        <v>#N/A</v>
      </c>
    </row>
    <row r="10" spans="2:11" ht="27.75">
      <c r="B10" s="3"/>
      <c r="C10" s="4" t="s">
        <v>74</v>
      </c>
      <c r="D10" s="5"/>
      <c r="E10" s="21"/>
      <c r="F10" s="21"/>
      <c r="G10" s="21"/>
      <c r="H10" s="21"/>
      <c r="I10" s="21"/>
      <c r="J10" s="21"/>
      <c r="K10" s="22"/>
    </row>
    <row r="11" spans="2:21" ht="18.75" customHeight="1">
      <c r="B11" s="7">
        <v>1</v>
      </c>
      <c r="C11" s="14" t="s">
        <v>75</v>
      </c>
      <c r="D11" s="9" t="str">
        <f>IF(ISBLANK(C11)," ","0"&amp;" "&amp;T11&amp;" "&amp;U11)</f>
        <v>0 356 214 11 96</v>
      </c>
      <c r="E11" s="28" t="s">
        <v>127</v>
      </c>
      <c r="F11" s="29"/>
      <c r="G11" s="29"/>
      <c r="H11" s="29"/>
      <c r="I11" s="29"/>
      <c r="J11" s="29"/>
      <c r="K11" s="30"/>
      <c r="T11" s="1">
        <f>VLOOKUP(C11,'[4]SİNEMA LİSTESİ'!$A:$C,2,FALSE)</f>
        <v>356</v>
      </c>
      <c r="U11" s="1" t="str">
        <f>VLOOKUP(C11,'[4]SİNEMA LİSTESİ'!$A:$C,3,FALSE)</f>
        <v>214 11 96</v>
      </c>
    </row>
  </sheetData>
  <sheetProtection/>
  <mergeCells count="12">
    <mergeCell ref="E8:K8"/>
    <mergeCell ref="E9:K9"/>
    <mergeCell ref="A1:D1"/>
    <mergeCell ref="E1:K1"/>
    <mergeCell ref="E2:K2"/>
    <mergeCell ref="E3:K3"/>
    <mergeCell ref="E10:K10"/>
    <mergeCell ref="E11:K11"/>
    <mergeCell ref="E4:K4"/>
    <mergeCell ref="E5:K5"/>
    <mergeCell ref="E6:K6"/>
    <mergeCell ref="E7:K7"/>
  </mergeCells>
  <dataValidations count="1">
    <dataValidation type="list" allowBlank="1" showInputMessage="1" showErrorMessage="1" sqref="C5 C11 C7 C3 C9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"/>
  <sheetViews>
    <sheetView zoomScalePageLayoutView="0" workbookViewId="0" topLeftCell="B1">
      <selection activeCell="E6" sqref="E6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57.75390625" style="12" customWidth="1"/>
    <col min="12" max="16384" width="9.125" style="1" customWidth="1"/>
  </cols>
  <sheetData>
    <row r="1" spans="1:11" ht="35.25" customHeight="1">
      <c r="A1" s="23" t="s">
        <v>76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35.25" customHeight="1">
      <c r="A2" s="13"/>
      <c r="B2" s="3"/>
      <c r="C2" s="4" t="s">
        <v>77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13"/>
      <c r="B3" s="16">
        <v>1</v>
      </c>
      <c r="C3" s="8" t="s">
        <v>78</v>
      </c>
      <c r="D3" s="9" t="str">
        <f>IF(ISBLANK(C3)," ","0"&amp;" "&amp;T3&amp;" "&amp;U3)</f>
        <v>0 242 887 50 70</v>
      </c>
      <c r="E3" s="28" t="s">
        <v>124</v>
      </c>
      <c r="F3" s="29"/>
      <c r="G3" s="29"/>
      <c r="H3" s="29"/>
      <c r="I3" s="29"/>
      <c r="J3" s="29"/>
      <c r="K3" s="30"/>
      <c r="T3" s="1">
        <f>VLOOKUP(C3,'[5]SİNEMA LİSTESİ'!$A:$C,2,FALSE)</f>
        <v>242</v>
      </c>
      <c r="U3" s="1" t="str">
        <f>VLOOKUP(C3,'[5]SİNEMA LİSTESİ'!$A:$C,3,FALSE)</f>
        <v>887 50 70</v>
      </c>
    </row>
    <row r="4" spans="1:11" ht="35.25" customHeight="1">
      <c r="A4" s="13"/>
      <c r="B4" s="3"/>
      <c r="C4" s="4" t="s">
        <v>79</v>
      </c>
      <c r="D4" s="5"/>
      <c r="E4" s="21"/>
      <c r="F4" s="21"/>
      <c r="G4" s="21"/>
      <c r="H4" s="21"/>
      <c r="I4" s="21"/>
      <c r="J4" s="21"/>
      <c r="K4" s="22"/>
    </row>
    <row r="5" spans="1:21" ht="18.75" customHeight="1">
      <c r="A5" s="13"/>
      <c r="B5" s="16">
        <v>1</v>
      </c>
      <c r="C5" s="8" t="s">
        <v>80</v>
      </c>
      <c r="D5" s="9" t="str">
        <f>IF(ISBLANK(C5)," ","0"&amp;" "&amp;T5&amp;" "&amp;U5)</f>
        <v>0 426 213 65 79</v>
      </c>
      <c r="E5" s="28" t="s">
        <v>10</v>
      </c>
      <c r="F5" s="29"/>
      <c r="G5" s="29"/>
      <c r="H5" s="29"/>
      <c r="I5" s="29"/>
      <c r="J5" s="29"/>
      <c r="K5" s="30"/>
      <c r="T5" s="1">
        <f>VLOOKUP(C5,'[5]SİNEMA LİSTESİ'!$A:$C,2,FALSE)</f>
        <v>426</v>
      </c>
      <c r="U5" s="1" t="str">
        <f>VLOOKUP(C5,'[5]SİNEMA LİSTESİ'!$A:$C,3,FALSE)</f>
        <v>213 65 79</v>
      </c>
    </row>
  </sheetData>
  <sheetProtection/>
  <mergeCells count="6">
    <mergeCell ref="E4:K4"/>
    <mergeCell ref="E5:K5"/>
    <mergeCell ref="A1:D1"/>
    <mergeCell ref="E1:K1"/>
    <mergeCell ref="E2:K2"/>
    <mergeCell ref="E3:K3"/>
  </mergeCells>
  <dataValidations count="1">
    <dataValidation type="list" allowBlank="1" showInputMessage="1" showErrorMessage="1" sqref="C3 C5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7"/>
  <sheetViews>
    <sheetView zoomScalePageLayoutView="0" workbookViewId="0" topLeftCell="B4">
      <selection activeCell="E15" sqref="E15:K15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57.75390625" style="12" customWidth="1"/>
    <col min="12" max="16384" width="9.125" style="1" customWidth="1"/>
  </cols>
  <sheetData>
    <row r="1" spans="1:11" ht="35.25" customHeight="1">
      <c r="A1" s="23" t="s">
        <v>81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27.75">
      <c r="A2" s="13"/>
      <c r="B2" s="3"/>
      <c r="C2" s="4" t="s">
        <v>2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10">
        <v>2</v>
      </c>
      <c r="B3" s="7">
        <v>1</v>
      </c>
      <c r="C3" s="8" t="s">
        <v>82</v>
      </c>
      <c r="D3" s="9" t="str">
        <f>IF(ISBLANK(C3)," ","0"&amp;" "&amp;T3&amp;" "&amp;U3)</f>
        <v>0 312 325 90 60</v>
      </c>
      <c r="E3" s="28" t="s">
        <v>122</v>
      </c>
      <c r="F3" s="29"/>
      <c r="G3" s="29"/>
      <c r="H3" s="29"/>
      <c r="I3" s="29"/>
      <c r="J3" s="29"/>
      <c r="K3" s="30"/>
      <c r="T3" s="1">
        <f>VLOOKUP(C3,'[6]SİNEMA LİSTESİ'!$A:$C,2,FALSE)</f>
        <v>312</v>
      </c>
      <c r="U3" s="1" t="str">
        <f>VLOOKUP(C3,'[6]SİNEMA LİSTESİ'!$A:$C,3,FALSE)</f>
        <v>325 90 60</v>
      </c>
    </row>
    <row r="4" spans="1:11" ht="27.75">
      <c r="A4" s="10"/>
      <c r="B4" s="3"/>
      <c r="C4" s="4" t="s">
        <v>83</v>
      </c>
      <c r="D4" s="5"/>
      <c r="E4" s="21"/>
      <c r="F4" s="21"/>
      <c r="G4" s="21"/>
      <c r="H4" s="21"/>
      <c r="I4" s="21"/>
      <c r="J4" s="21"/>
      <c r="K4" s="22"/>
    </row>
    <row r="5" spans="1:21" ht="18.75" customHeight="1">
      <c r="A5" s="10"/>
      <c r="B5" s="16">
        <v>1</v>
      </c>
      <c r="C5" s="8" t="s">
        <v>84</v>
      </c>
      <c r="D5" s="9" t="str">
        <f>IF(ISBLANK(C5)," ","0"&amp;" "&amp;T5&amp;" "&amp;U5)</f>
        <v>0 266 358 30 31</v>
      </c>
      <c r="E5" s="28">
        <v>0.90625</v>
      </c>
      <c r="F5" s="29"/>
      <c r="G5" s="29"/>
      <c r="H5" s="29"/>
      <c r="I5" s="29"/>
      <c r="J5" s="29"/>
      <c r="K5" s="30"/>
      <c r="T5" s="1">
        <f>VLOOKUP(C5,'[6]SİNEMA LİSTESİ'!$A:$C,2,FALSE)</f>
        <v>266</v>
      </c>
      <c r="U5" s="1" t="str">
        <f>VLOOKUP(C5,'[6]SİNEMA LİSTESİ'!$A:$C,3,FALSE)</f>
        <v>358 30 31</v>
      </c>
    </row>
    <row r="6" spans="1:11" ht="27.75">
      <c r="A6" s="10">
        <v>2</v>
      </c>
      <c r="B6" s="3"/>
      <c r="C6" s="4" t="s">
        <v>24</v>
      </c>
      <c r="D6" s="5"/>
      <c r="E6" s="21"/>
      <c r="F6" s="21"/>
      <c r="G6" s="21"/>
      <c r="H6" s="21"/>
      <c r="I6" s="21"/>
      <c r="J6" s="21"/>
      <c r="K6" s="22"/>
    </row>
    <row r="7" spans="1:21" ht="18.75" customHeight="1">
      <c r="A7" s="10">
        <v>2</v>
      </c>
      <c r="B7" s="7">
        <v>1</v>
      </c>
      <c r="C7" s="8" t="s">
        <v>85</v>
      </c>
      <c r="D7" s="9" t="str">
        <f>IF(ISBLANK(C7)," ","0"&amp;" "&amp;T7&amp;" "&amp;U7)</f>
        <v>0 216 306 90 07</v>
      </c>
      <c r="E7" s="28" t="s">
        <v>65</v>
      </c>
      <c r="F7" s="29"/>
      <c r="G7" s="29"/>
      <c r="H7" s="29"/>
      <c r="I7" s="29"/>
      <c r="J7" s="29"/>
      <c r="K7" s="30"/>
      <c r="T7" s="1">
        <f>VLOOKUP(C7,'[6]SİNEMA LİSTESİ'!$A:$C,2,FALSE)</f>
        <v>216</v>
      </c>
      <c r="U7" s="1" t="str">
        <f>VLOOKUP(C7,'[6]SİNEMA LİSTESİ'!$A:$C,3,FALSE)</f>
        <v>306 90 07</v>
      </c>
    </row>
    <row r="8" spans="2:11" ht="27.75">
      <c r="B8" s="3"/>
      <c r="C8" s="4" t="s">
        <v>53</v>
      </c>
      <c r="D8" s="5"/>
      <c r="E8" s="21"/>
      <c r="F8" s="21"/>
      <c r="G8" s="21"/>
      <c r="H8" s="21"/>
      <c r="I8" s="21"/>
      <c r="J8" s="21"/>
      <c r="K8" s="22"/>
    </row>
    <row r="9" spans="2:21" ht="18.75" customHeight="1">
      <c r="B9" s="7">
        <v>1</v>
      </c>
      <c r="C9" s="8" t="s">
        <v>58</v>
      </c>
      <c r="D9" s="9" t="str">
        <f>IF(ISBLANK(C9)," ","0"&amp;" "&amp;T9&amp;" "&amp;U9)</f>
        <v>0 232 489 22 00</v>
      </c>
      <c r="E9" s="28" t="s">
        <v>123</v>
      </c>
      <c r="F9" s="29"/>
      <c r="G9" s="29"/>
      <c r="H9" s="29"/>
      <c r="I9" s="29"/>
      <c r="J9" s="29"/>
      <c r="K9" s="30"/>
      <c r="T9" s="1">
        <f>VLOOKUP(C9,'[6]SİNEMA LİSTESİ'!$A:$C,2,FALSE)</f>
        <v>232</v>
      </c>
      <c r="U9" s="1" t="str">
        <f>VLOOKUP(C9,'[6]SİNEMA LİSTESİ'!$A:$C,3,FALSE)</f>
        <v>489 22 00</v>
      </c>
    </row>
    <row r="10" spans="2:11" ht="27.75">
      <c r="B10" s="3"/>
      <c r="C10" s="4" t="s">
        <v>86</v>
      </c>
      <c r="D10" s="5"/>
      <c r="E10" s="21"/>
      <c r="F10" s="21"/>
      <c r="G10" s="21"/>
      <c r="H10" s="21"/>
      <c r="I10" s="21"/>
      <c r="J10" s="21"/>
      <c r="K10" s="22"/>
    </row>
    <row r="11" spans="2:21" ht="18.75" customHeight="1">
      <c r="B11" s="7">
        <v>1</v>
      </c>
      <c r="C11" s="8" t="s">
        <v>87</v>
      </c>
      <c r="D11" s="9" t="str">
        <f>IF(ISBLANK(C11)," ","0"&amp;" "&amp;T11&amp;" "&amp;U11)</f>
        <v>0 262 311 77 43</v>
      </c>
      <c r="E11" s="28" t="s">
        <v>119</v>
      </c>
      <c r="F11" s="29"/>
      <c r="G11" s="29"/>
      <c r="H11" s="29"/>
      <c r="I11" s="29"/>
      <c r="J11" s="29"/>
      <c r="K11" s="30"/>
      <c r="T11" s="1">
        <f>VLOOKUP(C11,'[6]SİNEMA LİSTESİ'!$A:$C,2,FALSE)</f>
        <v>262</v>
      </c>
      <c r="U11" s="1" t="str">
        <f>VLOOKUP(C11,'[6]SİNEMA LİSTESİ'!$A:$C,3,FALSE)</f>
        <v>311 77 43</v>
      </c>
    </row>
    <row r="12" spans="2:11" ht="27.75">
      <c r="B12" s="3"/>
      <c r="C12" s="4" t="s">
        <v>88</v>
      </c>
      <c r="D12" s="5"/>
      <c r="E12" s="21"/>
      <c r="F12" s="21"/>
      <c r="G12" s="21"/>
      <c r="H12" s="21"/>
      <c r="I12" s="21"/>
      <c r="J12" s="21"/>
      <c r="K12" s="22"/>
    </row>
    <row r="13" spans="2:21" ht="18.75" customHeight="1">
      <c r="B13" s="16">
        <v>1</v>
      </c>
      <c r="C13" s="8" t="s">
        <v>89</v>
      </c>
      <c r="D13" s="9" t="str">
        <f>IF(ISBLANK(C13)," ","0"&amp;" "&amp;T13&amp;" "&amp;U13)</f>
        <v>0 482 312 77 56</v>
      </c>
      <c r="E13" s="28" t="s">
        <v>154</v>
      </c>
      <c r="F13" s="29"/>
      <c r="G13" s="29"/>
      <c r="H13" s="29"/>
      <c r="I13" s="29"/>
      <c r="J13" s="29"/>
      <c r="K13" s="30"/>
      <c r="T13" s="1">
        <f>VLOOKUP(C13,'[6]SİNEMA LİSTESİ'!$A:$C,2,FALSE)</f>
        <v>482</v>
      </c>
      <c r="U13" s="1" t="str">
        <f>VLOOKUP(C13,'[6]SİNEMA LİSTESİ'!$A:$C,3,FALSE)</f>
        <v>312 77 56</v>
      </c>
    </row>
    <row r="14" spans="2:11" ht="27.75">
      <c r="B14" s="3"/>
      <c r="C14" s="4" t="s">
        <v>62</v>
      </c>
      <c r="D14" s="5"/>
      <c r="E14" s="21"/>
      <c r="F14" s="21"/>
      <c r="G14" s="21"/>
      <c r="H14" s="21"/>
      <c r="I14" s="21"/>
      <c r="J14" s="21"/>
      <c r="K14" s="22"/>
    </row>
    <row r="15" spans="2:21" ht="18.75" customHeight="1">
      <c r="B15" s="16">
        <v>1</v>
      </c>
      <c r="C15" s="14" t="s">
        <v>120</v>
      </c>
      <c r="D15" s="9" t="str">
        <f>IF(ISBLANK(C15)," ","0"&amp;" "&amp;T15&amp;" "&amp;U15)</f>
        <v>0 362 431 24 71</v>
      </c>
      <c r="E15" s="28" t="s">
        <v>121</v>
      </c>
      <c r="F15" s="29"/>
      <c r="G15" s="29"/>
      <c r="H15" s="29"/>
      <c r="I15" s="29"/>
      <c r="J15" s="29"/>
      <c r="K15" s="30"/>
      <c r="T15" s="1">
        <f>VLOOKUP(C15,'[6]SİNEMA LİSTESİ'!$A:$C,2,FALSE)</f>
        <v>362</v>
      </c>
      <c r="U15" s="1" t="str">
        <f>VLOOKUP(C15,'[6]SİNEMA LİSTESİ'!$A:$C,3,FALSE)</f>
        <v>431 24 71</v>
      </c>
    </row>
    <row r="16" spans="2:11" ht="27.75">
      <c r="B16" s="3"/>
      <c r="C16" s="4" t="s">
        <v>109</v>
      </c>
      <c r="D16" s="5"/>
      <c r="E16" s="21"/>
      <c r="F16" s="21"/>
      <c r="G16" s="21"/>
      <c r="H16" s="21"/>
      <c r="I16" s="21"/>
      <c r="J16" s="21"/>
      <c r="K16" s="22"/>
    </row>
    <row r="17" spans="2:21" ht="18.75" customHeight="1">
      <c r="B17" s="16">
        <v>1</v>
      </c>
      <c r="C17" s="14" t="s">
        <v>110</v>
      </c>
      <c r="D17" s="9" t="str">
        <f>IF(ISBLANK(C17)," ","0"&amp;" "&amp;T17&amp;" "&amp;U17)</f>
        <v>0 276 223 67 25</v>
      </c>
      <c r="E17" s="28" t="s">
        <v>111</v>
      </c>
      <c r="F17" s="29"/>
      <c r="G17" s="29"/>
      <c r="H17" s="29"/>
      <c r="I17" s="29"/>
      <c r="J17" s="29"/>
      <c r="K17" s="30"/>
      <c r="T17" s="1">
        <f>VLOOKUP(C17,'[6]SİNEMA LİSTESİ'!$A:$C,2,FALSE)</f>
        <v>276</v>
      </c>
      <c r="U17" s="1" t="str">
        <f>VLOOKUP(C17,'[6]SİNEMA LİSTESİ'!$A:$C,3,FALSE)</f>
        <v>223 67 25</v>
      </c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</sheetData>
  <sheetProtection/>
  <mergeCells count="18">
    <mergeCell ref="E9:K9"/>
    <mergeCell ref="E10:K10"/>
    <mergeCell ref="E3:K3"/>
    <mergeCell ref="A1:D1"/>
    <mergeCell ref="E1:K1"/>
    <mergeCell ref="E2:K2"/>
    <mergeCell ref="E4:K4"/>
    <mergeCell ref="E5:K5"/>
    <mergeCell ref="E11:K11"/>
    <mergeCell ref="E13:K13"/>
    <mergeCell ref="E6:K6"/>
    <mergeCell ref="E8:K8"/>
    <mergeCell ref="E16:K16"/>
    <mergeCell ref="E17:K17"/>
    <mergeCell ref="E14:K14"/>
    <mergeCell ref="E7:K7"/>
    <mergeCell ref="E12:K12"/>
    <mergeCell ref="E15:K15"/>
  </mergeCells>
  <dataValidations count="1">
    <dataValidation type="list" allowBlank="1" showInputMessage="1" showErrorMessage="1" sqref="C13 C9 C11 C5 C7 C3 C15 C17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2"/>
  <sheetViews>
    <sheetView zoomScalePageLayoutView="0" workbookViewId="0" topLeftCell="B1">
      <selection activeCell="B8" sqref="B8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57.75390625" style="12" customWidth="1"/>
    <col min="12" max="16384" width="9.125" style="1" customWidth="1"/>
  </cols>
  <sheetData>
    <row r="1" spans="1:11" ht="35.25" customHeight="1">
      <c r="A1" s="23" t="s">
        <v>90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27.75">
      <c r="A2" s="2">
        <v>1</v>
      </c>
      <c r="B2" s="3"/>
      <c r="C2" s="4" t="s">
        <v>83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10">
        <v>2</v>
      </c>
      <c r="B3" s="7">
        <v>1</v>
      </c>
      <c r="C3" s="8" t="s">
        <v>91</v>
      </c>
      <c r="D3" s="9" t="str">
        <f>IF(ISBLANK(C3)," ","0"&amp;" "&amp;T3&amp;" "&amp;U3)</f>
        <v>0 266 412 00 80</v>
      </c>
      <c r="E3" s="18" t="s">
        <v>113</v>
      </c>
      <c r="F3" s="19"/>
      <c r="G3" s="19"/>
      <c r="H3" s="19"/>
      <c r="I3" s="19"/>
      <c r="J3" s="19"/>
      <c r="K3" s="20"/>
      <c r="T3" s="1">
        <f>VLOOKUP(C3,'[7]SİNEMA LİSTESİ'!$A:$C,2,FALSE)</f>
        <v>266</v>
      </c>
      <c r="U3" s="1" t="str">
        <f>VLOOKUP(C3,'[7]SİNEMA LİSTESİ'!$A:$C,3,FALSE)</f>
        <v>412 00 80</v>
      </c>
    </row>
    <row r="4" spans="1:11" ht="27.75">
      <c r="A4" s="2">
        <v>1</v>
      </c>
      <c r="B4" s="3"/>
      <c r="C4" s="4" t="s">
        <v>24</v>
      </c>
      <c r="D4" s="5"/>
      <c r="E4" s="21"/>
      <c r="F4" s="21"/>
      <c r="G4" s="21"/>
      <c r="H4" s="21"/>
      <c r="I4" s="21"/>
      <c r="J4" s="21"/>
      <c r="K4" s="22"/>
    </row>
    <row r="5" spans="1:21" ht="18.75" customHeight="1">
      <c r="A5" s="2"/>
      <c r="B5" s="7">
        <v>1</v>
      </c>
      <c r="C5" s="8" t="s">
        <v>92</v>
      </c>
      <c r="D5" s="9" t="str">
        <f>IF(ISBLANK(C5)," ","0"&amp;" "&amp;T5&amp;" "&amp;U5)</f>
        <v>0 212 613 14 77</v>
      </c>
      <c r="E5" s="18">
        <v>0.875</v>
      </c>
      <c r="F5" s="19"/>
      <c r="G5" s="19"/>
      <c r="H5" s="19"/>
      <c r="I5" s="19"/>
      <c r="J5" s="19"/>
      <c r="K5" s="20"/>
      <c r="T5" s="1">
        <f>VLOOKUP(C5,'[7]SİNEMA LİSTESİ'!$A:$C,2,FALSE)</f>
        <v>212</v>
      </c>
      <c r="U5" s="1" t="str">
        <f>VLOOKUP(C5,'[7]SİNEMA LİSTESİ'!$A:$C,3,FALSE)</f>
        <v>613 14 77</v>
      </c>
    </row>
    <row r="6" spans="1:11" ht="27.75">
      <c r="A6" s="10"/>
      <c r="B6" s="3"/>
      <c r="C6" s="4" t="s">
        <v>93</v>
      </c>
      <c r="D6" s="5"/>
      <c r="E6" s="21"/>
      <c r="F6" s="21"/>
      <c r="G6" s="21"/>
      <c r="H6" s="21"/>
      <c r="I6" s="21"/>
      <c r="J6" s="21"/>
      <c r="K6" s="22"/>
    </row>
    <row r="7" spans="1:21" ht="18.75" customHeight="1">
      <c r="A7" s="10"/>
      <c r="B7" s="7">
        <v>1</v>
      </c>
      <c r="C7" s="8" t="s">
        <v>94</v>
      </c>
      <c r="D7" s="9" t="str">
        <f>IF(ISBLANK(C7)," ","0"&amp;" "&amp;T7&amp;" "&amp;U7)</f>
        <v>0 366 212 57 77 </v>
      </c>
      <c r="E7" s="18" t="s">
        <v>63</v>
      </c>
      <c r="F7" s="19"/>
      <c r="G7" s="19"/>
      <c r="H7" s="19"/>
      <c r="I7" s="19"/>
      <c r="J7" s="19"/>
      <c r="K7" s="20"/>
      <c r="T7" s="1">
        <f>VLOOKUP(C7,'[7]SİNEMA LİSTESİ'!$A:$C,2,FALSE)</f>
        <v>366</v>
      </c>
      <c r="U7" s="1" t="str">
        <f>VLOOKUP(C7,'[7]SİNEMA LİSTESİ'!$A:$C,3,FALSE)</f>
        <v>212 57 77 </v>
      </c>
    </row>
    <row r="8" spans="1:21" ht="18.75" customHeight="1">
      <c r="A8" s="10"/>
      <c r="B8" s="7">
        <v>2</v>
      </c>
      <c r="C8" s="8" t="s">
        <v>95</v>
      </c>
      <c r="D8" s="9" t="str">
        <f>IF(ISBLANK(C8)," ","0"&amp;" "&amp;T8&amp;" "&amp;U8)</f>
        <v>0 366 212 97 57</v>
      </c>
      <c r="E8" s="18" t="s">
        <v>65</v>
      </c>
      <c r="F8" s="19"/>
      <c r="G8" s="19"/>
      <c r="H8" s="19"/>
      <c r="I8" s="19"/>
      <c r="J8" s="19"/>
      <c r="K8" s="20"/>
      <c r="T8" s="1">
        <f>VLOOKUP(C8,'[7]SİNEMA LİSTESİ'!$A:$C,2,FALSE)</f>
        <v>366</v>
      </c>
      <c r="U8" s="1" t="str">
        <f>VLOOKUP(C8,'[7]SİNEMA LİSTESİ'!$A:$C,3,FALSE)</f>
        <v>212 97 57</v>
      </c>
    </row>
    <row r="9" spans="1:11" ht="27.75">
      <c r="A9" s="2">
        <v>1</v>
      </c>
      <c r="B9" s="3"/>
      <c r="C9" s="4" t="s">
        <v>96</v>
      </c>
      <c r="D9" s="5"/>
      <c r="E9" s="21"/>
      <c r="F9" s="21"/>
      <c r="G9" s="21"/>
      <c r="H9" s="21"/>
      <c r="I9" s="21"/>
      <c r="J9" s="21"/>
      <c r="K9" s="22"/>
    </row>
    <row r="10" spans="1:21" ht="18.75" customHeight="1">
      <c r="A10" s="6"/>
      <c r="B10" s="7">
        <v>1</v>
      </c>
      <c r="C10" s="15" t="s">
        <v>97</v>
      </c>
      <c r="D10" s="9" t="str">
        <f>IF(ISBLANK(C10)," ","0"&amp;" "&amp;T10&amp;" "&amp;U10)</f>
        <v>0 388 232 07 09</v>
      </c>
      <c r="E10" s="18" t="s">
        <v>112</v>
      </c>
      <c r="F10" s="19"/>
      <c r="G10" s="19"/>
      <c r="H10" s="19"/>
      <c r="I10" s="19"/>
      <c r="J10" s="19"/>
      <c r="K10" s="20"/>
      <c r="T10" s="1">
        <f>VLOOKUP(C10,'[7]SİNEMA LİSTESİ'!$A:$C,2,FALSE)</f>
        <v>388</v>
      </c>
      <c r="U10" s="1" t="str">
        <f>VLOOKUP(C10,'[7]SİNEMA LİSTESİ'!$A:$C,3,FALSE)</f>
        <v>232 07 09</v>
      </c>
    </row>
    <row r="11" spans="1:11" ht="27.75">
      <c r="A11" s="10"/>
      <c r="B11" s="3"/>
      <c r="C11" s="4" t="s">
        <v>98</v>
      </c>
      <c r="D11" s="5"/>
      <c r="E11" s="21"/>
      <c r="F11" s="21"/>
      <c r="G11" s="21"/>
      <c r="H11" s="21"/>
      <c r="I11" s="21"/>
      <c r="J11" s="21"/>
      <c r="K11" s="22"/>
    </row>
    <row r="12" spans="1:21" ht="18.75" customHeight="1">
      <c r="A12" s="10"/>
      <c r="B12" s="16">
        <v>1</v>
      </c>
      <c r="C12" s="17" t="s">
        <v>114</v>
      </c>
      <c r="D12" s="9" t="s">
        <v>115</v>
      </c>
      <c r="E12" s="18" t="s">
        <v>65</v>
      </c>
      <c r="F12" s="19"/>
      <c r="G12" s="19"/>
      <c r="H12" s="19"/>
      <c r="I12" s="19"/>
      <c r="J12" s="19"/>
      <c r="K12" s="20"/>
      <c r="T12" s="1" t="e">
        <f>VLOOKUP(C12,'[7]SİNEMA LİSTESİ'!$A:$C,2,FALSE)</f>
        <v>#N/A</v>
      </c>
      <c r="U12" s="1" t="e">
        <f>VLOOKUP(C12,'[7]SİNEMA LİSTESİ'!$A:$C,3,FALSE)</f>
        <v>#N/A</v>
      </c>
    </row>
    <row r="13" ht="18.75" customHeight="1"/>
  </sheetData>
  <sheetProtection/>
  <mergeCells count="13">
    <mergeCell ref="E12:K12"/>
    <mergeCell ref="E9:K9"/>
    <mergeCell ref="E10:K10"/>
    <mergeCell ref="E5:K5"/>
    <mergeCell ref="E11:K11"/>
    <mergeCell ref="E8:K8"/>
    <mergeCell ref="E6:K6"/>
    <mergeCell ref="E7:K7"/>
    <mergeCell ref="E4:K4"/>
    <mergeCell ref="A1:D1"/>
    <mergeCell ref="E1:K1"/>
    <mergeCell ref="E2:K2"/>
    <mergeCell ref="E3:K3"/>
  </mergeCells>
  <dataValidations count="1">
    <dataValidation type="list" allowBlank="1" showInputMessage="1" showErrorMessage="1" sqref="C12 C7:C8 C10 C3 C5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9"/>
  <sheetViews>
    <sheetView zoomScalePageLayoutView="0" workbookViewId="0" topLeftCell="B1">
      <selection activeCell="D8" sqref="D8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57.75390625" style="12" customWidth="1"/>
    <col min="12" max="16384" width="9.125" style="1" customWidth="1"/>
  </cols>
  <sheetData>
    <row r="1" spans="1:11" ht="35.25" customHeight="1">
      <c r="A1" s="23" t="s">
        <v>99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35.25" customHeight="1">
      <c r="A2" s="13"/>
      <c r="B2" s="3"/>
      <c r="C2" s="4" t="s">
        <v>100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13"/>
      <c r="B3" s="7">
        <v>1</v>
      </c>
      <c r="C3" s="8" t="s">
        <v>101</v>
      </c>
      <c r="D3" s="9" t="str">
        <f>IF(ISBLANK(C3)," ","0"&amp;" "&amp;T3&amp;" "&amp;U3)</f>
        <v>0 264 282 19 99</v>
      </c>
      <c r="E3" s="18" t="s">
        <v>10</v>
      </c>
      <c r="F3" s="19"/>
      <c r="G3" s="19"/>
      <c r="H3" s="19"/>
      <c r="I3" s="19"/>
      <c r="J3" s="19"/>
      <c r="K3" s="20"/>
      <c r="T3" s="1">
        <f>VLOOKUP(C3,'[8]SİNEMA LİSTESİ'!$A:$C,2,FALSE)</f>
        <v>264</v>
      </c>
      <c r="U3" s="1" t="str">
        <f>VLOOKUP(C3,'[8]SİNEMA LİSTESİ'!$A:$C,3,FALSE)</f>
        <v>282 19 99</v>
      </c>
    </row>
    <row r="4" spans="2:11" ht="27.75">
      <c r="B4" s="3"/>
      <c r="C4" s="4" t="s">
        <v>102</v>
      </c>
      <c r="D4" s="5"/>
      <c r="E4" s="21"/>
      <c r="F4" s="21"/>
      <c r="G4" s="21"/>
      <c r="H4" s="21"/>
      <c r="I4" s="21"/>
      <c r="J4" s="21"/>
      <c r="K4" s="22"/>
    </row>
    <row r="5" spans="2:21" ht="18.75" customHeight="1">
      <c r="B5" s="7">
        <v>1</v>
      </c>
      <c r="C5" s="8" t="s">
        <v>103</v>
      </c>
      <c r="D5" s="9" t="str">
        <f>IF(ISBLANK(C5)," ","0"&amp;" "&amp;T5&amp;" "&amp;U5)</f>
        <v>0 364 227 67 00</v>
      </c>
      <c r="E5" s="18" t="s">
        <v>65</v>
      </c>
      <c r="F5" s="19"/>
      <c r="G5" s="19"/>
      <c r="H5" s="19"/>
      <c r="I5" s="19"/>
      <c r="J5" s="19"/>
      <c r="K5" s="20"/>
      <c r="T5" s="1">
        <f>VLOOKUP(C5,'[8]SİNEMA LİSTESİ'!$A:$C,2,FALSE)</f>
        <v>364</v>
      </c>
      <c r="U5" s="1" t="str">
        <f>VLOOKUP(C5,'[8]SİNEMA LİSTESİ'!$A:$C,3,FALSE)</f>
        <v>227 67 00</v>
      </c>
    </row>
    <row r="6" spans="2:11" ht="27.75">
      <c r="B6" s="3"/>
      <c r="C6" s="4" t="s">
        <v>116</v>
      </c>
      <c r="D6" s="5"/>
      <c r="E6" s="21"/>
      <c r="F6" s="21"/>
      <c r="G6" s="21"/>
      <c r="H6" s="21"/>
      <c r="I6" s="21"/>
      <c r="J6" s="21"/>
      <c r="K6" s="22"/>
    </row>
    <row r="7" spans="2:21" ht="18.75" customHeight="1">
      <c r="B7" s="7">
        <v>1</v>
      </c>
      <c r="C7" s="8" t="s">
        <v>117</v>
      </c>
      <c r="D7" s="9" t="s">
        <v>128</v>
      </c>
      <c r="E7" s="18" t="s">
        <v>63</v>
      </c>
      <c r="F7" s="19"/>
      <c r="G7" s="19"/>
      <c r="H7" s="19"/>
      <c r="I7" s="19"/>
      <c r="J7" s="19"/>
      <c r="K7" s="20"/>
      <c r="T7" s="1" t="e">
        <f>VLOOKUP(C7,'[8]SİNEMA LİSTESİ'!$A:$C,2,FALSE)</f>
        <v>#N/A</v>
      </c>
      <c r="U7" s="1" t="e">
        <f>VLOOKUP(C7,'[8]SİNEMA LİSTESİ'!$A:$C,3,FALSE)</f>
        <v>#N/A</v>
      </c>
    </row>
    <row r="8" spans="2:11" ht="27.75">
      <c r="B8" s="3"/>
      <c r="C8" s="4" t="s">
        <v>53</v>
      </c>
      <c r="D8" s="5"/>
      <c r="E8" s="21"/>
      <c r="F8" s="21"/>
      <c r="G8" s="21"/>
      <c r="H8" s="21"/>
      <c r="I8" s="21"/>
      <c r="J8" s="21"/>
      <c r="K8" s="22"/>
    </row>
    <row r="9" spans="2:21" ht="18.75" customHeight="1">
      <c r="B9" s="7">
        <v>1</v>
      </c>
      <c r="C9" s="8" t="s">
        <v>104</v>
      </c>
      <c r="D9" s="9" t="str">
        <f>IF(ISBLANK(C9)," ","0"&amp;" "&amp;T9&amp;" "&amp;U9)</f>
        <v>0 232 483 21 91</v>
      </c>
      <c r="E9" s="18" t="s">
        <v>118</v>
      </c>
      <c r="F9" s="19"/>
      <c r="G9" s="19"/>
      <c r="H9" s="19"/>
      <c r="I9" s="19"/>
      <c r="J9" s="19"/>
      <c r="K9" s="20"/>
      <c r="T9" s="1">
        <f>VLOOKUP(C9,'[8]SİNEMA LİSTESİ'!$A:$C,2,FALSE)</f>
        <v>232</v>
      </c>
      <c r="U9" s="1" t="str">
        <f>VLOOKUP(C9,'[8]SİNEMA LİSTESİ'!$A:$C,3,FALSE)</f>
        <v>483 21 91</v>
      </c>
    </row>
  </sheetData>
  <sheetProtection/>
  <mergeCells count="10">
    <mergeCell ref="E8:K8"/>
    <mergeCell ref="E9:K9"/>
    <mergeCell ref="E6:K6"/>
    <mergeCell ref="E7:K7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3 C9 C5 C7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4"/>
  <sheetViews>
    <sheetView zoomScalePageLayoutView="0" workbookViewId="0" topLeftCell="B1">
      <selection activeCell="B15" sqref="A15:IV18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69.125" style="12" customWidth="1"/>
    <col min="12" max="16384" width="9.125" style="1" customWidth="1"/>
  </cols>
  <sheetData>
    <row r="1" spans="1:11" ht="35.25" customHeight="1">
      <c r="A1" s="23" t="s">
        <v>129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28.5" customHeight="1">
      <c r="A2" s="2">
        <v>1</v>
      </c>
      <c r="B2" s="3"/>
      <c r="C2" s="4" t="s">
        <v>2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6">
        <v>2</v>
      </c>
      <c r="B3" s="7">
        <v>1</v>
      </c>
      <c r="C3" s="8" t="s">
        <v>130</v>
      </c>
      <c r="D3" s="9" t="s">
        <v>131</v>
      </c>
      <c r="E3" s="18" t="s">
        <v>132</v>
      </c>
      <c r="F3" s="19"/>
      <c r="G3" s="19"/>
      <c r="H3" s="19"/>
      <c r="I3" s="19"/>
      <c r="J3" s="19"/>
      <c r="K3" s="20"/>
      <c r="T3" s="1" t="e">
        <f>VLOOKUP(C3,'[2]SİNEMA LİSTESİ'!$A:$C,2,FALSE)</f>
        <v>#N/A</v>
      </c>
      <c r="U3" s="1" t="e">
        <f>VLOOKUP(C3,'[2]SİNEMA LİSTESİ'!$A:$C,3,FALSE)</f>
        <v>#N/A</v>
      </c>
    </row>
    <row r="4" spans="1:11" ht="28.5" customHeight="1">
      <c r="A4" s="2">
        <v>1</v>
      </c>
      <c r="B4" s="3"/>
      <c r="C4" s="4" t="s">
        <v>16</v>
      </c>
      <c r="D4" s="5"/>
      <c r="E4" s="21"/>
      <c r="F4" s="21"/>
      <c r="G4" s="21"/>
      <c r="H4" s="21"/>
      <c r="I4" s="21"/>
      <c r="J4" s="21"/>
      <c r="K4" s="22"/>
    </row>
    <row r="5" spans="1:21" ht="18.75" customHeight="1">
      <c r="A5" s="6">
        <v>2</v>
      </c>
      <c r="B5" s="7">
        <v>2</v>
      </c>
      <c r="C5" s="8" t="s">
        <v>19</v>
      </c>
      <c r="D5" s="9" t="str">
        <f>IF(ISBLANK(C5)," ","0"&amp;" "&amp;T5&amp;" "&amp;U5)</f>
        <v>0 224 242 93 83</v>
      </c>
      <c r="E5" s="18" t="s">
        <v>134</v>
      </c>
      <c r="F5" s="19"/>
      <c r="G5" s="19"/>
      <c r="H5" s="19"/>
      <c r="I5" s="19"/>
      <c r="J5" s="19"/>
      <c r="K5" s="20"/>
      <c r="T5" s="1">
        <f>VLOOKUP(C5,'[2]SİNEMA LİSTESİ'!$A:$C,2,FALSE)</f>
        <v>224</v>
      </c>
      <c r="U5" s="1" t="str">
        <f>VLOOKUP(C5,'[2]SİNEMA LİSTESİ'!$A:$C,3,FALSE)</f>
        <v>242 93 83</v>
      </c>
    </row>
    <row r="6" spans="1:21" ht="18.75" customHeight="1">
      <c r="A6" s="6"/>
      <c r="B6" s="7">
        <v>3</v>
      </c>
      <c r="C6" s="8" t="s">
        <v>133</v>
      </c>
      <c r="D6" s="9" t="str">
        <f>IF(ISBLANK(C6)," ","0"&amp;" "&amp;T6&amp;" "&amp;U6)</f>
        <v>0 224 224 99 39</v>
      </c>
      <c r="E6" s="18" t="s">
        <v>135</v>
      </c>
      <c r="F6" s="19"/>
      <c r="G6" s="19"/>
      <c r="H6" s="19"/>
      <c r="I6" s="19"/>
      <c r="J6" s="19"/>
      <c r="K6" s="20"/>
      <c r="T6" s="1">
        <f>VLOOKUP(C6,'[2]SİNEMA LİSTESİ'!$A:$C,2,FALSE)</f>
        <v>224</v>
      </c>
      <c r="U6" s="1" t="str">
        <f>VLOOKUP(C6,'[2]SİNEMA LİSTESİ'!$A:$C,3,FALSE)</f>
        <v>224 99 39</v>
      </c>
    </row>
    <row r="7" spans="1:11" ht="27.75">
      <c r="A7" s="2">
        <v>1</v>
      </c>
      <c r="B7" s="3"/>
      <c r="C7" s="4" t="s">
        <v>24</v>
      </c>
      <c r="D7" s="5"/>
      <c r="E7" s="21"/>
      <c r="F7" s="21"/>
      <c r="G7" s="21"/>
      <c r="H7" s="21"/>
      <c r="I7" s="21"/>
      <c r="J7" s="21"/>
      <c r="K7" s="22"/>
    </row>
    <row r="8" spans="1:21" ht="18.75" customHeight="1">
      <c r="A8" s="2"/>
      <c r="B8" s="7">
        <v>1</v>
      </c>
      <c r="C8" s="8" t="s">
        <v>136</v>
      </c>
      <c r="D8" s="9" t="str">
        <f>IF(ISBLANK(C8)," ","0"&amp;" "&amp;T8&amp;" "&amp;U8)</f>
        <v>0 212 560 72 66</v>
      </c>
      <c r="E8" s="18" t="s">
        <v>139</v>
      </c>
      <c r="F8" s="19"/>
      <c r="G8" s="19"/>
      <c r="H8" s="19"/>
      <c r="I8" s="19"/>
      <c r="J8" s="19"/>
      <c r="K8" s="20"/>
      <c r="T8" s="1">
        <f>VLOOKUP(C8,'[2]SİNEMA LİSTESİ'!$A:$C,2,FALSE)</f>
        <v>212</v>
      </c>
      <c r="U8" s="1" t="str">
        <f>VLOOKUP(C8,'[2]SİNEMA LİSTESİ'!$A:$C,3,FALSE)</f>
        <v>560 72 66</v>
      </c>
    </row>
    <row r="9" spans="1:21" ht="18.75" customHeight="1">
      <c r="A9" s="10">
        <v>2</v>
      </c>
      <c r="B9" s="7">
        <v>2</v>
      </c>
      <c r="C9" s="8" t="s">
        <v>137</v>
      </c>
      <c r="D9" s="9" t="s">
        <v>143</v>
      </c>
      <c r="E9" s="18" t="s">
        <v>140</v>
      </c>
      <c r="F9" s="19"/>
      <c r="G9" s="19"/>
      <c r="H9" s="19"/>
      <c r="I9" s="19"/>
      <c r="J9" s="19"/>
      <c r="K9" s="20"/>
      <c r="T9" s="1" t="e">
        <f>VLOOKUP(C9,'[2]SİNEMA LİSTESİ'!$A:$C,2,FALSE)</f>
        <v>#N/A</v>
      </c>
      <c r="U9" s="1" t="e">
        <f>VLOOKUP(C9,'[2]SİNEMA LİSTESİ'!$A:$C,3,FALSE)</f>
        <v>#N/A</v>
      </c>
    </row>
    <row r="10" spans="1:21" ht="18.75" customHeight="1">
      <c r="A10" s="10"/>
      <c r="B10" s="7">
        <v>3</v>
      </c>
      <c r="C10" s="8" t="s">
        <v>138</v>
      </c>
      <c r="D10" s="9" t="str">
        <f>IF(ISBLANK(C10)," ","0"&amp;" "&amp;T10&amp;" "&amp;U10)</f>
        <v>0 216 336 01 12</v>
      </c>
      <c r="E10" s="18" t="s">
        <v>141</v>
      </c>
      <c r="F10" s="19"/>
      <c r="G10" s="19"/>
      <c r="H10" s="19"/>
      <c r="I10" s="19"/>
      <c r="J10" s="19"/>
      <c r="K10" s="20"/>
      <c r="T10" s="1">
        <f>VLOOKUP(C10,'[2]SİNEMA LİSTESİ'!$A:$C,2,FALSE)</f>
        <v>216</v>
      </c>
      <c r="U10" s="1" t="str">
        <f>VLOOKUP(C10,'[2]SİNEMA LİSTESİ'!$A:$C,3,FALSE)</f>
        <v>336 01 12</v>
      </c>
    </row>
    <row r="11" spans="1:11" ht="28.5" customHeight="1">
      <c r="A11" s="2">
        <v>1</v>
      </c>
      <c r="B11" s="3"/>
      <c r="C11" s="4" t="s">
        <v>142</v>
      </c>
      <c r="D11" s="5"/>
      <c r="E11" s="21"/>
      <c r="F11" s="21"/>
      <c r="G11" s="21"/>
      <c r="H11" s="21"/>
      <c r="I11" s="21"/>
      <c r="J11" s="21"/>
      <c r="K11" s="22"/>
    </row>
    <row r="12" spans="1:21" ht="18.75" customHeight="1">
      <c r="A12" s="6">
        <v>2</v>
      </c>
      <c r="B12" s="7">
        <v>1</v>
      </c>
      <c r="C12" s="8" t="s">
        <v>144</v>
      </c>
      <c r="D12" s="9" t="s">
        <v>145</v>
      </c>
      <c r="E12" s="18" t="s">
        <v>10</v>
      </c>
      <c r="F12" s="19"/>
      <c r="G12" s="19"/>
      <c r="H12" s="19"/>
      <c r="I12" s="19"/>
      <c r="J12" s="19"/>
      <c r="K12" s="20"/>
      <c r="T12" s="1" t="e">
        <f>VLOOKUP(C12,'[2]SİNEMA LİSTESİ'!$A:$C,2,FALSE)</f>
        <v>#N/A</v>
      </c>
      <c r="U12" s="1" t="e">
        <f>VLOOKUP(C12,'[2]SİNEMA LİSTESİ'!$A:$C,3,FALSE)</f>
        <v>#N/A</v>
      </c>
    </row>
    <row r="13" spans="1:11" ht="28.5" customHeight="1">
      <c r="A13" s="2">
        <v>1</v>
      </c>
      <c r="B13" s="3"/>
      <c r="C13" s="4" t="s">
        <v>107</v>
      </c>
      <c r="D13" s="5"/>
      <c r="E13" s="21"/>
      <c r="F13" s="21"/>
      <c r="G13" s="21"/>
      <c r="H13" s="21"/>
      <c r="I13" s="21"/>
      <c r="J13" s="21"/>
      <c r="K13" s="22"/>
    </row>
    <row r="14" spans="1:21" ht="18.75" customHeight="1">
      <c r="A14" s="6">
        <v>2</v>
      </c>
      <c r="B14" s="7">
        <v>1</v>
      </c>
      <c r="C14" s="8" t="s">
        <v>146</v>
      </c>
      <c r="D14" s="9" t="s">
        <v>147</v>
      </c>
      <c r="E14" s="18" t="s">
        <v>135</v>
      </c>
      <c r="F14" s="19"/>
      <c r="G14" s="19"/>
      <c r="H14" s="19"/>
      <c r="I14" s="19"/>
      <c r="J14" s="19"/>
      <c r="K14" s="20"/>
      <c r="T14" s="1" t="e">
        <f>VLOOKUP(C14,'[2]SİNEMA LİSTESİ'!$A:$C,2,FALSE)</f>
        <v>#N/A</v>
      </c>
      <c r="U14" s="1" t="e">
        <f>VLOOKUP(C14,'[2]SİNEMA LİSTESİ'!$A:$C,3,FALSE)</f>
        <v>#N/A</v>
      </c>
    </row>
  </sheetData>
  <sheetProtection/>
  <mergeCells count="15">
    <mergeCell ref="A1:D1"/>
    <mergeCell ref="E1:K1"/>
    <mergeCell ref="E2:K2"/>
    <mergeCell ref="E12:K12"/>
    <mergeCell ref="E3:K3"/>
    <mergeCell ref="E7:K7"/>
    <mergeCell ref="E8:K8"/>
    <mergeCell ref="E9:K9"/>
    <mergeCell ref="E4:K4"/>
    <mergeCell ref="E5:K5"/>
    <mergeCell ref="E10:K10"/>
    <mergeCell ref="E11:K11"/>
    <mergeCell ref="E13:K13"/>
    <mergeCell ref="E14:K14"/>
    <mergeCell ref="E6:K6"/>
  </mergeCells>
  <dataValidations count="1">
    <dataValidation type="list" allowBlank="1" showInputMessage="1" showErrorMessage="1" sqref="C14 C12 C3 C5:C6 C8:C10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"/>
  <sheetViews>
    <sheetView zoomScalePageLayoutView="0" workbookViewId="0" topLeftCell="B1">
      <selection activeCell="D4" sqref="D4"/>
    </sheetView>
  </sheetViews>
  <sheetFormatPr defaultColWidth="9.00390625" defaultRowHeight="12.75"/>
  <cols>
    <col min="1" max="1" width="4.75390625" style="11" hidden="1" customWidth="1"/>
    <col min="2" max="2" width="3.00390625" style="11" bestFit="1" customWidth="1"/>
    <col min="3" max="3" width="51.875" style="1" bestFit="1" customWidth="1"/>
    <col min="4" max="4" width="19.875" style="1" customWidth="1"/>
    <col min="5" max="5" width="15.625" style="12" customWidth="1"/>
    <col min="6" max="6" width="13.625" style="12" customWidth="1"/>
    <col min="7" max="7" width="8.625" style="12" customWidth="1"/>
    <col min="8" max="8" width="8.25390625" style="12" customWidth="1"/>
    <col min="9" max="9" width="9.00390625" style="12" customWidth="1"/>
    <col min="10" max="10" width="8.75390625" style="12" customWidth="1"/>
    <col min="11" max="11" width="57.75390625" style="12" customWidth="1"/>
    <col min="12" max="16384" width="9.125" style="1" customWidth="1"/>
  </cols>
  <sheetData>
    <row r="1" spans="1:11" ht="35.25" customHeight="1">
      <c r="A1" s="23" t="s">
        <v>150</v>
      </c>
      <c r="B1" s="24"/>
      <c r="C1" s="24"/>
      <c r="D1" s="25"/>
      <c r="E1" s="26" t="s">
        <v>1</v>
      </c>
      <c r="F1" s="26"/>
      <c r="G1" s="26"/>
      <c r="H1" s="26"/>
      <c r="I1" s="26"/>
      <c r="J1" s="26"/>
      <c r="K1" s="27"/>
    </row>
    <row r="2" spans="1:11" ht="35.25" customHeight="1">
      <c r="A2" s="13"/>
      <c r="B2" s="3"/>
      <c r="C2" s="4" t="s">
        <v>100</v>
      </c>
      <c r="D2" s="5" t="s">
        <v>3</v>
      </c>
      <c r="E2" s="21" t="s">
        <v>4</v>
      </c>
      <c r="F2" s="21"/>
      <c r="G2" s="21"/>
      <c r="H2" s="21"/>
      <c r="I2" s="21"/>
      <c r="J2" s="21"/>
      <c r="K2" s="22"/>
    </row>
    <row r="3" spans="1:21" ht="18.75" customHeight="1">
      <c r="A3" s="13"/>
      <c r="B3" s="7">
        <v>1</v>
      </c>
      <c r="C3" s="8" t="s">
        <v>151</v>
      </c>
      <c r="D3" s="9" t="s">
        <v>153</v>
      </c>
      <c r="E3" s="18" t="s">
        <v>152</v>
      </c>
      <c r="F3" s="19"/>
      <c r="G3" s="19"/>
      <c r="H3" s="19"/>
      <c r="I3" s="19"/>
      <c r="J3" s="19"/>
      <c r="K3" s="20"/>
      <c r="T3" s="1" t="e">
        <f>VLOOKUP(C3,'[8]SİNEMA LİSTESİ'!$A:$C,2,FALSE)</f>
        <v>#N/A</v>
      </c>
      <c r="U3" s="1" t="e">
        <f>VLOOKUP(C3,'[8]SİNEMA LİSTESİ'!$A:$C,3,FALSE)</f>
        <v>#N/A</v>
      </c>
    </row>
  </sheetData>
  <sheetProtection/>
  <mergeCells count="4">
    <mergeCell ref="A1:D1"/>
    <mergeCell ref="E1:K1"/>
    <mergeCell ref="E2:K2"/>
    <mergeCell ref="E3:K3"/>
  </mergeCells>
  <dataValidations count="1">
    <dataValidation type="list" allowBlank="1" showInputMessage="1" showErrorMessage="1" sqref="C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Sadi Çilingir</cp:lastModifiedBy>
  <dcterms:created xsi:type="dcterms:W3CDTF">2010-07-08T12:13:16Z</dcterms:created>
  <dcterms:modified xsi:type="dcterms:W3CDTF">2010-07-09T10:34:23Z</dcterms:modified>
  <cp:category/>
  <cp:version/>
  <cp:contentType/>
  <cp:contentStatus/>
</cp:coreProperties>
</file>