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CRAZIES" sheetId="1" r:id="rId1"/>
    <sheet name="YOUNG VICTORIA" sheetId="2" r:id="rId2"/>
    <sheet name="SON İSTASYON" sheetId="3" r:id="rId3"/>
    <sheet name="REBOUND" sheetId="4" r:id="rId4"/>
    <sheet name="DEAR JOHN" sheetId="5" r:id="rId5"/>
    <sheet name="KARA KÖPEKLER HAVLARKEN" sheetId="6" r:id="rId6"/>
    <sheet name="ROMANTİK KOMEDİ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inemas">'[1]SİNEMA LİSTESİ'!$A$2:$A$406</definedName>
    <definedName name="_xlnm.Print_Area" localSheetId="0">'CRAZIES'!$A$1:$J$83</definedName>
    <definedName name="_xlnm.Print_Area" localSheetId="4">'DEAR JOHN'!$A$1:$J$71</definedName>
    <definedName name="_xlnm.Print_Area" localSheetId="5">'KARA KÖPEKLER HAVLARKEN'!$A$1:$J$79</definedName>
    <definedName name="_xlnm.Print_Area" localSheetId="3">'REBOUND'!$A$1:$J$79</definedName>
    <definedName name="_xlnm.Print_Area" localSheetId="6">'ROMANTİK KOMEDİ'!$A$1:$J$77</definedName>
    <definedName name="_xlnm.Print_Area" localSheetId="2">'SON İSTASYON'!$A$1:$J$145</definedName>
    <definedName name="_xlnm.Print_Area" localSheetId="1">'YOUNG VICTORIA'!$A$1:$J$44</definedName>
  </definedNames>
  <calcPr fullCalcOnLoad="1"/>
</workbook>
</file>

<file path=xl/sharedStrings.xml><?xml version="1.0" encoding="utf-8"?>
<sst xmlns="http://schemas.openxmlformats.org/spreadsheetml/2006/main" count="451" uniqueCount="315">
  <si>
    <t>REZ. TEL</t>
  </si>
  <si>
    <t>SEANSLAR</t>
  </si>
  <si>
    <t>İSTANBUL</t>
  </si>
  <si>
    <t>İZMİR</t>
  </si>
  <si>
    <t>ANKARA</t>
  </si>
  <si>
    <t>ANTALYA</t>
  </si>
  <si>
    <t>DENİZLİ</t>
  </si>
  <si>
    <t>ROMANTİK KOMEDİ</t>
  </si>
  <si>
    <t>Antalya Alanya Damlataş Örnek</t>
  </si>
  <si>
    <t>DEAR JOHN - SEVGİLİ JOHN</t>
  </si>
  <si>
    <t>KARA KÖPEKLER HAVLARKEN</t>
  </si>
  <si>
    <t>Ankara Kızılay Büyülüfener</t>
  </si>
  <si>
    <t>İstanbul Altunizade Capitol Spectrum</t>
  </si>
  <si>
    <t>İstanbul Ataköy Galeria Prestige</t>
  </si>
  <si>
    <t>BALIKESİR</t>
  </si>
  <si>
    <t>Balıkesir Şan Çarşı</t>
  </si>
  <si>
    <t>BURSA</t>
  </si>
  <si>
    <t>12:00 - 14:15 - 16:30 - 19:00 - 21:15</t>
  </si>
  <si>
    <t>KIRIKKALE</t>
  </si>
  <si>
    <t>Kırıkkale Makro</t>
  </si>
  <si>
    <t>ERZURUM</t>
  </si>
  <si>
    <t>Erzurum Cinebonus (Erzurum AVM)</t>
  </si>
  <si>
    <t>11:30 - 13:30 - 15:30 - 17:30 - 19:30 - 21:30</t>
  </si>
  <si>
    <t>Erzurum Dadaş Klas</t>
  </si>
  <si>
    <t>İstanbul Beykent Favori</t>
  </si>
  <si>
    <t>İstanbul Beylikdüzü Beylicium</t>
  </si>
  <si>
    <t>MERSİN</t>
  </si>
  <si>
    <t>Mersin Cınebonus (Forum)</t>
  </si>
  <si>
    <t>TRABZON</t>
  </si>
  <si>
    <t>Trabzon Cinebonus (Forum)</t>
  </si>
  <si>
    <t>Bursa Cinetech Korupark</t>
  </si>
  <si>
    <t>Denizli Teras Park Avşar</t>
  </si>
  <si>
    <t>ESKİŞEHİR</t>
  </si>
  <si>
    <t>Eskişehir Cınebonus (Espark)</t>
  </si>
  <si>
    <t>11:45 - 14:15 - 16:45 - 19:15 - 21:45</t>
  </si>
  <si>
    <t>Eskişehir Yapay Kanatlı</t>
  </si>
  <si>
    <t>GAZİANTEP</t>
  </si>
  <si>
    <t>Gaziantep Bedesten Hayri Eşkin</t>
  </si>
  <si>
    <t xml:space="preserve">Gaziantep Sanko Park Avşar </t>
  </si>
  <si>
    <t>İstanbul Suadiye Movieplex</t>
  </si>
  <si>
    <t>İzmir Balçova Palmiye Avşar</t>
  </si>
  <si>
    <t>KAYSERİ</t>
  </si>
  <si>
    <t>KONYA</t>
  </si>
  <si>
    <t>Konya Cinens</t>
  </si>
  <si>
    <t>MALATYA</t>
  </si>
  <si>
    <t>Malatya Park Avşar</t>
  </si>
  <si>
    <t>Malatya Yeşil</t>
  </si>
  <si>
    <t>11:15 - 13:30 - 16:00 - 18:15 - 20:30</t>
  </si>
  <si>
    <t>Trabzon Royal</t>
  </si>
  <si>
    <t>SON İSTASYON</t>
  </si>
  <si>
    <t xml:space="preserve">REBOUND - AŞKIN YAŞI YOK </t>
  </si>
  <si>
    <t>ADANA</t>
  </si>
  <si>
    <t>Adana Cinebonus (M1 Merkez)</t>
  </si>
  <si>
    <t>Ankara Armada</t>
  </si>
  <si>
    <t>12:30 - 14:45 - 17:00 - 19:15 - 21:30</t>
  </si>
  <si>
    <t>Ankara Ata On Tower</t>
  </si>
  <si>
    <t>11:00 - 13:00 - 15:15 - 17:30 - 19:45 - 22:00 / C.CTS 00:00</t>
  </si>
  <si>
    <t>Ankara Cinebonus (Arcadium)</t>
  </si>
  <si>
    <t>Ankara Cinebonus (Gordion)</t>
  </si>
  <si>
    <t>Ankara Cinebonus (Panora)</t>
  </si>
  <si>
    <t>11:00 - 13:30 - 16:00 - 18:30 - 21:00</t>
  </si>
  <si>
    <t>Ankara Forum Cinema Pınk</t>
  </si>
  <si>
    <t>11:30 - 14:00 - 16:30 - 19:00 - 21:30</t>
  </si>
  <si>
    <t>Ankara KC Göksu Sinemaları</t>
  </si>
  <si>
    <t>11:15 - 13:45 - 16:15 - 18:45 - 21:15</t>
  </si>
  <si>
    <t xml:space="preserve">Ankara Kentpark Prestige </t>
  </si>
  <si>
    <t>Ankara Metropol</t>
  </si>
  <si>
    <t>Ankara Moviecity</t>
  </si>
  <si>
    <t>Ankara Optimum</t>
  </si>
  <si>
    <t xml:space="preserve">Antalya Cinetime </t>
  </si>
  <si>
    <t>11:15 - 13:45 - 16:15 - 18:45 - 21:15 / C.CTS 23:45</t>
  </si>
  <si>
    <t>Antalya Megapol</t>
  </si>
  <si>
    <t>AYDIN</t>
  </si>
  <si>
    <t>Aydın Cinebonus (Forum)</t>
  </si>
  <si>
    <t>Aydın Kuşadası Kipa AVM Cinemarine</t>
  </si>
  <si>
    <t>12:00 - 14:15 - 16:30 - 18:45 - 21:00</t>
  </si>
  <si>
    <t>Balıkesir Cinemarine</t>
  </si>
  <si>
    <t>11:00 - 13:00 - 15:15 - 17:30 - 19:45 - 22:00</t>
  </si>
  <si>
    <t>Bursa İnegöl Cinens</t>
  </si>
  <si>
    <t>12:20 - 14:35 - 16:50 - 19:05 - 21:20</t>
  </si>
  <si>
    <t>Bursa Setbaşı Prestige</t>
  </si>
  <si>
    <t>11:45 - 14:15 - 16:45 - 19:15 - 21:45 / C.CTS 00:15</t>
  </si>
  <si>
    <t>DİYARBAKIR</t>
  </si>
  <si>
    <t>Diyarbakır Babil Avşar</t>
  </si>
  <si>
    <t>EDİRNE</t>
  </si>
  <si>
    <t>Edirne Cinemarine</t>
  </si>
  <si>
    <t>12:15 - 14:30 - 16:45 - 19:00 - 21:15</t>
  </si>
  <si>
    <t xml:space="preserve">Edirne Oscar </t>
  </si>
  <si>
    <t>11:00 - 13:00 - 15:00 - 17:00 - 19:00 - 21:00</t>
  </si>
  <si>
    <t>0 422 316 63 63</t>
  </si>
  <si>
    <t>11:15 - 13:45 - 16:15 - 18:45 - 21:15 / C.CTS 00:00</t>
  </si>
  <si>
    <t>Eskişehir Cınebonus (Neo)</t>
  </si>
  <si>
    <t>11:00 - 13:30 - 16:00 - 18:30 - 21:15 / C.CTS 23:45</t>
  </si>
  <si>
    <t>Gaziantep Prestige</t>
  </si>
  <si>
    <t>Gaziantep Sinepark Nakipali</t>
  </si>
  <si>
    <t>AVRUPA</t>
  </si>
  <si>
    <t>İstanbul Avcılar Avşar</t>
  </si>
  <si>
    <t>İstanbul Bağcılar Site</t>
  </si>
  <si>
    <t>0 212 640 66 33</t>
  </si>
  <si>
    <t>640 66 33</t>
  </si>
  <si>
    <t>İstanbul Bakırköy Aırport Cinemas</t>
  </si>
  <si>
    <t>İstanbul Bakırköy Avşar</t>
  </si>
  <si>
    <t>İstanbul Bakırköy Cinebonus ( Capacity )</t>
  </si>
  <si>
    <t>İstanbul Beylikdüzü Fox City Site</t>
  </si>
  <si>
    <t>İstanbul Çemberlitaş Şafak</t>
  </si>
  <si>
    <t>İstanbul Esenkent Sun Flower AVM</t>
  </si>
  <si>
    <t>İstanbul Esentepe Cinebonus ( Astoria )</t>
  </si>
  <si>
    <t>İstanbul Fatih Cinebonus (Hıstorıa)</t>
  </si>
  <si>
    <t>İstanbul Güngören Cinebonus (Kale)</t>
  </si>
  <si>
    <t>İstanbul Levent Cinebonus (Kanyon)</t>
  </si>
  <si>
    <t>12:00 - 14:30 - 17:00 - 19:30 - 22:00 / C.CTS 00:30</t>
  </si>
  <si>
    <t>İstanbul Osmanbey Gazi</t>
  </si>
  <si>
    <t>11:15 - 13:45 - 16:15 - 18:45 - 21:00</t>
  </si>
  <si>
    <t>İstanbul Sefaköy Armonipak Prestıge</t>
  </si>
  <si>
    <t>İstanbul Şişli Cevahir Megaplex</t>
  </si>
  <si>
    <t>İstanbul Şişli Movieplex</t>
  </si>
  <si>
    <t>İstanbul 212 AVM Cinemarine</t>
  </si>
  <si>
    <t>ANADOLU</t>
  </si>
  <si>
    <t>İstanbul Kadıköy Cinebonus (Nautilus)</t>
  </si>
  <si>
    <t>İstanbul Kadıköy Rexx</t>
  </si>
  <si>
    <t>İstanbul Kavacık Boğaziçi</t>
  </si>
  <si>
    <t>İstanbul Kozyatağı Cinebonus (Palladıum)</t>
  </si>
  <si>
    <t>İstanbul Kozyatağı Cinepol</t>
  </si>
  <si>
    <t>İstanbul Pendik Güney</t>
  </si>
  <si>
    <t>11:00 - 13:00 - 15:00 - 17:00 - 19:15 - 21:30</t>
  </si>
  <si>
    <t>İstanbul Pendik Oskar</t>
  </si>
  <si>
    <t>İstanbul Ümraniye Cinebonus ( Meydan )</t>
  </si>
  <si>
    <t>İzmir Cinebonus (Kipa Balçova)</t>
  </si>
  <si>
    <t>İzmir Cinebonus (Ykm)</t>
  </si>
  <si>
    <t>İzmir Gaziemir Kipa Hollywood</t>
  </si>
  <si>
    <t xml:space="preserve">İZMİT </t>
  </si>
  <si>
    <t>İzmit Cinepark</t>
  </si>
  <si>
    <t>İzmit Outlet Center</t>
  </si>
  <si>
    <t>KAHRAMANMARAŞ</t>
  </si>
  <si>
    <t>K.Maraş Arsan Center</t>
  </si>
  <si>
    <t>KASTAMONU</t>
  </si>
  <si>
    <t>Kastamonu  Barutçuoğlu</t>
  </si>
  <si>
    <t>Kayseri Kasserıa</t>
  </si>
  <si>
    <t>KIBRIS</t>
  </si>
  <si>
    <t>Kıbrıs  Lefkoşa Lemarplex</t>
  </si>
  <si>
    <t>12:00 - 14:30 - 17:30 - 20:30 / C.CTS 23:00</t>
  </si>
  <si>
    <t>Konya Kule Center Avşar</t>
  </si>
  <si>
    <t>KÜTAHYA</t>
  </si>
  <si>
    <t>Kütahya Cinens</t>
  </si>
  <si>
    <t>MUĞLA</t>
  </si>
  <si>
    <t>Muğla Bodrum Cinemarıne</t>
  </si>
  <si>
    <t>SAMSUN</t>
  </si>
  <si>
    <t>12:00 - 14:00 - 16:15 - 18:30 - 20:45</t>
  </si>
  <si>
    <t>Samsun Konakplex</t>
  </si>
  <si>
    <t>SİVAS</t>
  </si>
  <si>
    <t>Sivas Klas</t>
  </si>
  <si>
    <t>TEKİRDAĞ</t>
  </si>
  <si>
    <t>Tekirdağ Çorlu Orion Prestige</t>
  </si>
  <si>
    <t>Trabzon RA</t>
  </si>
  <si>
    <t>10:30 - 12:30 - 14:30 - 16:30 - 18:30 - 20:30 - 22:30</t>
  </si>
  <si>
    <t>UŞAK</t>
  </si>
  <si>
    <t>Uşak Cinens</t>
  </si>
  <si>
    <t>YALOVA</t>
  </si>
  <si>
    <t>Yalova Kipa Cinema Pınk</t>
  </si>
  <si>
    <t>ZONGULDAK</t>
  </si>
  <si>
    <t xml:space="preserve">Zonguldak Demirpark AVM Prestige </t>
  </si>
  <si>
    <t>Ankara AFM CEPA</t>
  </si>
  <si>
    <t>11:10 - 13:20 - 15:30 - 17:40 - 19:50 - 22:00 / C.CTS 00:15</t>
  </si>
  <si>
    <t>11:05 - 13:10 - 15:15 - 17:20 - 19:25 - 21:30</t>
  </si>
  <si>
    <t>11:15 - 13:45 - 16:15 - 19:00 - 21:30 / C.CTS 23:45</t>
  </si>
  <si>
    <t>İstanbul Beyoğlu Atlas</t>
  </si>
  <si>
    <t>12:00 - 14:15 - 16:30 - 19:00 - 21:30</t>
  </si>
  <si>
    <t>11:00 - 13:00 - 15:00 - 17:15 - 19:30 - 21:45 / C.CTS 00:00</t>
  </si>
  <si>
    <t>İstanbul İstinye AFM İstinye Park</t>
  </si>
  <si>
    <t>İstanbul Nişantaşı Cıtylıfe</t>
  </si>
  <si>
    <t>12:00 - 14:45 - 17:00 - 19:15 - 21:45 / C.CTS 00:00</t>
  </si>
  <si>
    <t>11:00 - 13:10 - 15:20 - 17:30 - 19:40 - 21:50 / C.CTS 00:00</t>
  </si>
  <si>
    <t>İstanbul Caddebostan AFM Budak</t>
  </si>
  <si>
    <t>11:00 - 13:00 - 15:15 - 17:30 - 19:45 - 22:00 / C.CTS 00:15</t>
  </si>
  <si>
    <t>İstanbul Kozyatağı Wings Cinecıty</t>
  </si>
  <si>
    <t>İstanbul Şaşkınbakkal Megaplex</t>
  </si>
  <si>
    <t>HATAY</t>
  </si>
  <si>
    <t>Hatay Antakya Konak</t>
  </si>
  <si>
    <t>İstanbul Beylikdüzü Markacity CineMarka</t>
  </si>
  <si>
    <t>Kıbrıs Lefkoşa Galleria Cinema Club</t>
  </si>
  <si>
    <t>Konya Ereğli Park Site Avşar</t>
  </si>
  <si>
    <t>Mersin Cinemall</t>
  </si>
  <si>
    <t>İstanbul Kartal Vizyon</t>
  </si>
  <si>
    <t>İzmir Dokuz Eylül Üniversitesi</t>
  </si>
  <si>
    <t>13:00 - 15:00 - 17:00 - 19:00 - 21:00</t>
  </si>
  <si>
    <t>ORDU</t>
  </si>
  <si>
    <t>Ordu Cinevizyon</t>
  </si>
  <si>
    <t>Bursa Kent Meydan</t>
  </si>
  <si>
    <t>Gaziantep OSKA</t>
  </si>
  <si>
    <t>11:15 - 13:00 - 14:45 - 18:15 - 20:00 - 21:45</t>
  </si>
  <si>
    <t xml:space="preserve">CRAZIES:SALGIN </t>
  </si>
  <si>
    <t>16.NİSAN.2010 SEANSLARI</t>
  </si>
  <si>
    <t>13:00 - 15:15 - 17:30 - 21:45</t>
  </si>
  <si>
    <t>15:15 - 17:30 - 19:45 - 22:00 / C.CTS 00:15</t>
  </si>
  <si>
    <t>Ankara Megapol</t>
  </si>
  <si>
    <t>17:15 - 19:30 - 21:30</t>
  </si>
  <si>
    <t>12:15 - 14:30</t>
  </si>
  <si>
    <t>13:45 - 21:30</t>
  </si>
  <si>
    <t>17:15 - 19:30 - 21:45</t>
  </si>
  <si>
    <t>13:15 - 17:30 - 21:45</t>
  </si>
  <si>
    <t>15:10 - 17:20 - 21:30</t>
  </si>
  <si>
    <t>Bursa As Merkez</t>
  </si>
  <si>
    <t>11:00 - 13:15</t>
  </si>
  <si>
    <t>Bursa Burç Cinedrome</t>
  </si>
  <si>
    <t>19:00 - 21:30</t>
  </si>
  <si>
    <t>17:00 - 19:05 - 21:20</t>
  </si>
  <si>
    <t>17:30 - 19:45 - 22:00</t>
  </si>
  <si>
    <t>19:30 - 21:30</t>
  </si>
  <si>
    <t>17:00 - 19:15 - 21:30</t>
  </si>
  <si>
    <t>11:00 - 17:30 - 21:45</t>
  </si>
  <si>
    <t>11:15 - 13:15 - 15:15 - 17:15 - 19:15 - 21:15</t>
  </si>
  <si>
    <t>13:00 - 17:30 - 22:00</t>
  </si>
  <si>
    <t>18:30 - 21:00 / C.CTS 23:00</t>
  </si>
  <si>
    <t>19:15 - 21:30</t>
  </si>
  <si>
    <t>ISPARTA</t>
  </si>
  <si>
    <t>Isparta Aks</t>
  </si>
  <si>
    <t>12:45 - 14:45 - 16:45 - 18:45 - 20:45</t>
  </si>
  <si>
    <t>Isparta Saraç</t>
  </si>
  <si>
    <t>İstanbul Bahçelievler Kadir Has</t>
  </si>
  <si>
    <t>11:00 - 13:15 - 15:30 - 17:45 - 20:00 - 22:15</t>
  </si>
  <si>
    <t>11.30 - 14:00 - 16:30 - 19:00 - 21:30</t>
  </si>
  <si>
    <t>11:00 - 13:10 - 15:20 - 17:30 - 19:40 - 21:50</t>
  </si>
  <si>
    <t>11:25 - 13:45 - 16:15</t>
  </si>
  <si>
    <t xml:space="preserve">11:00 - 15:15 - 19:30 </t>
  </si>
  <si>
    <t>11.00 - 13:00 - 17:15 - 21:30 / C.CTS 23:45</t>
  </si>
  <si>
    <t>15:15 - 19:30 - 21:45</t>
  </si>
  <si>
    <t>17:30 - 22:00</t>
  </si>
  <si>
    <t>11:00 - 18:15 - 21:00</t>
  </si>
  <si>
    <t>16:45 - 19:00 - 21:15</t>
  </si>
  <si>
    <t>17:30 - 19:30 - 21:30</t>
  </si>
  <si>
    <t>17:00 - 19:15 - 21:30 / C.CTS 23:45</t>
  </si>
  <si>
    <t>12:45 - 15:00 - 21:45</t>
  </si>
  <si>
    <t>17:00 - 19:00 - 21:00</t>
  </si>
  <si>
    <t>İzmir Karşıyaka Deniz Sineması</t>
  </si>
  <si>
    <t>12:15 - 14:30 - 16:45 - 19:00 - 21:00</t>
  </si>
  <si>
    <t>11:20 - 13:40</t>
  </si>
  <si>
    <t>11:20 - 13:50 - 16:10 - 18:30 - 20:50</t>
  </si>
  <si>
    <t>11:00 - 14:45 - 16:45 - 19:00 - 21:15</t>
  </si>
  <si>
    <t>19:00 - 21:15</t>
  </si>
  <si>
    <t>11:00 - 13:30 - 16:00 - 18:15 - 18:15 - 20:30</t>
  </si>
  <si>
    <t>MARDİN</t>
  </si>
  <si>
    <t>Mardin Kızıltepe Cine Onur</t>
  </si>
  <si>
    <t>13:15 - 17:30</t>
  </si>
  <si>
    <t>14:00 - 17:45 - 21:45</t>
  </si>
  <si>
    <t>Muğla Sinemaları</t>
  </si>
  <si>
    <t>11:45 - 14:15 - 16:30 - 18:45 - 21:15</t>
  </si>
  <si>
    <t>Ordu Cineworld</t>
  </si>
  <si>
    <t>11:00 - 13:00 - 15:15 - 17:15 - 21:15</t>
  </si>
  <si>
    <t>Samsun Galaxy</t>
  </si>
  <si>
    <t>11:45 - 13:45 - 17:30 - 19:45 - 22:00</t>
  </si>
  <si>
    <t>11:00 - 17:30 - 22:00</t>
  </si>
  <si>
    <t>11:00 - 13:00 - 15:15 - 17:30 - 19:45 - 21:45</t>
  </si>
  <si>
    <t>Adana Arıplex Reşatbey</t>
  </si>
  <si>
    <t>11:50 - 13:30 - 15:25 - 17:15 - 19:15 - 21:15</t>
  </si>
  <si>
    <t>12:00 - 14:15 - 16:30 - 18:45 - 21:00 / C.CTS 23:30</t>
  </si>
  <si>
    <t>12:00 - 14:15 - 16:30 - 18:45 - 21:15 / C.CTS 23:30</t>
  </si>
  <si>
    <t>Ankara Bahçelievler Büyülüfener</t>
  </si>
  <si>
    <t>12:30 - 14:40 - 16:50 - 19:00 - 21:10</t>
  </si>
  <si>
    <t>11:30 - 14:00 - 16:30 - 18:55 - 21:40 / C.CTS 00:10</t>
  </si>
  <si>
    <t>12:30 - 14:45 - 17:00 - 19:15 - 21:30 / C.CTS 23:45</t>
  </si>
  <si>
    <t>11:30 - 14:00 - 16:30 - 18:55 - 21:30 / C.CTS 00:00</t>
  </si>
  <si>
    <t>12:00 - 14:15 - 16:30 - 18:45 - 21:15</t>
  </si>
  <si>
    <t>11:15 - 13:45 - 16:15 - 18:45 - 21:30 / C.CTS 00:00</t>
  </si>
  <si>
    <t>12:00 - 14:00 - 16:00 - 18:00 - 20:00 - 22:00 / C.CTS 00:00</t>
  </si>
  <si>
    <t>11:45 - 14:00 - 16:15 - 18:30 - 21:00 / C.CTS 23:15</t>
  </si>
  <si>
    <t>11:00 - 13:00 - 15:00 - 17:00 - 19:15 - 21:30 / 23:45</t>
  </si>
  <si>
    <t>11:30 - 13:30 - 15:30 - 17:30 - 19:30 - 21:30 / C.CTS 23:30</t>
  </si>
  <si>
    <t>11:00 - 14:00 - 17:00 - 20:00 - 22:00</t>
  </si>
  <si>
    <t>11:20 - 13:40 - 16:00 - 18:30 - 21:00 / C.CTS 23:15</t>
  </si>
  <si>
    <t>11:30 - 14:00 - 16:30 - 19:00 - 21:30 / C.CTS 23:45</t>
  </si>
  <si>
    <t>11:30 - 13:45 - 16.15 - 18:45 - 21:15 / C.CTS 23:45</t>
  </si>
  <si>
    <t>İzmir Cinebonus (Konak Pier)</t>
  </si>
  <si>
    <t>10:55 - 13:25 - 15:55 - 18:25 - 20:55</t>
  </si>
  <si>
    <t>13:00 - 15:15 - 17:30 - 19:45 - 22:00</t>
  </si>
  <si>
    <t>11:10 - 13:10 - 15:10 - 17:20 - 19:30 - 21:40 / C.CTS 00:05</t>
  </si>
  <si>
    <t>11:15 - 13:15 - 15:30 - 17:30 - 19:45 - 21:45 / C.CTS 00:15</t>
  </si>
  <si>
    <t>İstanbul Etiler AFM Akmerkez</t>
  </si>
  <si>
    <t>12:00 - 13:40 - 16:10 - 18:50 - 21:15 / C.CTS 23:30</t>
  </si>
  <si>
    <t>11:20 - 13:45 - 16:15 - 18:45 - 21:15 / C.CTS 23:40</t>
  </si>
  <si>
    <t>11:10 - 13:30 - 16:10 - 18:50 - 21:10 / C.CTS 23:30</t>
  </si>
  <si>
    <t>13:45 - 15:45 - 17:45 - 21:45 / C.CTS 00:15</t>
  </si>
  <si>
    <t>11:00 - 15:15 - 19:30 - 22:00</t>
  </si>
  <si>
    <t xml:space="preserve">11:00 - 13:00 - 15:15 - 17:30 - 19:45 - 22:00 </t>
  </si>
  <si>
    <t>İzmir AFM Ege Park Mavişehir</t>
  </si>
  <si>
    <t>12:00 - 14:00 - 16:20 - 18:30 - 21:10</t>
  </si>
  <si>
    <t>16:30 - 21:00</t>
  </si>
  <si>
    <t>11:45 - 13:45 - 15:15 - 17:15 - 19:15 - 21:15 / C.CTS 23:15</t>
  </si>
  <si>
    <t>Diyarbakır Cinemall</t>
  </si>
  <si>
    <t>12:00 - 16:30 - 21:00</t>
  </si>
  <si>
    <t>11:15 - 13:15 - 15:30 - 17:30 - 19:30 - 21:30</t>
  </si>
  <si>
    <t>13:00 - 17:15 - 21:45</t>
  </si>
  <si>
    <t>16:30 - 18:30 - 21:15</t>
  </si>
  <si>
    <t>İstanbul Büyükçekmece Alkent 2000</t>
  </si>
  <si>
    <t>İstanbul Kadıköy Kadıköy</t>
  </si>
  <si>
    <t>İstanbul Kemerburgaz CinePORT Göktürk</t>
  </si>
  <si>
    <t>11:30 - 13:30 - 15:30</t>
  </si>
  <si>
    <t>14:00 - 18:00 - 20:45 / C.CTS 23:00</t>
  </si>
  <si>
    <t>MANİSA</t>
  </si>
  <si>
    <t>Manisa Turgutlu Pollywood Sineması</t>
  </si>
  <si>
    <t>11:00 - 21:45</t>
  </si>
  <si>
    <t>13:30 - 17:30 - 19:30</t>
  </si>
  <si>
    <t>Muğla Zeybek</t>
  </si>
  <si>
    <t>Ordu Fatsa Cinevizyon</t>
  </si>
  <si>
    <t>14:00 - 16:00 - 20:00</t>
  </si>
  <si>
    <t>TOKAT</t>
  </si>
  <si>
    <t>Tokat Asberk</t>
  </si>
  <si>
    <t>12:00 - 14:10 - 16:20 - 18:30 - 20:40</t>
  </si>
  <si>
    <t>12:00 - 14:00 - 16:00 - 18:00 - 20:00 - 22:00</t>
  </si>
  <si>
    <t>İstanbul Yeşilyurt Hava Harp Okulu</t>
  </si>
  <si>
    <t>17:00 - 19:00</t>
  </si>
  <si>
    <t>14:00 - 15:45 - 17:30 - 19:15 - 21:00</t>
  </si>
  <si>
    <t>Adana Ceyhan Sinemaları</t>
  </si>
  <si>
    <t>15:30 - 21:30</t>
  </si>
  <si>
    <t>17:15 - 19:15 - 21:15</t>
  </si>
  <si>
    <t>Samsun Bafra Beledıye Cep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</si>
</sst>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55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4" xfId="0" applyNumberFormat="1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0" fontId="6" fillId="36" borderId="10" xfId="0" applyNumberFormat="1" applyFont="1" applyFill="1" applyBorder="1" applyAlignment="1">
      <alignment horizontal="left" vertical="center" wrapText="1"/>
    </xf>
    <xf numFmtId="20" fontId="6" fillId="36" borderId="10" xfId="0" applyNumberFormat="1" applyFont="1" applyFill="1" applyBorder="1" applyAlignment="1">
      <alignment horizontal="left" vertical="center"/>
    </xf>
    <xf numFmtId="20" fontId="6" fillId="36" borderId="14" xfId="0" applyNumberFormat="1" applyFont="1" applyFill="1" applyBorder="1" applyAlignment="1">
      <alignment horizontal="left" vertical="center"/>
    </xf>
    <xf numFmtId="20" fontId="6" fillId="0" borderId="20" xfId="0" applyNumberFormat="1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left" vertical="center" wrapText="1"/>
    </xf>
    <xf numFmtId="20" fontId="6" fillId="0" borderId="21" xfId="0" applyNumberFormat="1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20" fontId="6" fillId="36" borderId="20" xfId="0" applyNumberFormat="1" applyFont="1" applyFill="1" applyBorder="1" applyAlignment="1">
      <alignment horizontal="left" vertical="center" wrapText="1"/>
    </xf>
    <xf numFmtId="20" fontId="6" fillId="36" borderId="12" xfId="0" applyNumberFormat="1" applyFont="1" applyFill="1" applyBorder="1" applyAlignment="1">
      <alignment horizontal="left" vertical="center" wrapText="1"/>
    </xf>
    <xf numFmtId="20" fontId="6" fillId="36" borderId="21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NKING SINEMALA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AR%20JOHN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RA%20K&#214;PEKLER%20HAVLARKEN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94W42L7H\ROMANT&#304;K%20KOMED&#304;%20SEANSLARI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N%20&#304;STASYON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BOUND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RAZIES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YOUNG%20VICTORIA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2 NİSAN"/>
      <sheetName val="09 NİSAN"/>
      <sheetName val="16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MART"/>
      <sheetName val="26 MART"/>
      <sheetName val="02 NİSAN"/>
      <sheetName val="09 NİSAN"/>
      <sheetName val="16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237 01 31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537</v>
          </cell>
          <cell r="C304" t="str">
            <v>645 89 98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Zeybek</v>
          </cell>
          <cell r="B394">
            <v>252</v>
          </cell>
          <cell r="C394" t="str">
            <v>214 09 26</v>
          </cell>
        </row>
        <row r="395">
          <cell r="A395" t="str">
            <v>Muş Onur Sineması</v>
          </cell>
          <cell r="B395">
            <v>436</v>
          </cell>
          <cell r="C395" t="str">
            <v>212 58 90</v>
          </cell>
        </row>
        <row r="396">
          <cell r="A396" t="str">
            <v>Muş Sineport </v>
          </cell>
          <cell r="B396">
            <v>436</v>
          </cell>
          <cell r="C396" t="str">
            <v>212 00 03</v>
          </cell>
        </row>
        <row r="397">
          <cell r="A397" t="str">
            <v>Nevşehir Can Aile Sineması</v>
          </cell>
          <cell r="B397">
            <v>384</v>
          </cell>
          <cell r="C397" t="str">
            <v>213 17 25</v>
          </cell>
        </row>
        <row r="398">
          <cell r="A398" t="str">
            <v>Nevşehir Ürgüp Belediye</v>
          </cell>
          <cell r="B398">
            <v>384</v>
          </cell>
          <cell r="C398" t="str">
            <v>341 49 39 </v>
          </cell>
        </row>
        <row r="399">
          <cell r="A399" t="str">
            <v>Niğde Belediye K.M.</v>
          </cell>
          <cell r="B399">
            <v>388</v>
          </cell>
          <cell r="C399" t="str">
            <v>232 07 09</v>
          </cell>
        </row>
        <row r="400">
          <cell r="A400" t="str">
            <v>Niğde Sineması</v>
          </cell>
          <cell r="B400">
            <v>388</v>
          </cell>
          <cell r="C400" t="str">
            <v>213 56 57</v>
          </cell>
        </row>
        <row r="401">
          <cell r="A401" t="str">
            <v>Ordu AFM Migros </v>
          </cell>
          <cell r="B401">
            <v>452</v>
          </cell>
          <cell r="C401" t="str">
            <v>233 86 40</v>
          </cell>
        </row>
        <row r="402">
          <cell r="A402" t="str">
            <v>Ordu Cinevizyon</v>
          </cell>
          <cell r="B402">
            <v>452</v>
          </cell>
          <cell r="C402" t="str">
            <v>225 49 44</v>
          </cell>
        </row>
        <row r="403">
          <cell r="A403" t="str">
            <v>Ordu Cineworld</v>
          </cell>
          <cell r="B403">
            <v>452</v>
          </cell>
          <cell r="C403" t="str">
            <v>212 04 58</v>
          </cell>
        </row>
        <row r="404">
          <cell r="A404" t="str">
            <v>Ordu Fatsa Cinevizyon</v>
          </cell>
          <cell r="B404">
            <v>452</v>
          </cell>
          <cell r="C404" t="str">
            <v>423 48 59</v>
          </cell>
        </row>
        <row r="405">
          <cell r="A405" t="str">
            <v>Ordu Fatsa Klas Sinemaları</v>
          </cell>
          <cell r="B405">
            <v>452</v>
          </cell>
          <cell r="C405" t="str">
            <v>424 01 12</v>
          </cell>
        </row>
        <row r="406">
          <cell r="A406" t="str">
            <v>Ordu Ünye Belediyesi</v>
          </cell>
          <cell r="B406">
            <v>452</v>
          </cell>
          <cell r="C406" t="str">
            <v>323 91 91</v>
          </cell>
        </row>
        <row r="407">
          <cell r="A407" t="str">
            <v>Osmaniye Emine Keskiner K.M.</v>
          </cell>
          <cell r="B407">
            <v>328</v>
          </cell>
          <cell r="C407" t="str">
            <v>813 25 07</v>
          </cell>
        </row>
        <row r="408">
          <cell r="A408" t="str">
            <v>Rize Pazar Cineklas</v>
          </cell>
          <cell r="B408">
            <v>464</v>
          </cell>
          <cell r="C408" t="str">
            <v>612 28 68</v>
          </cell>
        </row>
        <row r="409">
          <cell r="A409" t="str">
            <v>Rize Pembe Köşk</v>
          </cell>
          <cell r="B409">
            <v>464</v>
          </cell>
          <cell r="C409" t="str">
            <v>214 65 11</v>
          </cell>
        </row>
        <row r="410">
          <cell r="A410" t="str">
            <v>Rize Vizyon</v>
          </cell>
          <cell r="B410">
            <v>464</v>
          </cell>
          <cell r="C410" t="str">
            <v>214 92 70</v>
          </cell>
        </row>
        <row r="411">
          <cell r="A411" t="str">
            <v>Samsun AFM Yeşilyurt </v>
          </cell>
          <cell r="B411">
            <v>362</v>
          </cell>
          <cell r="C411" t="str">
            <v>439 20 70</v>
          </cell>
        </row>
        <row r="412">
          <cell r="A412" t="str">
            <v>Samsun Bafra Beledıye Cep</v>
          </cell>
          <cell r="B412">
            <v>362</v>
          </cell>
          <cell r="C412" t="str">
            <v>532 32 89</v>
          </cell>
        </row>
        <row r="413">
          <cell r="A413" t="str">
            <v>Samsun Çarşamba Beledıye</v>
          </cell>
          <cell r="B413">
            <v>362</v>
          </cell>
          <cell r="C413" t="str">
            <v>834 46 00</v>
          </cell>
        </row>
        <row r="414">
          <cell r="A414" t="str">
            <v>Samsun Fatsa Cem</v>
          </cell>
          <cell r="B414">
            <v>452</v>
          </cell>
          <cell r="C414" t="str">
            <v>423 57 93</v>
          </cell>
        </row>
        <row r="415">
          <cell r="A415" t="str">
            <v>Samsun Galaxy</v>
          </cell>
          <cell r="B415">
            <v>362</v>
          </cell>
          <cell r="C415" t="str">
            <v>233 21 22</v>
          </cell>
        </row>
        <row r="416">
          <cell r="A416" t="str">
            <v>Samsun Galaxy Çiftlik</v>
          </cell>
          <cell r="B416">
            <v>362</v>
          </cell>
          <cell r="C416" t="str">
            <v>230 68 30</v>
          </cell>
        </row>
        <row r="417">
          <cell r="A417" t="str">
            <v>Samsun Konakplex</v>
          </cell>
          <cell r="B417">
            <v>362</v>
          </cell>
          <cell r="C417" t="str">
            <v>431 24 71</v>
          </cell>
        </row>
        <row r="418">
          <cell r="A418" t="str">
            <v>Samsun Movizone Oskar</v>
          </cell>
          <cell r="B418">
            <v>362</v>
          </cell>
          <cell r="C418" t="str">
            <v>465 63 33</v>
          </cell>
        </row>
        <row r="419">
          <cell r="A419" t="str">
            <v>Samsun Vezirköprü Vabartum Sinemaları</v>
          </cell>
          <cell r="B419">
            <v>362</v>
          </cell>
          <cell r="C419" t="str">
            <v>646 16 63</v>
          </cell>
        </row>
        <row r="420">
          <cell r="A420" t="str">
            <v>Siirt Siskav Kültür Sineması</v>
          </cell>
          <cell r="B420">
            <v>484</v>
          </cell>
          <cell r="C420" t="str">
            <v>223 44 36</v>
          </cell>
        </row>
        <row r="421">
          <cell r="A421" t="str">
            <v>Sinop Deniz Sineması</v>
          </cell>
          <cell r="B421">
            <v>368</v>
          </cell>
          <cell r="C421" t="str">
            <v>261 06 43</v>
          </cell>
        </row>
        <row r="422">
          <cell r="A422" t="str">
            <v>Sivas Klas</v>
          </cell>
          <cell r="B422">
            <v>346</v>
          </cell>
          <cell r="C422" t="str">
            <v>224 12 01</v>
          </cell>
        </row>
        <row r="423">
          <cell r="A423" t="str">
            <v>Sivas Polat Center</v>
          </cell>
          <cell r="B423">
            <v>346</v>
          </cell>
          <cell r="C423" t="str">
            <v>224 48 54</v>
          </cell>
        </row>
        <row r="424">
          <cell r="A424" t="str">
            <v>Şanlıurfa Abidepark Emek</v>
          </cell>
          <cell r="B424">
            <v>414</v>
          </cell>
          <cell r="C424" t="str">
            <v>313 55 05</v>
          </cell>
        </row>
        <row r="425">
          <cell r="A425" t="str">
            <v>Şanlıurfa Mozaik Emek</v>
          </cell>
          <cell r="B425">
            <v>414</v>
          </cell>
          <cell r="C425" t="str">
            <v>316 12 03</v>
          </cell>
        </row>
        <row r="426">
          <cell r="A426" t="str">
            <v>Şanlıurfa Sarayönü Emek</v>
          </cell>
          <cell r="B426">
            <v>414</v>
          </cell>
          <cell r="C426" t="str">
            <v>217 13 13</v>
          </cell>
        </row>
        <row r="427">
          <cell r="A427" t="str">
            <v>Şanlıurfa Siverek Sevgi Sineması</v>
          </cell>
          <cell r="B427">
            <v>414</v>
          </cell>
          <cell r="C427" t="str">
            <v>552 08 08</v>
          </cell>
        </row>
        <row r="428">
          <cell r="A428" t="str">
            <v>Şanlıurfa Viranşehir Belediye Sin.</v>
          </cell>
          <cell r="B428">
            <v>414</v>
          </cell>
          <cell r="C428" t="str">
            <v>511 25 14</v>
          </cell>
        </row>
        <row r="429">
          <cell r="A429" t="str">
            <v>Tekirdağ AFM Tekira </v>
          </cell>
          <cell r="B429">
            <v>282</v>
          </cell>
          <cell r="C429" t="str">
            <v>264 22 20</v>
          </cell>
        </row>
        <row r="430">
          <cell r="A430" t="str">
            <v>Tekirdağ Borsa Kültür Merkezi</v>
          </cell>
          <cell r="B430">
            <v>282</v>
          </cell>
          <cell r="C430" t="str">
            <v>264 29 32</v>
          </cell>
        </row>
        <row r="431">
          <cell r="A431" t="str">
            <v>Tekirdağ Çerkezköy Cinemy (Erna)</v>
          </cell>
          <cell r="B431">
            <v>282</v>
          </cell>
          <cell r="C431" t="str">
            <v>726 23 06</v>
          </cell>
        </row>
        <row r="432">
          <cell r="A432" t="str">
            <v>Tekirdağ Çerkezköy Cineplaza</v>
          </cell>
          <cell r="B432">
            <v>282</v>
          </cell>
          <cell r="C432" t="str">
            <v>717 90 09</v>
          </cell>
        </row>
        <row r="433">
          <cell r="A433" t="str">
            <v>Tekirdağ Çerkezköy Lemar </v>
          </cell>
          <cell r="B433">
            <v>282</v>
          </cell>
          <cell r="C433" t="str">
            <v>725 38 57</v>
          </cell>
        </row>
        <row r="434">
          <cell r="A434" t="str">
            <v>Tekirdağ Çorlu Orion Prestige</v>
          </cell>
          <cell r="B434">
            <v>282</v>
          </cell>
          <cell r="C434" t="str">
            <v>673 46 87</v>
          </cell>
        </row>
        <row r="435">
          <cell r="A435" t="str">
            <v>Tekirdağ Malkara Kültür Merkezi</v>
          </cell>
          <cell r="B435">
            <v>282</v>
          </cell>
          <cell r="C435" t="str">
            <v>427 01 72</v>
          </cell>
        </row>
        <row r="436">
          <cell r="A436" t="str">
            <v>Tokat Asberk</v>
          </cell>
          <cell r="B436">
            <v>356</v>
          </cell>
          <cell r="C436" t="str">
            <v>214 11 96</v>
          </cell>
        </row>
        <row r="437">
          <cell r="A437" t="str">
            <v>Tokat Erbaa Aile Sineması</v>
          </cell>
          <cell r="B437">
            <v>356</v>
          </cell>
          <cell r="C437" t="str">
            <v>715 54 38</v>
          </cell>
        </row>
        <row r="438">
          <cell r="A438" t="str">
            <v>Tokat Karizma</v>
          </cell>
          <cell r="B438">
            <v>356</v>
          </cell>
          <cell r="C438" t="str">
            <v>213 32 09</v>
          </cell>
        </row>
        <row r="439">
          <cell r="A439" t="str">
            <v>Tokat Yurtkur Karizma</v>
          </cell>
          <cell r="B439">
            <v>356</v>
          </cell>
          <cell r="C439" t="str">
            <v>213 32 09</v>
          </cell>
        </row>
        <row r="440">
          <cell r="A440" t="str">
            <v>Trabzon Akçabat Kültürpark</v>
          </cell>
          <cell r="B440">
            <v>462</v>
          </cell>
          <cell r="C440" t="str">
            <v>227 05 99</v>
          </cell>
        </row>
        <row r="441">
          <cell r="A441" t="str">
            <v>Trabzon Cinebonus (Forum)</v>
          </cell>
          <cell r="B441">
            <v>462</v>
          </cell>
          <cell r="C441" t="str">
            <v>330 10 01</v>
          </cell>
        </row>
        <row r="442">
          <cell r="A442" t="str">
            <v>Trabzon Cinemini</v>
          </cell>
          <cell r="B442">
            <v>462</v>
          </cell>
          <cell r="C442" t="str">
            <v>323 17 61</v>
          </cell>
        </row>
        <row r="443">
          <cell r="A443" t="str">
            <v>Trabzon RA</v>
          </cell>
          <cell r="B443">
            <v>462</v>
          </cell>
          <cell r="C443" t="str">
            <v>321 00 06</v>
          </cell>
        </row>
        <row r="444">
          <cell r="A444" t="str">
            <v>Trabzon Royal</v>
          </cell>
          <cell r="B444">
            <v>462</v>
          </cell>
          <cell r="C444" t="str">
            <v>323 33 77 </v>
          </cell>
        </row>
        <row r="445">
          <cell r="A445" t="str">
            <v>Uşak Cinens</v>
          </cell>
          <cell r="B445">
            <v>276</v>
          </cell>
          <cell r="C445" t="str">
            <v>227 72 22</v>
          </cell>
        </row>
        <row r="446">
          <cell r="A446" t="str">
            <v>Uşak Park</v>
          </cell>
          <cell r="B446">
            <v>276</v>
          </cell>
          <cell r="C446" t="str">
            <v>223 67 25</v>
          </cell>
        </row>
        <row r="447">
          <cell r="A447" t="str">
            <v>Van CineVan Sinemaları</v>
          </cell>
          <cell r="B447">
            <v>432</v>
          </cell>
          <cell r="C447" t="str">
            <v>210 22 66 </v>
          </cell>
        </row>
        <row r="448">
          <cell r="A448" t="str">
            <v>Van Sinemaks Sinemaları</v>
          </cell>
          <cell r="B448">
            <v>432</v>
          </cell>
          <cell r="C448" t="str">
            <v>215 59 59</v>
          </cell>
        </row>
        <row r="449">
          <cell r="A449" t="str">
            <v>Yalova Cine 77</v>
          </cell>
          <cell r="B449">
            <v>226</v>
          </cell>
          <cell r="C449" t="str">
            <v>814 03 95</v>
          </cell>
        </row>
        <row r="450">
          <cell r="A450" t="str">
            <v>Yalova Kipa Cinema Pınk</v>
          </cell>
          <cell r="B450">
            <v>226</v>
          </cell>
          <cell r="C450" t="str">
            <v>812 72 72</v>
          </cell>
        </row>
        <row r="451">
          <cell r="A451" t="str">
            <v>Yalova Özdilek Sinemaları</v>
          </cell>
          <cell r="B451">
            <v>226</v>
          </cell>
          <cell r="C451" t="str">
            <v>351 54 54</v>
          </cell>
        </row>
        <row r="452">
          <cell r="A452" t="str">
            <v>Yozgat Kültür Merkezi</v>
          </cell>
          <cell r="B452">
            <v>354</v>
          </cell>
          <cell r="C452" t="str">
            <v>212 54 93</v>
          </cell>
        </row>
        <row r="453">
          <cell r="A453" t="str">
            <v>Yozgat Önder K.M.</v>
          </cell>
          <cell r="B453">
            <v>354</v>
          </cell>
          <cell r="C453" t="str">
            <v>217 55 58</v>
          </cell>
        </row>
        <row r="454">
          <cell r="A454" t="str">
            <v>Yozgat Yimpaş</v>
          </cell>
          <cell r="B454">
            <v>354</v>
          </cell>
          <cell r="C454" t="str">
            <v>217 87 00</v>
          </cell>
        </row>
        <row r="455">
          <cell r="A455" t="str">
            <v>Zonguldak Belediye Sın.</v>
          </cell>
          <cell r="B455">
            <v>372</v>
          </cell>
          <cell r="C455" t="str">
            <v>251 21 66</v>
          </cell>
        </row>
        <row r="456">
          <cell r="A456" t="str">
            <v>Zonguldak Çaycuma Bldy. Sineması</v>
          </cell>
          <cell r="B456">
            <v>372</v>
          </cell>
          <cell r="C456" t="str">
            <v>615 19 23</v>
          </cell>
        </row>
        <row r="457">
          <cell r="A457" t="str">
            <v>Zonguldak Demirpark AVM Prestige </v>
          </cell>
          <cell r="B457">
            <v>372</v>
          </cell>
          <cell r="C457" t="str">
            <v>257 87 72</v>
          </cell>
        </row>
        <row r="458">
          <cell r="A458" t="str">
            <v>Zonguldak Devrek Belediye</v>
          </cell>
          <cell r="B458">
            <v>372</v>
          </cell>
          <cell r="C458" t="str">
            <v>556 06 04</v>
          </cell>
        </row>
        <row r="459">
          <cell r="A459" t="str">
            <v>Zonguldak Karadeniz Ereğli Akm</v>
          </cell>
          <cell r="B459">
            <v>372</v>
          </cell>
          <cell r="C459" t="str">
            <v>316 14 84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</v>
          </cell>
          <cell r="B42">
            <v>312</v>
          </cell>
          <cell r="C42" t="str">
            <v>425 74 78</v>
          </cell>
        </row>
        <row r="43">
          <cell r="A43" t="str">
            <v>Ankara Minasera</v>
          </cell>
          <cell r="B43">
            <v>312</v>
          </cell>
          <cell r="C43" t="str">
            <v>242 18 17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Cinetime </v>
          </cell>
          <cell r="B54">
            <v>242</v>
          </cell>
          <cell r="C54" t="str">
            <v>334 33 99</v>
          </cell>
        </row>
        <row r="55">
          <cell r="A55" t="str">
            <v>Antalya Deepo</v>
          </cell>
          <cell r="B55">
            <v>242</v>
          </cell>
          <cell r="C55" t="str">
            <v>340 62 00</v>
          </cell>
        </row>
        <row r="56">
          <cell r="A56" t="str">
            <v>Antalya Hillside Su Otel</v>
          </cell>
          <cell r="B56">
            <v>242</v>
          </cell>
          <cell r="C56" t="str">
            <v>249 07 00</v>
          </cell>
        </row>
        <row r="57">
          <cell r="A57" t="str">
            <v>Antalya Kumluca 50 Yıl K.M. Sineması</v>
          </cell>
          <cell r="B57">
            <v>242</v>
          </cell>
          <cell r="C57" t="str">
            <v>887 50 70</v>
          </cell>
        </row>
        <row r="58">
          <cell r="A58" t="str">
            <v>Antalya Manavgat Kültür Merkezi</v>
          </cell>
          <cell r="B58">
            <v>242</v>
          </cell>
          <cell r="C58" t="str">
            <v>743 05 24</v>
          </cell>
        </row>
        <row r="59">
          <cell r="A59" t="str">
            <v>Antalya Megapol</v>
          </cell>
          <cell r="B59">
            <v>242</v>
          </cell>
          <cell r="C59" t="str">
            <v>237 01 31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AFM Zafer Plaza</v>
          </cell>
          <cell r="B98">
            <v>224</v>
          </cell>
          <cell r="C98" t="str">
            <v>225 45 61</v>
          </cell>
        </row>
        <row r="99">
          <cell r="A99" t="str">
            <v>Bursa Altıparmak Burç</v>
          </cell>
          <cell r="B99">
            <v>224</v>
          </cell>
          <cell r="C99" t="str">
            <v>221 23 50</v>
          </cell>
        </row>
        <row r="100">
          <cell r="A100" t="str">
            <v>Bursa As Merkez</v>
          </cell>
          <cell r="B100">
            <v>224</v>
          </cell>
          <cell r="C100" t="str">
            <v>261 57 67</v>
          </cell>
        </row>
        <row r="101">
          <cell r="A101" t="str">
            <v>Bursa Burç Cinedrome</v>
          </cell>
          <cell r="B101">
            <v>224</v>
          </cell>
          <cell r="C101" t="str">
            <v>221 23 50</v>
          </cell>
        </row>
        <row r="102">
          <cell r="A102" t="str">
            <v>Bursa Cınemoda</v>
          </cell>
          <cell r="B102">
            <v>224</v>
          </cell>
          <cell r="C102" t="str">
            <v>366 08 36</v>
          </cell>
        </row>
        <row r="103">
          <cell r="A103" t="str">
            <v>Bursa Cine Karaca</v>
          </cell>
          <cell r="B103">
            <v>224</v>
          </cell>
          <cell r="C103" t="str">
            <v>676 40 70</v>
          </cell>
        </row>
        <row r="104">
          <cell r="A104" t="str">
            <v>Bursa Cinetech Korupark</v>
          </cell>
          <cell r="B104">
            <v>224</v>
          </cell>
          <cell r="C104" t="str">
            <v>242 93 83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Görükle MB Sinemaları</v>
          </cell>
          <cell r="B106">
            <v>224</v>
          </cell>
          <cell r="C106" t="str">
            <v>483 50 46</v>
          </cell>
        </row>
        <row r="107">
          <cell r="A107" t="str">
            <v>Bursa İnegöl Cinens</v>
          </cell>
          <cell r="B107">
            <v>224</v>
          </cell>
          <cell r="C107" t="str">
            <v>715 15 20</v>
          </cell>
        </row>
        <row r="108">
          <cell r="A108" t="str">
            <v>Bursa Karacabey Tutku</v>
          </cell>
          <cell r="B108">
            <v>224</v>
          </cell>
          <cell r="C108" t="str">
            <v>572 33 34</v>
          </cell>
        </row>
        <row r="109">
          <cell r="A109" t="str">
            <v>Bursa Kent Meydan</v>
          </cell>
          <cell r="B109">
            <v>224</v>
          </cell>
          <cell r="C109" t="str">
            <v>255 30 84</v>
          </cell>
        </row>
        <row r="110">
          <cell r="A110" t="str">
            <v>Bursa M.Kemal Mkm</v>
          </cell>
          <cell r="B110">
            <v>224</v>
          </cell>
          <cell r="C110" t="str">
            <v>613 98 80</v>
          </cell>
        </row>
        <row r="111">
          <cell r="A111" t="str">
            <v>Bursa Orhangazi Tutku</v>
          </cell>
          <cell r="B111">
            <v>224</v>
          </cell>
          <cell r="C111" t="str">
            <v>572 33 34</v>
          </cell>
        </row>
        <row r="112">
          <cell r="A112" t="str">
            <v>Bursa Osmangazi Belediyespor Kulübü</v>
          </cell>
          <cell r="B112">
            <v>224</v>
          </cell>
          <cell r="C112" t="str">
            <v>243 73 43</v>
          </cell>
        </row>
        <row r="113">
          <cell r="A113" t="str">
            <v>Bursa Setbaşı Prestige</v>
          </cell>
          <cell r="B113">
            <v>224</v>
          </cell>
          <cell r="C113" t="str">
            <v>224 99 39</v>
          </cell>
        </row>
        <row r="114">
          <cell r="A114" t="str">
            <v>Çanakkale AFM Carrefour</v>
          </cell>
          <cell r="B114">
            <v>286</v>
          </cell>
          <cell r="C114" t="str">
            <v>214 10 66</v>
          </cell>
        </row>
        <row r="115">
          <cell r="A115" t="str">
            <v>Çanakkale Biga Gülez</v>
          </cell>
          <cell r="B115">
            <v>286</v>
          </cell>
          <cell r="C115" t="str">
            <v>316 30 37</v>
          </cell>
        </row>
        <row r="116">
          <cell r="A116" t="str">
            <v>Çanakkale Çan Barış</v>
          </cell>
          <cell r="B116">
            <v>286</v>
          </cell>
          <cell r="C116" t="str">
            <v>412 01 87</v>
          </cell>
        </row>
        <row r="117">
          <cell r="A117" t="str">
            <v>Çankırı 100. Yıl Kültür Merkezi</v>
          </cell>
          <cell r="B117">
            <v>376</v>
          </cell>
          <cell r="C117" t="str">
            <v>213 94 15</v>
          </cell>
        </row>
        <row r="118">
          <cell r="A118" t="str">
            <v>Çorum Metropol Bahar</v>
          </cell>
          <cell r="B118">
            <v>364</v>
          </cell>
          <cell r="C118" t="str">
            <v>227 67 00</v>
          </cell>
        </row>
        <row r="119">
          <cell r="A119" t="str">
            <v>Çorum Özdoğanlar</v>
          </cell>
          <cell r="B119">
            <v>364</v>
          </cell>
          <cell r="C119" t="str">
            <v>221 39 04</v>
          </cell>
        </row>
        <row r="120">
          <cell r="A120" t="str">
            <v>Denizli Beledıye S.M.</v>
          </cell>
          <cell r="B120">
            <v>258</v>
          </cell>
          <cell r="C120" t="str">
            <v>264 44 80</v>
          </cell>
        </row>
        <row r="121">
          <cell r="A121" t="str">
            <v>Denizli Beyaz Sahne</v>
          </cell>
          <cell r="B121">
            <v>258</v>
          </cell>
          <cell r="C121" t="str">
            <v>212 32 62</v>
          </cell>
        </row>
        <row r="122">
          <cell r="A122" t="str">
            <v>Denizli Cinebonus (Çamlık Forum)</v>
          </cell>
          <cell r="B122">
            <v>258</v>
          </cell>
          <cell r="C122" t="str">
            <v>215 15 35</v>
          </cell>
        </row>
        <row r="123">
          <cell r="A123" t="str">
            <v>Denizli Teras Park Avşar</v>
          </cell>
          <cell r="B123">
            <v>258</v>
          </cell>
          <cell r="C123" t="str">
            <v>374 10 00</v>
          </cell>
        </row>
        <row r="124">
          <cell r="A124" t="str">
            <v>Diyarbakır Anadolu Kültür </v>
          </cell>
          <cell r="B124">
            <v>0</v>
          </cell>
          <cell r="C124">
            <v>0</v>
          </cell>
        </row>
        <row r="125">
          <cell r="A125" t="str">
            <v>Diyarbakır Avrupa Sineması</v>
          </cell>
          <cell r="B125">
            <v>412</v>
          </cell>
          <cell r="C125" t="str">
            <v>228 12 97</v>
          </cell>
        </row>
        <row r="126">
          <cell r="A126" t="str">
            <v>Diyarbakır Babil Avşar</v>
          </cell>
          <cell r="B126">
            <v>412</v>
          </cell>
          <cell r="C126" t="str">
            <v>238 08 00</v>
          </cell>
        </row>
        <row r="127">
          <cell r="A127" t="str">
            <v>Diyarbakır Cinemall</v>
          </cell>
          <cell r="B127">
            <v>412</v>
          </cell>
          <cell r="C127" t="str">
            <v>252 52 36</v>
          </cell>
        </row>
        <row r="128">
          <cell r="A128" t="str">
            <v>Diyarbakır Dilan</v>
          </cell>
          <cell r="B128">
            <v>412</v>
          </cell>
          <cell r="C128" t="str">
            <v>222 31 60  </v>
          </cell>
        </row>
        <row r="129">
          <cell r="A129" t="str">
            <v>Diyarbakır Parslar Sinema Salonu</v>
          </cell>
          <cell r="B129">
            <v>412</v>
          </cell>
          <cell r="C129" t="str">
            <v>234 04 44</v>
          </cell>
        </row>
        <row r="130">
          <cell r="A130" t="str">
            <v>Diyarbakır Şehir Sineması</v>
          </cell>
          <cell r="B130">
            <v>412</v>
          </cell>
          <cell r="C130" t="str">
            <v>228 21 88</v>
          </cell>
        </row>
        <row r="131">
          <cell r="A131" t="str">
            <v>Diyarbakır Yenişehir Galeria</v>
          </cell>
          <cell r="B131">
            <v>412</v>
          </cell>
          <cell r="C131" t="str">
            <v>224 31 31</v>
          </cell>
        </row>
        <row r="132">
          <cell r="A132" t="str">
            <v>Düzce Akçakoca Diapolis Sineması</v>
          </cell>
          <cell r="B132">
            <v>380</v>
          </cell>
          <cell r="C132" t="str">
            <v>611 37 41</v>
          </cell>
        </row>
        <row r="133">
          <cell r="A133" t="str">
            <v>Düzce As Martı</v>
          </cell>
          <cell r="B133">
            <v>380</v>
          </cell>
          <cell r="C133" t="str">
            <v>524 43 40</v>
          </cell>
        </row>
        <row r="134">
          <cell r="A134" t="str">
            <v>Edirne Cinemarine</v>
          </cell>
          <cell r="B134">
            <v>284</v>
          </cell>
          <cell r="C134" t="str">
            <v>236 40 01</v>
          </cell>
        </row>
        <row r="135">
          <cell r="A135" t="str">
            <v>Edirne Keşan Cineborsa</v>
          </cell>
          <cell r="B135">
            <v>284</v>
          </cell>
          <cell r="C135" t="str">
            <v>712 27 07 </v>
          </cell>
        </row>
        <row r="136">
          <cell r="A136" t="str">
            <v>Edirne Oscar </v>
          </cell>
          <cell r="B136">
            <v>284</v>
          </cell>
          <cell r="C136" t="str">
            <v>212 97 00</v>
          </cell>
        </row>
        <row r="137">
          <cell r="A137" t="str">
            <v>Elazığ Renk</v>
          </cell>
          <cell r="B137">
            <v>424</v>
          </cell>
          <cell r="C137" t="str">
            <v>218 34 64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Cafe De Cinema Galeria</v>
          </cell>
          <cell r="B141">
            <v>442</v>
          </cell>
          <cell r="C141" t="str">
            <v>243 02 01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422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Eskişehir Yapay Kanatlı</v>
          </cell>
          <cell r="B150">
            <v>222</v>
          </cell>
          <cell r="C150" t="str">
            <v>231 42 92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Site</v>
          </cell>
          <cell r="B163">
            <v>326</v>
          </cell>
          <cell r="C163" t="str">
            <v>613 62 08</v>
          </cell>
        </row>
        <row r="164">
          <cell r="A164" t="str">
            <v>Iğdır Kültür Merkezi Sin.</v>
          </cell>
          <cell r="B164">
            <v>476</v>
          </cell>
          <cell r="C164" t="str">
            <v>227 70 44</v>
          </cell>
        </row>
        <row r="165">
          <cell r="A165" t="str">
            <v>Isparta Aks</v>
          </cell>
          <cell r="B165">
            <v>246</v>
          </cell>
          <cell r="C165" t="str">
            <v>224 17 88</v>
          </cell>
        </row>
        <row r="166">
          <cell r="A166" t="str">
            <v>Isparta Belediye Kültür Merkezi</v>
          </cell>
          <cell r="B166">
            <v>246</v>
          </cell>
          <cell r="C166" t="str">
            <v>232 53 84</v>
          </cell>
        </row>
        <row r="167">
          <cell r="A167" t="str">
            <v>Isparta Saraç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 AFM Carousel</v>
          </cell>
          <cell r="B182">
            <v>212</v>
          </cell>
          <cell r="C182" t="str">
            <v>466 23 45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Kurtköy AFM Atlantis</v>
          </cell>
          <cell r="B249">
            <v>216</v>
          </cell>
          <cell r="C249" t="str">
            <v>685 11 03</v>
          </cell>
        </row>
        <row r="250">
          <cell r="A250" t="str">
            <v>İstanbul Kültür ve Sanat </v>
          </cell>
          <cell r="B250">
            <v>212</v>
          </cell>
          <cell r="C250" t="str">
            <v>467 07 52</v>
          </cell>
        </row>
        <row r="251">
          <cell r="A251" t="str">
            <v>İstanbul Levent Cinebonus (Kanyon)</v>
          </cell>
          <cell r="B251">
            <v>212</v>
          </cell>
          <cell r="C251" t="str">
            <v>353 08 53</v>
          </cell>
        </row>
        <row r="252">
          <cell r="A252" t="str">
            <v>İstanbul Levent K.M. Onat Kutlar Sinema Salonu</v>
          </cell>
          <cell r="B252">
            <v>212</v>
          </cell>
          <cell r="C252" t="str">
            <v>268 17 30</v>
          </cell>
        </row>
        <row r="253">
          <cell r="A253" t="str">
            <v>İstanbul Maçka Cinebonus (G-Mall)</v>
          </cell>
          <cell r="B253">
            <v>212</v>
          </cell>
          <cell r="C253" t="str">
            <v>232 44 40</v>
          </cell>
        </row>
        <row r="254">
          <cell r="A254" t="str">
            <v>İstanbul Maltepe AFM Carrefour Park</v>
          </cell>
          <cell r="B254">
            <v>216</v>
          </cell>
          <cell r="C254" t="str">
            <v>515 12 12</v>
          </cell>
        </row>
        <row r="255">
          <cell r="A255" t="str">
            <v>İstanbul Maltepe Grandhouse</v>
          </cell>
          <cell r="B255">
            <v>216</v>
          </cell>
          <cell r="C255" t="str">
            <v>442 60 30</v>
          </cell>
        </row>
        <row r="256">
          <cell r="A256" t="str">
            <v>İstanbul Maslak Tim</v>
          </cell>
          <cell r="B256">
            <v>212</v>
          </cell>
          <cell r="C256" t="str">
            <v>286 66 05</v>
          </cell>
        </row>
        <row r="257">
          <cell r="A257" t="str">
            <v>İstanbul Mecidiyeköy AFM Profilo</v>
          </cell>
          <cell r="B257">
            <v>212</v>
          </cell>
          <cell r="C257" t="str">
            <v>212 56 12</v>
          </cell>
        </row>
        <row r="258">
          <cell r="A258" t="str">
            <v>İstanbul MNG KARGO</v>
          </cell>
          <cell r="B258">
            <v>0</v>
          </cell>
          <cell r="C258">
            <v>0</v>
          </cell>
        </row>
        <row r="259">
          <cell r="A259" t="str">
            <v>İstanbul Moda Deniz Klübü Derneği</v>
          </cell>
          <cell r="B259">
            <v>532</v>
          </cell>
          <cell r="C259" t="str">
            <v>740 63 23 </v>
          </cell>
        </row>
        <row r="260">
          <cell r="A260" t="str">
            <v>İstanbul Necip Fazıl Kısakürek KM</v>
          </cell>
          <cell r="B260">
            <v>212</v>
          </cell>
          <cell r="C260" t="str">
            <v>347 64 52</v>
          </cell>
        </row>
        <row r="261">
          <cell r="A261" t="str">
            <v>İstanbul Nişantaşı Cıtylıfe</v>
          </cell>
          <cell r="B261">
            <v>212</v>
          </cell>
          <cell r="C261" t="str">
            <v>373 35 35</v>
          </cell>
        </row>
        <row r="262">
          <cell r="A262" t="str">
            <v>İstanbul Osmanbey Gazi</v>
          </cell>
          <cell r="B262">
            <v>212</v>
          </cell>
          <cell r="C262" t="str">
            <v>247 96 65</v>
          </cell>
        </row>
        <row r="263">
          <cell r="A263" t="str">
            <v>İstanbul Pendik  AFM Pendorya</v>
          </cell>
          <cell r="B263">
            <v>216</v>
          </cell>
          <cell r="C263" t="str">
            <v>670 21 31</v>
          </cell>
        </row>
        <row r="264">
          <cell r="A264" t="str">
            <v>İstanbul Pendik Güney</v>
          </cell>
          <cell r="B264">
            <v>216</v>
          </cell>
          <cell r="C264" t="str">
            <v>354 13 88</v>
          </cell>
        </row>
        <row r="265">
          <cell r="A265" t="str">
            <v>İstanbul Pendik Oskar</v>
          </cell>
          <cell r="B265">
            <v>216</v>
          </cell>
          <cell r="C265" t="str">
            <v>390 09 70</v>
          </cell>
        </row>
        <row r="266">
          <cell r="A266" t="str">
            <v>İstanbul Sarıgazi Fabulist Atlantis</v>
          </cell>
          <cell r="B266">
            <v>216</v>
          </cell>
          <cell r="C266" t="str">
            <v>698 12 00</v>
          </cell>
        </row>
        <row r="267">
          <cell r="A267" t="str">
            <v>İstanbul Sefaköy Armonipak Prestıge</v>
          </cell>
          <cell r="B267">
            <v>212</v>
          </cell>
          <cell r="C267" t="str">
            <v>540 20 94</v>
          </cell>
        </row>
        <row r="268">
          <cell r="A268" t="str">
            <v>İstanbul Silivri Kipa Cinema Pınk</v>
          </cell>
          <cell r="B268">
            <v>212</v>
          </cell>
          <cell r="C268" t="str">
            <v>729 01 20</v>
          </cell>
        </row>
        <row r="269">
          <cell r="A269" t="str">
            <v>İstanbul SONY MUSIC</v>
          </cell>
          <cell r="B269">
            <v>0</v>
          </cell>
          <cell r="C269">
            <v>0</v>
          </cell>
        </row>
        <row r="270">
          <cell r="A270" t="str">
            <v>İstanbul Suadiye Movieplex</v>
          </cell>
          <cell r="B270">
            <v>216</v>
          </cell>
          <cell r="C270" t="str">
            <v>380 90 61</v>
          </cell>
        </row>
        <row r="271">
          <cell r="A271" t="str">
            <v>İstanbul Şantiye Film</v>
          </cell>
          <cell r="B271">
            <v>212</v>
          </cell>
          <cell r="C271" t="str">
            <v>358 59 59</v>
          </cell>
        </row>
        <row r="272">
          <cell r="A272" t="str">
            <v>İstanbul Şaşkınbakkal Megaplex</v>
          </cell>
          <cell r="B272">
            <v>216</v>
          </cell>
          <cell r="C272" t="str">
            <v>467 44 67</v>
          </cell>
        </row>
        <row r="273">
          <cell r="A273" t="str">
            <v>İstanbul Şişli Cevahir Megaplex</v>
          </cell>
          <cell r="B273">
            <v>212</v>
          </cell>
          <cell r="C273" t="str">
            <v>380 15 15</v>
          </cell>
        </row>
        <row r="274">
          <cell r="A274" t="str">
            <v>İstanbul Şişli Movieplex</v>
          </cell>
          <cell r="B274">
            <v>212</v>
          </cell>
          <cell r="C274" t="str">
            <v>296 42 60</v>
          </cell>
        </row>
        <row r="275">
          <cell r="A275" t="str">
            <v>İstanbul Tuzla Deniz Harp Okulu</v>
          </cell>
          <cell r="B275">
            <v>216</v>
          </cell>
          <cell r="C275" t="str">
            <v>395 26 30</v>
          </cell>
        </row>
        <row r="276">
          <cell r="A276" t="str">
            <v>İstanbul Tuzla Sahil Sineması</v>
          </cell>
          <cell r="B276">
            <v>216</v>
          </cell>
          <cell r="C276" t="str">
            <v>446 91 89</v>
          </cell>
        </row>
        <row r="277">
          <cell r="A277" t="str">
            <v>İstanbul Ümraniye AFM Carrefour</v>
          </cell>
          <cell r="B277">
            <v>216</v>
          </cell>
          <cell r="C277" t="str">
            <v>525 14 44</v>
          </cell>
        </row>
        <row r="278">
          <cell r="A278" t="str">
            <v>İstanbul Ümraniye Cinebonus ( Meydan )</v>
          </cell>
          <cell r="B278">
            <v>216</v>
          </cell>
          <cell r="C278" t="str">
            <v>466 58 00</v>
          </cell>
        </row>
        <row r="279">
          <cell r="A279" t="str">
            <v>İstanbul Üsküdar Belediyesi 75.yıl Ünalan K.M.</v>
          </cell>
          <cell r="B279">
            <v>0</v>
          </cell>
          <cell r="C279">
            <v>0</v>
          </cell>
        </row>
        <row r="280">
          <cell r="A280" t="str">
            <v>İstanbul Yeşilyurt Hava Harp Okulu</v>
          </cell>
          <cell r="B280">
            <v>212</v>
          </cell>
          <cell r="C280" t="str">
            <v>663 24 90</v>
          </cell>
        </row>
        <row r="281">
          <cell r="A281" t="str">
            <v>İstanbul Zeytinburnu Cinecity Olivium</v>
          </cell>
          <cell r="B281">
            <v>212</v>
          </cell>
          <cell r="C281" t="str">
            <v>546 96 96</v>
          </cell>
        </row>
        <row r="282">
          <cell r="A282" t="str">
            <v>İzmir AFM Ege Park Mavişehir</v>
          </cell>
          <cell r="B282">
            <v>232</v>
          </cell>
          <cell r="C282" t="str">
            <v>324 42 64</v>
          </cell>
        </row>
        <row r="283">
          <cell r="A283" t="str">
            <v>İzmir AFM Forum Bornova</v>
          </cell>
          <cell r="B283">
            <v>232</v>
          </cell>
          <cell r="C283" t="str">
            <v>373 03 50</v>
          </cell>
        </row>
        <row r="284">
          <cell r="A284" t="str">
            <v>İzmir AFM Park Bornova </v>
          </cell>
          <cell r="B284">
            <v>232</v>
          </cell>
          <cell r="C284" t="str">
            <v>373 73 20</v>
          </cell>
        </row>
        <row r="285">
          <cell r="A285" t="str">
            <v>İzmir AFM Passtel</v>
          </cell>
          <cell r="B285">
            <v>232</v>
          </cell>
          <cell r="C285" t="str">
            <v>489 22 00</v>
          </cell>
        </row>
        <row r="286">
          <cell r="A286" t="str">
            <v>İzmir Alsancak İzmir</v>
          </cell>
          <cell r="B286">
            <v>232</v>
          </cell>
          <cell r="C286" t="str">
            <v>421 42 61</v>
          </cell>
        </row>
        <row r="287">
          <cell r="A287" t="str">
            <v>İzmir Alsancak Karaca</v>
          </cell>
          <cell r="B287">
            <v>232</v>
          </cell>
          <cell r="C287" t="str">
            <v>445 87 76 </v>
          </cell>
        </row>
        <row r="288">
          <cell r="A288" t="str">
            <v>İzmir Aysa Organizasyon </v>
          </cell>
          <cell r="B288">
            <v>232</v>
          </cell>
          <cell r="C288" t="str">
            <v>464 76 95</v>
          </cell>
        </row>
        <row r="289">
          <cell r="A289" t="str">
            <v>İzmir Balçova Agora</v>
          </cell>
          <cell r="B289">
            <v>232</v>
          </cell>
          <cell r="C289" t="str">
            <v>278 10 10</v>
          </cell>
        </row>
        <row r="290">
          <cell r="A290" t="str">
            <v>İzmir Balçova Palmiye Avşar</v>
          </cell>
          <cell r="B290">
            <v>232</v>
          </cell>
          <cell r="C290" t="str">
            <v>277 48 00 </v>
          </cell>
        </row>
        <row r="291">
          <cell r="A291" t="str">
            <v>İzmir Bergama Atlas</v>
          </cell>
          <cell r="B291">
            <v>232</v>
          </cell>
          <cell r="C291" t="str">
            <v>667 22 40</v>
          </cell>
        </row>
        <row r="292">
          <cell r="A292" t="str">
            <v>İzmir Bornova Batı</v>
          </cell>
          <cell r="B292">
            <v>232</v>
          </cell>
          <cell r="C292" t="str">
            <v>347 58 25</v>
          </cell>
        </row>
        <row r="293">
          <cell r="A293" t="str">
            <v>İzmir Bornova Hayat Açıkhava Sineması</v>
          </cell>
          <cell r="B293">
            <v>232</v>
          </cell>
          <cell r="C293" t="str">
            <v>339 77 36</v>
          </cell>
        </row>
        <row r="294">
          <cell r="A294" t="str">
            <v>İzmir Buca B.K.M.</v>
          </cell>
          <cell r="B294">
            <v>232</v>
          </cell>
          <cell r="C294" t="str">
            <v>440 93 93</v>
          </cell>
        </row>
        <row r="295">
          <cell r="A295" t="str">
            <v>İzmir Cinebonus (Kipa Balçova)</v>
          </cell>
          <cell r="B295">
            <v>232</v>
          </cell>
          <cell r="C295" t="str">
            <v>278 87 87</v>
          </cell>
        </row>
        <row r="296">
          <cell r="A296" t="str">
            <v>İzmir Cinebonus (Konak Pier)</v>
          </cell>
          <cell r="B296">
            <v>232</v>
          </cell>
          <cell r="C296" t="str">
            <v>446 90 40</v>
          </cell>
        </row>
        <row r="297">
          <cell r="A297" t="str">
            <v>İzmir Cinebonus (Ykm)</v>
          </cell>
          <cell r="B297">
            <v>232</v>
          </cell>
          <cell r="C297" t="str">
            <v>425 01 25</v>
          </cell>
        </row>
        <row r="298">
          <cell r="A298" t="str">
            <v>İzmir Çamlıca Sineması</v>
          </cell>
          <cell r="B298">
            <v>232</v>
          </cell>
          <cell r="C298" t="str">
            <v>343 83 15</v>
          </cell>
        </row>
        <row r="299">
          <cell r="A299" t="str">
            <v>İzmir Çeşme Babylon Yazlık</v>
          </cell>
          <cell r="B299">
            <v>0</v>
          </cell>
          <cell r="C299">
            <v>0</v>
          </cell>
        </row>
        <row r="300">
          <cell r="A300" t="str">
            <v>İzmir Çeşme Hollywood</v>
          </cell>
          <cell r="B300">
            <v>232</v>
          </cell>
          <cell r="C300" t="str">
            <v>712 07 13</v>
          </cell>
        </row>
        <row r="301">
          <cell r="A301" t="str">
            <v>İzmir Çeşme Site</v>
          </cell>
          <cell r="B301">
            <v>232</v>
          </cell>
          <cell r="C301" t="str">
            <v>483 75 11</v>
          </cell>
        </row>
        <row r="302">
          <cell r="A302" t="str">
            <v>İzmir Çiğli Cinecity Kipa</v>
          </cell>
          <cell r="B302">
            <v>232</v>
          </cell>
          <cell r="C302" t="str">
            <v>386 58 88</v>
          </cell>
        </row>
        <row r="303">
          <cell r="A303" t="str">
            <v>İzmir Dokuz Eylül Üniversitesi</v>
          </cell>
          <cell r="B303">
            <v>232</v>
          </cell>
          <cell r="C303" t="str">
            <v>412 10 85</v>
          </cell>
        </row>
        <row r="304">
          <cell r="A304" t="str">
            <v>İzmir Ege Üni.Sinema Kampüs</v>
          </cell>
          <cell r="B304">
            <v>232</v>
          </cell>
          <cell r="C304" t="str">
            <v>389 12 44</v>
          </cell>
        </row>
        <row r="305">
          <cell r="A305" t="str">
            <v>İzmir Elif Açık Hava Sineması</v>
          </cell>
          <cell r="B305">
            <v>232</v>
          </cell>
          <cell r="C305" t="str">
            <v>388 12 44</v>
          </cell>
        </row>
        <row r="306">
          <cell r="A306" t="str">
            <v>İzmir Foça Belediye Reha Midilli K.M.</v>
          </cell>
          <cell r="B306">
            <v>232</v>
          </cell>
          <cell r="C306" t="str">
            <v>812 59 97</v>
          </cell>
        </row>
        <row r="307">
          <cell r="A307" t="str">
            <v>İzmir Gaziemir Kipa Hollywood</v>
          </cell>
          <cell r="B307">
            <v>232</v>
          </cell>
          <cell r="C307" t="str">
            <v>252 56 66 </v>
          </cell>
        </row>
        <row r="308">
          <cell r="A308" t="str">
            <v>İzmir İzfaş </v>
          </cell>
          <cell r="B308">
            <v>232</v>
          </cell>
          <cell r="C308" t="str">
            <v>497 11 45</v>
          </cell>
        </row>
        <row r="309">
          <cell r="A309" t="str">
            <v>İzmir Konak Sineması</v>
          </cell>
          <cell r="B309">
            <v>232</v>
          </cell>
          <cell r="C309" t="str">
            <v>483 21 91</v>
          </cell>
        </row>
        <row r="310">
          <cell r="A310" t="str">
            <v>İzmir Konak Şan</v>
          </cell>
          <cell r="B310">
            <v>232</v>
          </cell>
          <cell r="C310" t="str">
            <v>483 75 11</v>
          </cell>
        </row>
        <row r="311">
          <cell r="A311" t="str">
            <v>İzmir Menemen Belediyesi Kültür Merkezi</v>
          </cell>
          <cell r="B311">
            <v>232</v>
          </cell>
          <cell r="C311" t="str">
            <v>832 14 11</v>
          </cell>
        </row>
        <row r="312">
          <cell r="A312" t="str">
            <v>İzmir Ödemiş Belediye K.M. (Cep)</v>
          </cell>
          <cell r="B312">
            <v>232</v>
          </cell>
          <cell r="C312" t="str">
            <v>545 35 49</v>
          </cell>
        </row>
        <row r="313">
          <cell r="A313" t="str">
            <v>İzmir Tire Belediye Şehir</v>
          </cell>
          <cell r="B313">
            <v>232</v>
          </cell>
          <cell r="C313" t="str">
            <v>512 18 15</v>
          </cell>
        </row>
        <row r="314">
          <cell r="A314" t="str">
            <v>İzmir Tire Seha Gidel Kültür Salonu</v>
          </cell>
          <cell r="B314">
            <v>232</v>
          </cell>
          <cell r="C314" t="str">
            <v>512 18 15</v>
          </cell>
        </row>
        <row r="315">
          <cell r="A315" t="str">
            <v>İzmir Torbalı Kipa Vizyon</v>
          </cell>
          <cell r="B315">
            <v>232</v>
          </cell>
          <cell r="C315" t="str">
            <v>853 26 79</v>
          </cell>
        </row>
        <row r="316">
          <cell r="A316" t="str">
            <v>İzmir Karşıyaka Deniz Sineması</v>
          </cell>
          <cell r="B316">
            <v>232</v>
          </cell>
          <cell r="C316" t="str">
            <v>381 64 61</v>
          </cell>
        </row>
        <row r="317">
          <cell r="A317" t="str">
            <v>İzmit Belsa Plaza Sineması</v>
          </cell>
          <cell r="B317">
            <v>262</v>
          </cell>
          <cell r="C317" t="str">
            <v>324 58 41</v>
          </cell>
        </row>
        <row r="318">
          <cell r="A318" t="str">
            <v>İzmit Cinepark</v>
          </cell>
          <cell r="B318">
            <v>262</v>
          </cell>
          <cell r="C318" t="str">
            <v>311 77 43</v>
          </cell>
        </row>
        <row r="319">
          <cell r="A319" t="str">
            <v>İzmit Derince Galaksine </v>
          </cell>
          <cell r="B319">
            <v>262</v>
          </cell>
          <cell r="C319" t="str">
            <v>233 58 70 </v>
          </cell>
        </row>
        <row r="320">
          <cell r="A320" t="str">
            <v>İzmit Dolphin</v>
          </cell>
          <cell r="B320">
            <v>262</v>
          </cell>
          <cell r="C320" t="str">
            <v>323 50 24</v>
          </cell>
        </row>
        <row r="321">
          <cell r="A321" t="str">
            <v>İzmit Gölcük Garnizon Sineması</v>
          </cell>
          <cell r="B321">
            <v>262</v>
          </cell>
          <cell r="C321" t="str">
            <v>414 66 37</v>
          </cell>
        </row>
        <row r="322">
          <cell r="A322" t="str">
            <v>İzmit N-City</v>
          </cell>
          <cell r="B322">
            <v>262</v>
          </cell>
          <cell r="C322" t="str">
            <v>325 20 00</v>
          </cell>
        </row>
        <row r="323">
          <cell r="A323" t="str">
            <v>İzmit Outlet Center</v>
          </cell>
          <cell r="B323">
            <v>262</v>
          </cell>
          <cell r="C323" t="str">
            <v>335 39 40</v>
          </cell>
        </row>
        <row r="324">
          <cell r="A324" t="str">
            <v>İzmit Özdilek</v>
          </cell>
          <cell r="B324">
            <v>262</v>
          </cell>
          <cell r="C324" t="str">
            <v>371 15 60</v>
          </cell>
        </row>
        <row r="325">
          <cell r="A325" t="str">
            <v>K.Maraş Arsan Arnelia</v>
          </cell>
          <cell r="B325">
            <v>344</v>
          </cell>
          <cell r="C325" t="str">
            <v>215 88 22</v>
          </cell>
        </row>
        <row r="326">
          <cell r="A326" t="str">
            <v>K.Maraş Arsan Center</v>
          </cell>
          <cell r="B326">
            <v>344</v>
          </cell>
          <cell r="C326" t="str">
            <v>235 33 10</v>
          </cell>
        </row>
        <row r="327">
          <cell r="A327" t="str">
            <v>K.Maraş Cinemall</v>
          </cell>
          <cell r="B327">
            <v>344</v>
          </cell>
          <cell r="C327" t="str">
            <v>221 77 70</v>
          </cell>
        </row>
        <row r="328">
          <cell r="A328" t="str">
            <v>K.Maraş Elbistan K.M.</v>
          </cell>
          <cell r="B328">
            <v>344</v>
          </cell>
          <cell r="C328" t="str">
            <v>415 49 49</v>
          </cell>
        </row>
        <row r="329">
          <cell r="A329" t="str">
            <v>Karabük Onel AVM Prestige Sinemaları</v>
          </cell>
          <cell r="B329">
            <v>370</v>
          </cell>
          <cell r="C329" t="str">
            <v>412 86 45</v>
          </cell>
        </row>
        <row r="330">
          <cell r="A330" t="str">
            <v>Karabük Safranbolu Atamerkez</v>
          </cell>
          <cell r="B330">
            <v>370</v>
          </cell>
          <cell r="C330" t="str">
            <v>712 22 04</v>
          </cell>
        </row>
        <row r="331">
          <cell r="A331" t="str">
            <v>Karaman Makro</v>
          </cell>
          <cell r="B331">
            <v>338</v>
          </cell>
          <cell r="C331" t="str">
            <v>213 61 31</v>
          </cell>
        </row>
        <row r="332">
          <cell r="A332" t="str">
            <v>Karaman Sine Nas</v>
          </cell>
          <cell r="B332">
            <v>338</v>
          </cell>
          <cell r="C332">
            <v>0</v>
          </cell>
        </row>
        <row r="333">
          <cell r="A333" t="str">
            <v>Kars Şehir</v>
          </cell>
          <cell r="B333">
            <v>474</v>
          </cell>
          <cell r="C333" t="str">
            <v>212 48 36</v>
          </cell>
        </row>
        <row r="334">
          <cell r="A334" t="str">
            <v>Kastamonu  Barutçuoğlu</v>
          </cell>
          <cell r="B334">
            <v>366</v>
          </cell>
          <cell r="C334" t="str">
            <v>212 57 77 </v>
          </cell>
        </row>
        <row r="335">
          <cell r="A335" t="str">
            <v>Kastamonu Cine Zirve</v>
          </cell>
          <cell r="B335">
            <v>366</v>
          </cell>
          <cell r="C335" t="str">
            <v>212 97 57</v>
          </cell>
        </row>
        <row r="336">
          <cell r="A336" t="str">
            <v>Kayseri Cinebonus (Kayseri Park)</v>
          </cell>
          <cell r="B336">
            <v>352</v>
          </cell>
          <cell r="C336" t="str">
            <v>223 20 10</v>
          </cell>
        </row>
        <row r="337">
          <cell r="A337" t="str">
            <v>Kayseri Kasserıa</v>
          </cell>
          <cell r="B337">
            <v>352</v>
          </cell>
          <cell r="C337" t="str">
            <v>223 11 53</v>
          </cell>
        </row>
        <row r="338">
          <cell r="A338" t="str">
            <v>Kayseri Onay</v>
          </cell>
          <cell r="B338">
            <v>352</v>
          </cell>
          <cell r="C338" t="str">
            <v>222 13 13 </v>
          </cell>
        </row>
        <row r="339">
          <cell r="A339" t="str">
            <v>Kıbrıs  Lefkoşa Lemarplex</v>
          </cell>
          <cell r="B339">
            <v>392</v>
          </cell>
          <cell r="C339" t="str">
            <v>223 53 95</v>
          </cell>
        </row>
        <row r="340">
          <cell r="A340" t="str">
            <v>Kıbrıs Girne Galleria</v>
          </cell>
          <cell r="B340">
            <v>392</v>
          </cell>
          <cell r="C340" t="str">
            <v>227 70 30</v>
          </cell>
        </row>
        <row r="341">
          <cell r="A341" t="str">
            <v>Kıbrıs Girne Lemarplex</v>
          </cell>
          <cell r="B341">
            <v>392</v>
          </cell>
          <cell r="C341" t="str">
            <v>822 33 99</v>
          </cell>
        </row>
        <row r="342">
          <cell r="A342" t="str">
            <v>Kıbrıs Güzelyurt Lemarplex</v>
          </cell>
          <cell r="B342">
            <v>392</v>
          </cell>
          <cell r="C342" t="str">
            <v>714 69 40</v>
          </cell>
        </row>
        <row r="343">
          <cell r="A343" t="str">
            <v>Kıbrıs Lefkoşa Galleria Cinema Club</v>
          </cell>
          <cell r="B343">
            <v>392</v>
          </cell>
          <cell r="C343" t="str">
            <v>227 70 30</v>
          </cell>
        </row>
        <row r="344">
          <cell r="A344" t="str">
            <v>Kıbrıs Lefkoşa Mısırlızade</v>
          </cell>
          <cell r="B344">
            <v>392</v>
          </cell>
          <cell r="C344" t="str">
            <v>365 12 70</v>
          </cell>
        </row>
        <row r="345">
          <cell r="A345" t="str">
            <v>Kıbrıs Magosa Galeria Cinema Clup</v>
          </cell>
          <cell r="B345">
            <v>392</v>
          </cell>
          <cell r="C345" t="str">
            <v>365 12 70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Kırıkkale Makro</v>
          </cell>
          <cell r="B347">
            <v>318</v>
          </cell>
          <cell r="C347" t="str">
            <v>218 88 55</v>
          </cell>
        </row>
        <row r="348">
          <cell r="A348" t="str">
            <v>Kırklareli Cine Plaza</v>
          </cell>
          <cell r="B348">
            <v>288</v>
          </cell>
          <cell r="C348" t="str">
            <v>214 82 88</v>
          </cell>
        </row>
        <row r="349">
          <cell r="A349" t="str">
            <v>Kırklareli Lüleburgaz Plaza</v>
          </cell>
          <cell r="B349">
            <v>288</v>
          </cell>
          <cell r="C349" t="str">
            <v> 412 39 09 </v>
          </cell>
        </row>
        <row r="350">
          <cell r="A350" t="str">
            <v>Kırşehir Klas</v>
          </cell>
          <cell r="B350">
            <v>386</v>
          </cell>
          <cell r="C350" t="str">
            <v>213 13 44</v>
          </cell>
        </row>
        <row r="351">
          <cell r="A351" t="str">
            <v>Kilis Öğretmenevi Sineması</v>
          </cell>
          <cell r="B351">
            <v>348</v>
          </cell>
          <cell r="C351" t="str">
            <v>813 11 78</v>
          </cell>
        </row>
        <row r="352">
          <cell r="A352" t="str">
            <v>Kocaeli Gölcük Dünya</v>
          </cell>
          <cell r="B352">
            <v>262</v>
          </cell>
          <cell r="C352" t="str">
            <v>412 46 19</v>
          </cell>
        </row>
        <row r="353">
          <cell r="A353" t="str">
            <v>Kocaeli Karamürsel Belediye Sineması</v>
          </cell>
          <cell r="B353">
            <v>262</v>
          </cell>
          <cell r="C353" t="str">
            <v>452 49 14</v>
          </cell>
        </row>
        <row r="354">
          <cell r="A354" t="str">
            <v>Konya Akşehir Kültür Merkezi </v>
          </cell>
          <cell r="B354">
            <v>332</v>
          </cell>
          <cell r="C354" t="str">
            <v>813 52 57</v>
          </cell>
        </row>
        <row r="355">
          <cell r="A355" t="str">
            <v>Konya Beyşehir Göl Sineması</v>
          </cell>
          <cell r="B355">
            <v>332</v>
          </cell>
          <cell r="C355" t="str">
            <v>512 55 65</v>
          </cell>
        </row>
        <row r="356">
          <cell r="A356" t="str">
            <v>Konya Cinens</v>
          </cell>
          <cell r="B356">
            <v>332</v>
          </cell>
          <cell r="C356" t="str">
            <v>247 22 25</v>
          </cell>
        </row>
        <row r="357">
          <cell r="A357" t="str">
            <v>Konya Ereğli Park Site Avşar</v>
          </cell>
          <cell r="B357">
            <v>332</v>
          </cell>
          <cell r="C357" t="str">
            <v>710 02 30</v>
          </cell>
        </row>
        <row r="358">
          <cell r="A358" t="str">
            <v>Konya Kule Center Avşar</v>
          </cell>
          <cell r="B358">
            <v>332</v>
          </cell>
          <cell r="C358" t="str">
            <v>233 28 72</v>
          </cell>
        </row>
        <row r="359">
          <cell r="A359" t="str">
            <v>Kütahya Cinens</v>
          </cell>
          <cell r="B359">
            <v>274</v>
          </cell>
          <cell r="C359" t="str">
            <v>224 75 57</v>
          </cell>
        </row>
        <row r="360">
          <cell r="A360" t="str">
            <v>Kütahya Hotaş</v>
          </cell>
          <cell r="B360">
            <v>274</v>
          </cell>
          <cell r="C360" t="str">
            <v>224 09 90 </v>
          </cell>
        </row>
        <row r="361">
          <cell r="A361" t="str">
            <v>Kütahya Tavşanlı Cinens </v>
          </cell>
          <cell r="B361">
            <v>274</v>
          </cell>
          <cell r="C361" t="str">
            <v>224 75 57</v>
          </cell>
        </row>
        <row r="362">
          <cell r="A362" t="str">
            <v>Malatya Park Avşar</v>
          </cell>
          <cell r="B362">
            <v>422</v>
          </cell>
          <cell r="C362" t="str">
            <v>212 83 85</v>
          </cell>
        </row>
        <row r="363">
          <cell r="A363" t="str">
            <v>Malatya Yeşil</v>
          </cell>
          <cell r="B363">
            <v>422</v>
          </cell>
          <cell r="C363" t="str">
            <v>321 12 22</v>
          </cell>
        </row>
        <row r="364">
          <cell r="A364" t="str">
            <v>Manisa Akhisar Belediye</v>
          </cell>
          <cell r="B364">
            <v>236</v>
          </cell>
          <cell r="C364" t="str">
            <v>413 59 91</v>
          </cell>
        </row>
        <row r="365">
          <cell r="A365" t="str">
            <v>Manisa Alaşehir AKM</v>
          </cell>
          <cell r="B365">
            <v>236</v>
          </cell>
          <cell r="C365" t="str">
            <v>654 35 36</v>
          </cell>
        </row>
        <row r="366">
          <cell r="A366" t="str">
            <v>Manisa Çınar Center</v>
          </cell>
          <cell r="B366">
            <v>236</v>
          </cell>
          <cell r="C366" t="str">
            <v>232 05 62</v>
          </cell>
        </row>
        <row r="367">
          <cell r="A367" t="str">
            <v>Manisa Demirci Şehir Sineması</v>
          </cell>
          <cell r="B367">
            <v>232</v>
          </cell>
          <cell r="C367" t="str">
            <v>442 05 17</v>
          </cell>
        </row>
        <row r="368">
          <cell r="A368" t="str">
            <v>Manisa Hollywood 2000</v>
          </cell>
          <cell r="B368">
            <v>236</v>
          </cell>
          <cell r="C368" t="str">
            <v>234 47 55</v>
          </cell>
        </row>
        <row r="369">
          <cell r="A369" t="str">
            <v>Manisa Karaköy Hollywood</v>
          </cell>
          <cell r="B369">
            <v>236</v>
          </cell>
          <cell r="C369" t="str">
            <v>238 66 46</v>
          </cell>
        </row>
        <row r="370">
          <cell r="A370" t="str">
            <v>Manisa Salihli Çarşı Hollywood</v>
          </cell>
          <cell r="B370">
            <v>236</v>
          </cell>
          <cell r="C370" t="str">
            <v>712 00 00</v>
          </cell>
        </row>
        <row r="371">
          <cell r="A371" t="str">
            <v>Manisa Salihli Kipa Hollywood</v>
          </cell>
          <cell r="B371">
            <v>236</v>
          </cell>
          <cell r="C371" t="str">
            <v>715 12 55</v>
          </cell>
        </row>
        <row r="372">
          <cell r="A372" t="str">
            <v>Manisa Seaş Sotes</v>
          </cell>
          <cell r="B372">
            <v>236</v>
          </cell>
          <cell r="C372" t="str">
            <v>613 19 83</v>
          </cell>
        </row>
        <row r="373">
          <cell r="A373" t="str">
            <v>Manisa Turgutlu Belediye</v>
          </cell>
          <cell r="B373">
            <v>236</v>
          </cell>
          <cell r="C373" t="str">
            <v>277 78 88</v>
          </cell>
        </row>
        <row r="374">
          <cell r="A374" t="str">
            <v>Manisa Turgutlu Pollywood Sineması</v>
          </cell>
          <cell r="B374">
            <v>236</v>
          </cell>
          <cell r="C374" t="str">
            <v>314 50 51</v>
          </cell>
        </row>
        <row r="375">
          <cell r="A375" t="str">
            <v>Mardin Kızıltepe Cine Onur</v>
          </cell>
          <cell r="B375">
            <v>482</v>
          </cell>
          <cell r="C375" t="str">
            <v>312 77 56</v>
          </cell>
        </row>
        <row r="376">
          <cell r="A376" t="str">
            <v>Mersin Cep</v>
          </cell>
          <cell r="B376">
            <v>324</v>
          </cell>
          <cell r="C376" t="str">
            <v>327 87 87</v>
          </cell>
        </row>
        <row r="377">
          <cell r="A377" t="str">
            <v>Mersin Cınebonus (Forum)</v>
          </cell>
          <cell r="B377">
            <v>324</v>
          </cell>
          <cell r="C377" t="str">
            <v>331 51 51</v>
          </cell>
        </row>
        <row r="378">
          <cell r="A378" t="str">
            <v>Mersin Cinemall</v>
          </cell>
          <cell r="B378">
            <v>324</v>
          </cell>
          <cell r="C378" t="str">
            <v>331 00 77</v>
          </cell>
        </row>
        <row r="379">
          <cell r="A379" t="str">
            <v>Mersin Çarşı</v>
          </cell>
          <cell r="B379">
            <v>324</v>
          </cell>
          <cell r="C379" t="str">
            <v>327 87 87</v>
          </cell>
        </row>
        <row r="380">
          <cell r="A380" t="str">
            <v>Mersin Gediz</v>
          </cell>
          <cell r="B380">
            <v>324</v>
          </cell>
          <cell r="C380" t="str">
            <v>238 31 08</v>
          </cell>
        </row>
        <row r="381">
          <cell r="A381" t="str">
            <v>Mersin Marinavısta Sinemaları</v>
          </cell>
          <cell r="B381">
            <v>324</v>
          </cell>
          <cell r="C381" t="str">
            <v>233 78 08</v>
          </cell>
        </row>
        <row r="382">
          <cell r="A382" t="str">
            <v>Mersin Silifke Belediye</v>
          </cell>
          <cell r="B382">
            <v>324</v>
          </cell>
          <cell r="C382" t="str">
            <v>714 32 22</v>
          </cell>
        </row>
        <row r="383">
          <cell r="A383" t="str">
            <v>Mersin Tarsus Cinema Clup</v>
          </cell>
          <cell r="B383">
            <v>324</v>
          </cell>
          <cell r="C383" t="str">
            <v>614 11 14</v>
          </cell>
        </row>
        <row r="384">
          <cell r="A384" t="str">
            <v>Muğla Bodrum Cinemarıne</v>
          </cell>
          <cell r="B384">
            <v>252</v>
          </cell>
          <cell r="C384" t="str">
            <v>317 00 01</v>
          </cell>
        </row>
        <row r="385">
          <cell r="A385" t="str">
            <v>Muğla Cine Park Sineması</v>
          </cell>
          <cell r="B385">
            <v>252</v>
          </cell>
          <cell r="C385" t="str">
            <v>212 40 00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Sinemaları</v>
          </cell>
          <cell r="B394">
            <v>252</v>
          </cell>
          <cell r="C394" t="str">
            <v>214 00 29</v>
          </cell>
        </row>
        <row r="395">
          <cell r="A395" t="str">
            <v>Muğla Zeybek</v>
          </cell>
          <cell r="B395">
            <v>252</v>
          </cell>
          <cell r="C395" t="str">
            <v>214 09 26</v>
          </cell>
        </row>
        <row r="396">
          <cell r="A396" t="str">
            <v>Muş Onur Sineması</v>
          </cell>
          <cell r="B396">
            <v>436</v>
          </cell>
          <cell r="C396" t="str">
            <v>212 58 90</v>
          </cell>
        </row>
        <row r="397">
          <cell r="A397" t="str">
            <v>Muş Sineport </v>
          </cell>
          <cell r="B397">
            <v>436</v>
          </cell>
          <cell r="C397" t="str">
            <v>212 00 03</v>
          </cell>
        </row>
        <row r="398">
          <cell r="A398" t="str">
            <v>Nevşehir Can Aile Sineması</v>
          </cell>
          <cell r="B398">
            <v>384</v>
          </cell>
          <cell r="C398" t="str">
            <v>213 17 25</v>
          </cell>
        </row>
        <row r="399">
          <cell r="A399" t="str">
            <v>Nevşehir Cinema Pınk</v>
          </cell>
          <cell r="B399">
            <v>384</v>
          </cell>
          <cell r="C399" t="str">
            <v>212 30 05</v>
          </cell>
        </row>
        <row r="400">
          <cell r="A400" t="str">
            <v>Nevşehir Ürgüp Belediye</v>
          </cell>
          <cell r="B400">
            <v>384</v>
          </cell>
          <cell r="C400" t="str">
            <v>341 49 39 </v>
          </cell>
        </row>
        <row r="401">
          <cell r="A401" t="str">
            <v>Niğde Belediye K.M.</v>
          </cell>
          <cell r="B401">
            <v>388</v>
          </cell>
          <cell r="C401" t="str">
            <v>232 07 09</v>
          </cell>
        </row>
        <row r="402">
          <cell r="A402" t="str">
            <v>Niğde Sineması</v>
          </cell>
          <cell r="B402">
            <v>388</v>
          </cell>
          <cell r="C402" t="str">
            <v>213 56 57</v>
          </cell>
        </row>
        <row r="403">
          <cell r="A403" t="str">
            <v>Ordu AFM Migros </v>
          </cell>
          <cell r="B403">
            <v>452</v>
          </cell>
          <cell r="C403" t="str">
            <v>233 86 40</v>
          </cell>
        </row>
        <row r="404">
          <cell r="A404" t="str">
            <v>Ordu Cinevizyon</v>
          </cell>
          <cell r="B404">
            <v>452</v>
          </cell>
          <cell r="C404" t="str">
            <v>225 49 44</v>
          </cell>
        </row>
        <row r="405">
          <cell r="A405" t="str">
            <v>Ordu Cineworld</v>
          </cell>
          <cell r="B405">
            <v>452</v>
          </cell>
          <cell r="C405" t="str">
            <v>212 04 58</v>
          </cell>
        </row>
        <row r="406">
          <cell r="A406" t="str">
            <v>Ordu Fatsa Cinevizyon</v>
          </cell>
          <cell r="B406">
            <v>452</v>
          </cell>
          <cell r="C406" t="str">
            <v>423 48 59</v>
          </cell>
        </row>
        <row r="407">
          <cell r="A407" t="str">
            <v>Ordu Fatsa Klas Sinemaları</v>
          </cell>
          <cell r="B407">
            <v>452</v>
          </cell>
          <cell r="C407" t="str">
            <v>424 01 12</v>
          </cell>
        </row>
        <row r="408">
          <cell r="A408" t="str">
            <v>Ordu Ünye Belediyesi</v>
          </cell>
          <cell r="B408">
            <v>452</v>
          </cell>
          <cell r="C408" t="str">
            <v>323 91 91</v>
          </cell>
        </row>
        <row r="409">
          <cell r="A409" t="str">
            <v>Osmaniye Emine Keskiner K.M.</v>
          </cell>
          <cell r="B409">
            <v>328</v>
          </cell>
          <cell r="C409" t="str">
            <v>813 25 07</v>
          </cell>
        </row>
        <row r="410">
          <cell r="A410" t="str">
            <v>Rize Pazar Cineklas</v>
          </cell>
          <cell r="B410">
            <v>464</v>
          </cell>
          <cell r="C410" t="str">
            <v>612 28 68</v>
          </cell>
        </row>
        <row r="411">
          <cell r="A411" t="str">
            <v>Rize Pembe Köşk</v>
          </cell>
          <cell r="B411">
            <v>464</v>
          </cell>
          <cell r="C411" t="str">
            <v>214 65 11</v>
          </cell>
        </row>
        <row r="412">
          <cell r="A412" t="str">
            <v>Rize Vizyon</v>
          </cell>
          <cell r="B412">
            <v>464</v>
          </cell>
          <cell r="C412" t="str">
            <v>214 92 70</v>
          </cell>
        </row>
        <row r="413">
          <cell r="A413" t="str">
            <v>Samsun AFM Yeşilyurt </v>
          </cell>
          <cell r="B413">
            <v>362</v>
          </cell>
          <cell r="C413" t="str">
            <v>439 20 70</v>
          </cell>
        </row>
        <row r="414">
          <cell r="A414" t="str">
            <v>Samsun Bafra Beledıye Cep</v>
          </cell>
          <cell r="B414">
            <v>362</v>
          </cell>
          <cell r="C414" t="str">
            <v>532 32 89</v>
          </cell>
        </row>
        <row r="415">
          <cell r="A415" t="str">
            <v>Samsun Çarşamba Beledıye</v>
          </cell>
          <cell r="B415">
            <v>362</v>
          </cell>
          <cell r="C415" t="str">
            <v>834 46 00</v>
          </cell>
        </row>
        <row r="416">
          <cell r="A416" t="str">
            <v>Samsun Fatsa Cem</v>
          </cell>
          <cell r="B416">
            <v>452</v>
          </cell>
          <cell r="C416" t="str">
            <v>423 57 93</v>
          </cell>
        </row>
        <row r="417">
          <cell r="A417" t="str">
            <v>Samsun Galaxy</v>
          </cell>
          <cell r="B417">
            <v>362</v>
          </cell>
          <cell r="C417" t="str">
            <v>233 21 22</v>
          </cell>
        </row>
        <row r="418">
          <cell r="A418" t="str">
            <v>Samsun Galaxy Çiftlik</v>
          </cell>
          <cell r="B418">
            <v>362</v>
          </cell>
          <cell r="C418" t="str">
            <v>230 68 30</v>
          </cell>
        </row>
        <row r="419">
          <cell r="A419" t="str">
            <v>Samsun Konakplex</v>
          </cell>
          <cell r="B419">
            <v>362</v>
          </cell>
          <cell r="C419" t="str">
            <v>431 24 71</v>
          </cell>
        </row>
        <row r="420">
          <cell r="A420" t="str">
            <v>Samsun Movizone Oskar</v>
          </cell>
          <cell r="B420">
            <v>362</v>
          </cell>
          <cell r="C420" t="str">
            <v>465 63 33</v>
          </cell>
        </row>
        <row r="421">
          <cell r="A421" t="str">
            <v>Samsun Vezirköprü Vabartum Sinemaları</v>
          </cell>
          <cell r="B421">
            <v>362</v>
          </cell>
          <cell r="C421" t="str">
            <v>646 16 63</v>
          </cell>
        </row>
        <row r="422">
          <cell r="A422" t="str">
            <v>Siirt Siskav Kültür Sineması</v>
          </cell>
          <cell r="B422">
            <v>484</v>
          </cell>
          <cell r="C422" t="str">
            <v>223 44 36</v>
          </cell>
        </row>
        <row r="423">
          <cell r="A423" t="str">
            <v>Sinop Deniz Sineması</v>
          </cell>
          <cell r="B423">
            <v>368</v>
          </cell>
          <cell r="C423" t="str">
            <v>261 06 43</v>
          </cell>
        </row>
        <row r="424">
          <cell r="A424" t="str">
            <v>Sivas Klas</v>
          </cell>
          <cell r="B424">
            <v>346</v>
          </cell>
          <cell r="C424" t="str">
            <v>224 12 01</v>
          </cell>
        </row>
        <row r="425">
          <cell r="A425" t="str">
            <v>Sivas Polat Center</v>
          </cell>
          <cell r="B425">
            <v>346</v>
          </cell>
          <cell r="C425" t="str">
            <v>224 48 54</v>
          </cell>
        </row>
        <row r="426">
          <cell r="A426" t="str">
            <v>Şanlıurfa Abidepark Emek</v>
          </cell>
          <cell r="B426">
            <v>414</v>
          </cell>
          <cell r="C426" t="str">
            <v>313 55 05</v>
          </cell>
        </row>
        <row r="427">
          <cell r="A427" t="str">
            <v>Şanlıurfa Mozaik Emek</v>
          </cell>
          <cell r="B427">
            <v>414</v>
          </cell>
          <cell r="C427" t="str">
            <v>316 12 03</v>
          </cell>
        </row>
        <row r="428">
          <cell r="A428" t="str">
            <v>Şanlıurfa Sarayönü Emek</v>
          </cell>
          <cell r="B428">
            <v>414</v>
          </cell>
          <cell r="C428" t="str">
            <v>217 13 13</v>
          </cell>
        </row>
        <row r="429">
          <cell r="A429" t="str">
            <v>Şanlıurfa Siverek Sevgi Sineması</v>
          </cell>
          <cell r="B429">
            <v>414</v>
          </cell>
          <cell r="C429" t="str">
            <v>552 08 08</v>
          </cell>
        </row>
        <row r="430">
          <cell r="A430" t="str">
            <v>Şanlıurfa Viranşehir Belediye Sin.</v>
          </cell>
          <cell r="B430">
            <v>414</v>
          </cell>
          <cell r="C430" t="str">
            <v>511 25 14</v>
          </cell>
        </row>
        <row r="431">
          <cell r="A431" t="str">
            <v>Tekirdağ AFM Tekira </v>
          </cell>
          <cell r="B431">
            <v>282</v>
          </cell>
          <cell r="C431" t="str">
            <v>264 22 20</v>
          </cell>
        </row>
        <row r="432">
          <cell r="A432" t="str">
            <v>Tekirdağ Borsa Kültür Merkezi</v>
          </cell>
          <cell r="B432">
            <v>282</v>
          </cell>
          <cell r="C432" t="str">
            <v>264 29 32</v>
          </cell>
        </row>
        <row r="433">
          <cell r="A433" t="str">
            <v>Tekirdağ Çerkezköy Cinemy (Erna)</v>
          </cell>
          <cell r="B433">
            <v>282</v>
          </cell>
          <cell r="C433" t="str">
            <v>726 23 06</v>
          </cell>
        </row>
        <row r="434">
          <cell r="A434" t="str">
            <v>Tekirdağ Çerkezköy Cineplaza</v>
          </cell>
          <cell r="B434">
            <v>282</v>
          </cell>
          <cell r="C434" t="str">
            <v>717 90 09</v>
          </cell>
        </row>
        <row r="435">
          <cell r="A435" t="str">
            <v>Tekirdağ Çerkezköy Lemar </v>
          </cell>
          <cell r="B435">
            <v>282</v>
          </cell>
          <cell r="C435" t="str">
            <v>725 38 57</v>
          </cell>
        </row>
        <row r="436">
          <cell r="A436" t="str">
            <v>Tekirdağ Çorlu Orion Prestige</v>
          </cell>
          <cell r="B436">
            <v>282</v>
          </cell>
          <cell r="C436" t="str">
            <v>673 46 87</v>
          </cell>
        </row>
        <row r="437">
          <cell r="A437" t="str">
            <v>Tekirdağ Malkara Kültür Merkezi</v>
          </cell>
          <cell r="B437">
            <v>282</v>
          </cell>
          <cell r="C437" t="str">
            <v>427 01 72</v>
          </cell>
        </row>
        <row r="438">
          <cell r="A438" t="str">
            <v>Tokat Asberk</v>
          </cell>
          <cell r="B438">
            <v>356</v>
          </cell>
          <cell r="C438" t="str">
            <v>214 11 96</v>
          </cell>
        </row>
        <row r="439">
          <cell r="A439" t="str">
            <v>Tokat Erbaa Aile Sineması</v>
          </cell>
          <cell r="B439">
            <v>356</v>
          </cell>
          <cell r="C439" t="str">
            <v>715 54 38</v>
          </cell>
        </row>
        <row r="440">
          <cell r="A440" t="str">
            <v>Tokat Karizma</v>
          </cell>
          <cell r="B440">
            <v>356</v>
          </cell>
          <cell r="C440" t="str">
            <v>213 32 09</v>
          </cell>
        </row>
        <row r="441">
          <cell r="A441" t="str">
            <v>Tokat Yurtkur Karizma</v>
          </cell>
          <cell r="B441">
            <v>356</v>
          </cell>
          <cell r="C441" t="str">
            <v>213 32 09</v>
          </cell>
        </row>
        <row r="442">
          <cell r="A442" t="str">
            <v>Trabzon Akçabat Kültürpark</v>
          </cell>
          <cell r="B442">
            <v>462</v>
          </cell>
          <cell r="C442" t="str">
            <v>227 05 99</v>
          </cell>
        </row>
        <row r="443">
          <cell r="A443" t="str">
            <v>Trabzon Cinebonus (Forum)</v>
          </cell>
          <cell r="B443">
            <v>462</v>
          </cell>
          <cell r="C443" t="str">
            <v>330 10 01</v>
          </cell>
        </row>
        <row r="444">
          <cell r="A444" t="str">
            <v>Trabzon Cinemini</v>
          </cell>
          <cell r="B444">
            <v>462</v>
          </cell>
          <cell r="C444" t="str">
            <v>323 17 61</v>
          </cell>
        </row>
        <row r="445">
          <cell r="A445" t="str">
            <v>Trabzon RA</v>
          </cell>
          <cell r="B445">
            <v>462</v>
          </cell>
          <cell r="C445" t="str">
            <v>321 00 06</v>
          </cell>
        </row>
        <row r="446">
          <cell r="A446" t="str">
            <v>Trabzon Royal</v>
          </cell>
          <cell r="B446">
            <v>462</v>
          </cell>
          <cell r="C446" t="str">
            <v>323 33 77 </v>
          </cell>
        </row>
        <row r="447">
          <cell r="A447" t="str">
            <v>Uşak Cinens</v>
          </cell>
          <cell r="B447">
            <v>276</v>
          </cell>
          <cell r="C447" t="str">
            <v>227 72 22</v>
          </cell>
        </row>
        <row r="448">
          <cell r="A448" t="str">
            <v>Uşak Park</v>
          </cell>
          <cell r="B448">
            <v>276</v>
          </cell>
          <cell r="C448" t="str">
            <v>223 67 25</v>
          </cell>
        </row>
        <row r="449">
          <cell r="A449" t="str">
            <v>Van CineVan Sinemaları</v>
          </cell>
          <cell r="B449">
            <v>432</v>
          </cell>
          <cell r="C449" t="str">
            <v>210 22 66 </v>
          </cell>
        </row>
        <row r="450">
          <cell r="A450" t="str">
            <v>Van Sinemaks Sinemaları</v>
          </cell>
          <cell r="B450">
            <v>432</v>
          </cell>
          <cell r="C450" t="str">
            <v>215 59 59</v>
          </cell>
        </row>
        <row r="451">
          <cell r="A451" t="str">
            <v>Yalova Cine 77</v>
          </cell>
          <cell r="B451">
            <v>226</v>
          </cell>
          <cell r="C451" t="str">
            <v>814 03 95</v>
          </cell>
        </row>
        <row r="452">
          <cell r="A452" t="str">
            <v>Yalova Kipa Cinema Pınk</v>
          </cell>
          <cell r="B452">
            <v>226</v>
          </cell>
          <cell r="C452" t="str">
            <v>812 72 72</v>
          </cell>
        </row>
        <row r="453">
          <cell r="A453" t="str">
            <v>Yalova Özdilek Sinemaları</v>
          </cell>
          <cell r="B453">
            <v>226</v>
          </cell>
          <cell r="C453" t="str">
            <v>351 54 54</v>
          </cell>
        </row>
        <row r="454">
          <cell r="A454" t="str">
            <v>Yozgat Kültür Merkezi</v>
          </cell>
          <cell r="B454">
            <v>354</v>
          </cell>
          <cell r="C454" t="str">
            <v>212 54 93</v>
          </cell>
        </row>
        <row r="455">
          <cell r="A455" t="str">
            <v>Yozgat Önder K.M.</v>
          </cell>
          <cell r="B455">
            <v>354</v>
          </cell>
          <cell r="C455" t="str">
            <v>217 55 58</v>
          </cell>
        </row>
        <row r="456">
          <cell r="A456" t="str">
            <v>Yozgat Yimpaş</v>
          </cell>
          <cell r="B456">
            <v>354</v>
          </cell>
          <cell r="C456" t="str">
            <v>217 87 00</v>
          </cell>
        </row>
        <row r="457">
          <cell r="A457" t="str">
            <v>Zonguldak Belediye Sın.</v>
          </cell>
          <cell r="B457">
            <v>372</v>
          </cell>
          <cell r="C457" t="str">
            <v>251 21 66</v>
          </cell>
        </row>
        <row r="458">
          <cell r="A458" t="str">
            <v>Zonguldak Çaycuma Bldy. Sineması</v>
          </cell>
          <cell r="B458">
            <v>372</v>
          </cell>
          <cell r="C458" t="str">
            <v>615 19 23</v>
          </cell>
        </row>
        <row r="459">
          <cell r="A459" t="str">
            <v>Zonguldak Demirpark AVM Prestige </v>
          </cell>
          <cell r="B459">
            <v>372</v>
          </cell>
          <cell r="C459" t="str">
            <v>257 87 72</v>
          </cell>
        </row>
        <row r="460">
          <cell r="A460" t="str">
            <v>Zonguldak Devrek Belediye</v>
          </cell>
          <cell r="B460">
            <v>372</v>
          </cell>
          <cell r="C460" t="str">
            <v>556 06 04</v>
          </cell>
        </row>
        <row r="461">
          <cell r="A461" t="str">
            <v>Zonguldak Karadeniz Ereğli Akm</v>
          </cell>
          <cell r="B461">
            <v>372</v>
          </cell>
          <cell r="C461" t="str">
            <v>316 14 84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190</v>
      </c>
      <c r="B1" s="20"/>
      <c r="C1" s="21"/>
      <c r="D1" s="22" t="s">
        <v>191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51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0" s="5" customFormat="1" ht="18.75" customHeight="1">
      <c r="A3" s="9">
        <v>1</v>
      </c>
      <c r="B3" s="11" t="s">
        <v>252</v>
      </c>
      <c r="C3" s="3" t="str">
        <f>IF(ISBLANK(B3)," ","0"&amp;" "&amp;S3&amp;" "&amp;T3)</f>
        <v>0 322 457 81 43</v>
      </c>
      <c r="D3" s="17" t="s">
        <v>253</v>
      </c>
      <c r="E3" s="18"/>
      <c r="F3" s="18"/>
      <c r="G3" s="18"/>
      <c r="H3" s="18"/>
      <c r="I3" s="18"/>
      <c r="J3" s="19"/>
      <c r="S3" s="5">
        <f>VLOOKUP(B3,'[7]SİNEMA LİSTESİ'!$A:$C,2,FALSE)</f>
        <v>322</v>
      </c>
      <c r="T3" s="5" t="str">
        <f>VLOOKUP(B3,'[7]SİNEMA LİSTESİ'!$A:$C,3,FALSE)</f>
        <v>457 81 43</v>
      </c>
    </row>
    <row r="4" spans="1:20" s="5" customFormat="1" ht="18.75" customHeight="1">
      <c r="A4" s="9">
        <v>2</v>
      </c>
      <c r="B4" s="11" t="s">
        <v>52</v>
      </c>
      <c r="C4" s="3" t="str">
        <f>IF(ISBLANK(B4)," ","0"&amp;" "&amp;S4&amp;" "&amp;T4)</f>
        <v>0 322 271 02 60</v>
      </c>
      <c r="D4" s="17" t="s">
        <v>254</v>
      </c>
      <c r="E4" s="18"/>
      <c r="F4" s="18"/>
      <c r="G4" s="18"/>
      <c r="H4" s="18"/>
      <c r="I4" s="18"/>
      <c r="J4" s="19"/>
      <c r="S4" s="5">
        <f>VLOOKUP(B4,'[7]SİNEMA LİSTESİ'!$A:$C,2,FALSE)</f>
        <v>322</v>
      </c>
      <c r="T4" s="5" t="str">
        <f>VLOOKUP(B4,'[7]SİNEMA LİSTESİ'!$A:$C,3,FALSE)</f>
        <v>271 02 60</v>
      </c>
    </row>
    <row r="5" spans="1:10" s="5" customFormat="1" ht="27.75">
      <c r="A5" s="8"/>
      <c r="B5" s="1" t="s">
        <v>4</v>
      </c>
      <c r="C5" s="2"/>
      <c r="D5" s="15"/>
      <c r="E5" s="15"/>
      <c r="F5" s="15"/>
      <c r="G5" s="15"/>
      <c r="H5" s="15"/>
      <c r="I5" s="15"/>
      <c r="J5" s="16"/>
    </row>
    <row r="6" spans="1:20" s="5" customFormat="1" ht="18.75" customHeight="1">
      <c r="A6" s="10">
        <v>1</v>
      </c>
      <c r="B6" s="11" t="s">
        <v>53</v>
      </c>
      <c r="C6" s="3" t="str">
        <f aca="true" t="shared" si="0" ref="C6:C12">IF(ISBLANK(B6)," ","0"&amp;" "&amp;S6&amp;" "&amp;T6)</f>
        <v>0 312 219 16 00</v>
      </c>
      <c r="D6" s="17" t="s">
        <v>255</v>
      </c>
      <c r="E6" s="18"/>
      <c r="F6" s="18"/>
      <c r="G6" s="18"/>
      <c r="H6" s="18"/>
      <c r="I6" s="18"/>
      <c r="J6" s="19"/>
      <c r="S6" s="5">
        <f>VLOOKUP(B6,'[7]SİNEMA LİSTESİ'!$A:$C,2,FALSE)</f>
        <v>312</v>
      </c>
      <c r="T6" s="5" t="str">
        <f>VLOOKUP(B6,'[7]SİNEMA LİSTESİ'!$A:$C,3,FALSE)</f>
        <v>219 16 00</v>
      </c>
    </row>
    <row r="7" spans="1:20" s="5" customFormat="1" ht="18.75" customHeight="1">
      <c r="A7" s="10">
        <v>2</v>
      </c>
      <c r="B7" s="11" t="s">
        <v>55</v>
      </c>
      <c r="C7" s="3" t="str">
        <f>IF(ISBLANK(B7)," ","0"&amp;" "&amp;S7&amp;" "&amp;T7)</f>
        <v>0 312 441 14 14</v>
      </c>
      <c r="D7" s="17" t="s">
        <v>56</v>
      </c>
      <c r="E7" s="18"/>
      <c r="F7" s="18"/>
      <c r="G7" s="18"/>
      <c r="H7" s="18"/>
      <c r="I7" s="18"/>
      <c r="J7" s="19"/>
      <c r="S7" s="5">
        <f>VLOOKUP(B7,'[7]SİNEMA LİSTESİ'!$A:$C,2,FALSE)</f>
        <v>312</v>
      </c>
      <c r="T7" s="5" t="str">
        <f>VLOOKUP(B7,'[7]SİNEMA LİSTESİ'!$A:$C,3,FALSE)</f>
        <v>441 14 14</v>
      </c>
    </row>
    <row r="8" spans="1:20" s="5" customFormat="1" ht="18.75" customHeight="1">
      <c r="A8" s="10">
        <v>3</v>
      </c>
      <c r="B8" s="11" t="s">
        <v>256</v>
      </c>
      <c r="C8" s="3" t="str">
        <f t="shared" si="0"/>
        <v>0 312 212 92 96 </v>
      </c>
      <c r="D8" s="17" t="s">
        <v>257</v>
      </c>
      <c r="E8" s="18"/>
      <c r="F8" s="18"/>
      <c r="G8" s="18"/>
      <c r="H8" s="18"/>
      <c r="I8" s="18"/>
      <c r="J8" s="19"/>
      <c r="S8" s="5">
        <f>VLOOKUP(B8,'[7]SİNEMA LİSTESİ'!$A:$C,2,FALSE)</f>
        <v>312</v>
      </c>
      <c r="T8" s="5" t="str">
        <f>VLOOKUP(B8,'[7]SİNEMA LİSTESİ'!$A:$C,3,FALSE)</f>
        <v>212 92 96 </v>
      </c>
    </row>
    <row r="9" spans="1:20" s="5" customFormat="1" ht="18.75" customHeight="1">
      <c r="A9" s="10">
        <v>4</v>
      </c>
      <c r="B9" s="11" t="s">
        <v>57</v>
      </c>
      <c r="C9" s="3" t="str">
        <f t="shared" si="0"/>
        <v>0 312 241 12 41</v>
      </c>
      <c r="D9" s="17" t="s">
        <v>258</v>
      </c>
      <c r="E9" s="18"/>
      <c r="F9" s="18"/>
      <c r="G9" s="18"/>
      <c r="H9" s="18"/>
      <c r="I9" s="18"/>
      <c r="J9" s="19"/>
      <c r="S9" s="5">
        <f>VLOOKUP(B9,'[7]SİNEMA LİSTESİ'!$A:$C,2,FALSE)</f>
        <v>312</v>
      </c>
      <c r="T9" s="5" t="str">
        <f>VLOOKUP(B9,'[7]SİNEMA LİSTESİ'!$A:$C,3,FALSE)</f>
        <v>241 12 41</v>
      </c>
    </row>
    <row r="10" spans="1:20" s="5" customFormat="1" ht="18.75" customHeight="1">
      <c r="A10" s="10">
        <v>5</v>
      </c>
      <c r="B10" s="11" t="s">
        <v>58</v>
      </c>
      <c r="C10" s="3" t="str">
        <f t="shared" si="0"/>
        <v>0 312 236 70 77</v>
      </c>
      <c r="D10" s="17" t="s">
        <v>259</v>
      </c>
      <c r="E10" s="18"/>
      <c r="F10" s="18"/>
      <c r="G10" s="18"/>
      <c r="H10" s="18"/>
      <c r="I10" s="18"/>
      <c r="J10" s="19"/>
      <c r="S10" s="5">
        <f>VLOOKUP(B10,'[7]SİNEMA LİSTESİ'!$A:$C,2,FALSE)</f>
        <v>312</v>
      </c>
      <c r="T10" s="5" t="str">
        <f>VLOOKUP(B10,'[7]SİNEMA LİSTESİ'!$A:$C,3,FALSE)</f>
        <v>236 70 77</v>
      </c>
    </row>
    <row r="11" spans="1:20" s="5" customFormat="1" ht="18.75" customHeight="1">
      <c r="A11" s="10">
        <v>6</v>
      </c>
      <c r="B11" s="11" t="s">
        <v>59</v>
      </c>
      <c r="C11" s="3" t="str">
        <f t="shared" si="0"/>
        <v>0 312 491 64 65</v>
      </c>
      <c r="D11" s="17" t="s">
        <v>260</v>
      </c>
      <c r="E11" s="18"/>
      <c r="F11" s="18"/>
      <c r="G11" s="18"/>
      <c r="H11" s="18"/>
      <c r="I11" s="18"/>
      <c r="J11" s="19"/>
      <c r="S11" s="5">
        <f>VLOOKUP(B11,'[7]SİNEMA LİSTESİ'!$A:$C,2,FALSE)</f>
        <v>312</v>
      </c>
      <c r="T11" s="5" t="str">
        <f>VLOOKUP(B11,'[7]SİNEMA LİSTESİ'!$A:$C,3,FALSE)</f>
        <v>491 64 65</v>
      </c>
    </row>
    <row r="12" spans="1:20" s="5" customFormat="1" ht="18.75" customHeight="1">
      <c r="A12" s="10">
        <v>7</v>
      </c>
      <c r="B12" s="11" t="s">
        <v>66</v>
      </c>
      <c r="C12" s="3" t="str">
        <f t="shared" si="0"/>
        <v>0 312 425 74 78</v>
      </c>
      <c r="D12" s="17" t="s">
        <v>261</v>
      </c>
      <c r="E12" s="18"/>
      <c r="F12" s="18"/>
      <c r="G12" s="18"/>
      <c r="H12" s="18"/>
      <c r="I12" s="18"/>
      <c r="J12" s="19"/>
      <c r="S12" s="5">
        <f>VLOOKUP(B12,'[7]SİNEMA LİSTESİ'!$A:$C,2,FALSE)</f>
        <v>312</v>
      </c>
      <c r="T12" s="5" t="str">
        <f>VLOOKUP(B12,'[7]SİNEMA LİSTESİ'!$A:$C,3,FALSE)</f>
        <v>425 74 78</v>
      </c>
    </row>
    <row r="13" spans="1:10" s="5" customFormat="1" ht="27.75">
      <c r="A13" s="8"/>
      <c r="B13" s="1" t="s">
        <v>16</v>
      </c>
      <c r="C13" s="2"/>
      <c r="D13" s="15"/>
      <c r="E13" s="15"/>
      <c r="F13" s="15"/>
      <c r="G13" s="15"/>
      <c r="H13" s="15"/>
      <c r="I13" s="15"/>
      <c r="J13" s="16"/>
    </row>
    <row r="14" spans="1:20" s="5" customFormat="1" ht="18.75" customHeight="1">
      <c r="A14" s="10">
        <v>1</v>
      </c>
      <c r="B14" s="11" t="s">
        <v>187</v>
      </c>
      <c r="C14" s="3" t="str">
        <f>IF(ISBLANK(B14)," ","0"&amp;" "&amp;S14&amp;" "&amp;T14)</f>
        <v>0 224 255 30 84</v>
      </c>
      <c r="D14" s="17" t="s">
        <v>261</v>
      </c>
      <c r="E14" s="18"/>
      <c r="F14" s="18"/>
      <c r="G14" s="18"/>
      <c r="H14" s="18"/>
      <c r="I14" s="18"/>
      <c r="J14" s="19"/>
      <c r="S14" s="5">
        <f>VLOOKUP(B14,'[7]SİNEMA LİSTESİ'!$A:$C,2,FALSE)</f>
        <v>224</v>
      </c>
      <c r="T14" s="5" t="str">
        <f>VLOOKUP(B14,'[7]SİNEMA LİSTESİ'!$A:$C,3,FALSE)</f>
        <v>255 30 84</v>
      </c>
    </row>
    <row r="15" spans="1:10" s="5" customFormat="1" ht="27.75">
      <c r="A15" s="8"/>
      <c r="B15" s="1" t="s">
        <v>6</v>
      </c>
      <c r="C15" s="2"/>
      <c r="D15" s="15"/>
      <c r="E15" s="15"/>
      <c r="F15" s="15"/>
      <c r="G15" s="15"/>
      <c r="H15" s="15"/>
      <c r="I15" s="15"/>
      <c r="J15" s="16"/>
    </row>
    <row r="16" spans="1:20" s="5" customFormat="1" ht="18.75" customHeight="1">
      <c r="A16" s="9">
        <v>1</v>
      </c>
      <c r="B16" s="11" t="s">
        <v>31</v>
      </c>
      <c r="C16" s="3" t="str">
        <f>IF(ISBLANK(B16)," ","0"&amp;" "&amp;S16&amp;" "&amp;T16)</f>
        <v>0 258 374 10 00</v>
      </c>
      <c r="D16" s="17" t="s">
        <v>261</v>
      </c>
      <c r="E16" s="18"/>
      <c r="F16" s="18"/>
      <c r="G16" s="18"/>
      <c r="H16" s="18"/>
      <c r="I16" s="18"/>
      <c r="J16" s="19"/>
      <c r="S16" s="5">
        <f>VLOOKUP(B16,'[7]SİNEMA LİSTESİ'!$A:$C,2,FALSE)</f>
        <v>258</v>
      </c>
      <c r="T16" s="5" t="str">
        <f>VLOOKUP(B16,'[7]SİNEMA LİSTESİ'!$A:$C,3,FALSE)</f>
        <v>374 10 00</v>
      </c>
    </row>
    <row r="17" spans="1:10" s="5" customFormat="1" ht="27.75">
      <c r="A17" s="8"/>
      <c r="B17" s="1" t="s">
        <v>32</v>
      </c>
      <c r="C17" s="2"/>
      <c r="D17" s="15"/>
      <c r="E17" s="15"/>
      <c r="F17" s="15"/>
      <c r="G17" s="15"/>
      <c r="H17" s="15"/>
      <c r="I17" s="15"/>
      <c r="J17" s="16"/>
    </row>
    <row r="18" spans="1:20" s="5" customFormat="1" ht="18.75" customHeight="1">
      <c r="A18" s="10">
        <v>1</v>
      </c>
      <c r="B18" s="11" t="s">
        <v>33</v>
      </c>
      <c r="C18" s="3" t="str">
        <f>IF(ISBLANK(B18)," ","0"&amp;" "&amp;S18&amp;" "&amp;T18)</f>
        <v>0 222 333 05 15</v>
      </c>
      <c r="D18" s="17" t="s">
        <v>262</v>
      </c>
      <c r="E18" s="18"/>
      <c r="F18" s="18"/>
      <c r="G18" s="18"/>
      <c r="H18" s="18"/>
      <c r="I18" s="18"/>
      <c r="J18" s="19"/>
      <c r="S18" s="5">
        <f>VLOOKUP(B18,'[7]SİNEMA LİSTESİ'!$A:$C,2,FALSE)</f>
        <v>222</v>
      </c>
      <c r="T18" s="5" t="str">
        <f>VLOOKUP(B18,'[7]SİNEMA LİSTESİ'!$A:$C,3,FALSE)</f>
        <v>333 05 15</v>
      </c>
    </row>
    <row r="19" spans="1:10" s="5" customFormat="1" ht="27.75">
      <c r="A19" s="8"/>
      <c r="B19" s="1" t="s">
        <v>2</v>
      </c>
      <c r="C19" s="2"/>
      <c r="D19" s="15" t="s">
        <v>95</v>
      </c>
      <c r="E19" s="15"/>
      <c r="F19" s="15"/>
      <c r="G19" s="15"/>
      <c r="H19" s="15"/>
      <c r="I19" s="15"/>
      <c r="J19" s="16"/>
    </row>
    <row r="20" spans="1:21" ht="18.75" customHeight="1">
      <c r="A20" s="10">
        <v>1</v>
      </c>
      <c r="B20" s="11" t="s">
        <v>13</v>
      </c>
      <c r="C20" s="3" t="str">
        <f>IF(ISBLANK(B20)," ","0"&amp;" "&amp;S20&amp;" "&amp;T20)</f>
        <v>0 212 560 72 66</v>
      </c>
      <c r="D20" s="17" t="s">
        <v>263</v>
      </c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>
        <f>VLOOKUP(B20,'[7]SİNEMA LİSTESİ'!$A:$C,2,FALSE)</f>
        <v>212</v>
      </c>
      <c r="T20" s="5" t="str">
        <f>VLOOKUP(B20,'[7]SİNEMA LİSTESİ'!$A:$C,3,FALSE)</f>
        <v>560 72 66</v>
      </c>
      <c r="U20" s="5"/>
    </row>
    <row r="21" spans="1:21" ht="18.75" customHeight="1">
      <c r="A21" s="10">
        <v>2</v>
      </c>
      <c r="B21" s="11" t="s">
        <v>101</v>
      </c>
      <c r="C21" s="3" t="str">
        <f aca="true" t="shared" si="1" ref="C21:C28">IF(ISBLANK(B21)," ","0"&amp;" "&amp;S21&amp;" "&amp;T21)</f>
        <v>0 212 583 46 02</v>
      </c>
      <c r="D21" s="17" t="s">
        <v>261</v>
      </c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5"/>
      <c r="S21" s="5">
        <f>VLOOKUP(B21,'[7]SİNEMA LİSTESİ'!$A:$C,2,FALSE)</f>
        <v>212</v>
      </c>
      <c r="T21" s="5" t="str">
        <f>VLOOKUP(B21,'[7]SİNEMA LİSTESİ'!$A:$C,3,FALSE)</f>
        <v>583 46 02</v>
      </c>
      <c r="U21" s="5"/>
    </row>
    <row r="22" spans="1:21" ht="18.75" customHeight="1">
      <c r="A22" s="10">
        <v>3</v>
      </c>
      <c r="B22" s="11" t="s">
        <v>102</v>
      </c>
      <c r="C22" s="3" t="str">
        <f t="shared" si="1"/>
        <v>0 212 559 49 49</v>
      </c>
      <c r="D22" s="17" t="s">
        <v>264</v>
      </c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>
        <f>VLOOKUP(B22,'[7]SİNEMA LİSTESİ'!$A:$C,2,FALSE)</f>
        <v>212</v>
      </c>
      <c r="T22" s="5" t="str">
        <f>VLOOKUP(B22,'[7]SİNEMA LİSTESİ'!$A:$C,3,FALSE)</f>
        <v>559 49 49</v>
      </c>
      <c r="U22" s="5"/>
    </row>
    <row r="23" spans="1:21" ht="18.75" customHeight="1">
      <c r="A23" s="10">
        <v>4</v>
      </c>
      <c r="B23" s="11" t="s">
        <v>165</v>
      </c>
      <c r="C23" s="3" t="str">
        <f t="shared" si="1"/>
        <v>0 212 252 85 76</v>
      </c>
      <c r="D23" s="17" t="s">
        <v>166</v>
      </c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5"/>
      <c r="S23" s="5">
        <f>VLOOKUP(B23,'[7]SİNEMA LİSTESİ'!$A:$C,2,FALSE)</f>
        <v>212</v>
      </c>
      <c r="T23" s="5" t="str">
        <f>VLOOKUP(B23,'[7]SİNEMA LİSTESİ'!$A:$C,3,FALSE)</f>
        <v>252 85 76</v>
      </c>
      <c r="U23" s="5"/>
    </row>
    <row r="24" spans="1:21" ht="18.75" customHeight="1">
      <c r="A24" s="10">
        <v>5</v>
      </c>
      <c r="B24" s="11" t="s">
        <v>104</v>
      </c>
      <c r="C24" s="3" t="str">
        <f>IF(ISBLANK(B24)," ","0"&amp;" "&amp;S24&amp;" "&amp;T24)</f>
        <v>0 212 516 26 60</v>
      </c>
      <c r="D24" s="17" t="s">
        <v>88</v>
      </c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>
        <f>VLOOKUP(B24,'[7]SİNEMA LİSTESİ'!$A:$C,2,FALSE)</f>
        <v>212</v>
      </c>
      <c r="T24" s="5" t="str">
        <f>VLOOKUP(B24,'[7]SİNEMA LİSTESİ'!$A:$C,3,FALSE)</f>
        <v>516 26 60</v>
      </c>
      <c r="U24" s="5"/>
    </row>
    <row r="25" spans="1:21" ht="18.75" customHeight="1">
      <c r="A25" s="10">
        <v>6</v>
      </c>
      <c r="B25" s="11" t="s">
        <v>106</v>
      </c>
      <c r="C25" s="3" t="str">
        <f>IF(ISBLANK(B25)," ","0"&amp;" "&amp;S25&amp;" "&amp;T25)</f>
        <v>0 212 215 27 27</v>
      </c>
      <c r="D25" s="17" t="s">
        <v>265</v>
      </c>
      <c r="E25" s="18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5"/>
      <c r="S25" s="5">
        <f>VLOOKUP(B25,'[7]SİNEMA LİSTESİ'!$A:$C,2,FALSE)</f>
        <v>212</v>
      </c>
      <c r="T25" s="5" t="str">
        <f>VLOOKUP(B25,'[7]SİNEMA LİSTESİ'!$A:$C,3,FALSE)</f>
        <v>215 27 27</v>
      </c>
      <c r="U25" s="5"/>
    </row>
    <row r="26" spans="1:21" ht="18.75" customHeight="1">
      <c r="A26" s="10">
        <v>7</v>
      </c>
      <c r="B26" s="11" t="s">
        <v>107</v>
      </c>
      <c r="C26" s="3" t="str">
        <f>IF(ISBLANK(B26)," ","0"&amp;" "&amp;S26&amp;" "&amp;T26)</f>
        <v>0 212 523 10 88</v>
      </c>
      <c r="D26" s="17" t="s">
        <v>264</v>
      </c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>
        <f>VLOOKUP(B26,'[7]SİNEMA LİSTESİ'!$A:$C,2,FALSE)</f>
        <v>212</v>
      </c>
      <c r="T26" s="5" t="str">
        <f>VLOOKUP(B26,'[7]SİNEMA LİSTESİ'!$A:$C,3,FALSE)</f>
        <v>523 10 88</v>
      </c>
      <c r="U26" s="5"/>
    </row>
    <row r="27" spans="1:21" ht="18.75" customHeight="1">
      <c r="A27" s="10">
        <v>8</v>
      </c>
      <c r="B27" s="11" t="s">
        <v>109</v>
      </c>
      <c r="C27" s="3" t="str">
        <f>IF(ISBLANK(B27)," ","0"&amp;" "&amp;S27&amp;" "&amp;T27)</f>
        <v>0 212 353 08 53</v>
      </c>
      <c r="D27" s="17" t="s">
        <v>81</v>
      </c>
      <c r="E27" s="18"/>
      <c r="F27" s="18"/>
      <c r="G27" s="18"/>
      <c r="H27" s="18"/>
      <c r="I27" s="18"/>
      <c r="J27" s="19"/>
      <c r="K27" s="5"/>
      <c r="L27" s="5"/>
      <c r="M27" s="5"/>
      <c r="N27" s="5"/>
      <c r="O27" s="5"/>
      <c r="P27" s="5"/>
      <c r="Q27" s="5"/>
      <c r="R27" s="5"/>
      <c r="S27" s="5">
        <f>VLOOKUP(B27,'[7]SİNEMA LİSTESİ'!$A:$C,2,FALSE)</f>
        <v>212</v>
      </c>
      <c r="T27" s="5" t="str">
        <f>VLOOKUP(B27,'[7]SİNEMA LİSTESİ'!$A:$C,3,FALSE)</f>
        <v>353 08 53</v>
      </c>
      <c r="U27" s="5"/>
    </row>
    <row r="28" spans="1:21" ht="18.75" customHeight="1">
      <c r="A28" s="10">
        <v>9</v>
      </c>
      <c r="B28" s="11" t="s">
        <v>113</v>
      </c>
      <c r="C28" s="3" t="str">
        <f t="shared" si="1"/>
        <v>0 212 540 20 94</v>
      </c>
      <c r="D28" s="17" t="s">
        <v>266</v>
      </c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>
        <f>VLOOKUP(B28,'[7]SİNEMA LİSTESİ'!$A:$C,2,FALSE)</f>
        <v>212</v>
      </c>
      <c r="T28" s="5" t="str">
        <f>VLOOKUP(B28,'[7]SİNEMA LİSTESİ'!$A:$C,3,FALSE)</f>
        <v>540 20 94</v>
      </c>
      <c r="U28" s="5"/>
    </row>
    <row r="29" spans="1:21" ht="18.75" customHeight="1">
      <c r="A29" s="10">
        <v>10</v>
      </c>
      <c r="B29" s="11" t="s">
        <v>114</v>
      </c>
      <c r="C29" s="3" t="str">
        <f>IF(ISBLANK(B29)," ","0"&amp;" "&amp;S29&amp;" "&amp;T29)</f>
        <v>0 212 380 15 15</v>
      </c>
      <c r="D29" s="17" t="s">
        <v>267</v>
      </c>
      <c r="E29" s="18"/>
      <c r="F29" s="18"/>
      <c r="G29" s="18"/>
      <c r="H29" s="18"/>
      <c r="I29" s="18"/>
      <c r="J29" s="19"/>
      <c r="K29" s="5"/>
      <c r="L29" s="5"/>
      <c r="M29" s="5"/>
      <c r="N29" s="5"/>
      <c r="O29" s="5"/>
      <c r="P29" s="5"/>
      <c r="Q29" s="5"/>
      <c r="R29" s="5"/>
      <c r="S29" s="5">
        <f>VLOOKUP(B29,'[7]SİNEMA LİSTESİ'!$A:$C,2,FALSE)</f>
        <v>212</v>
      </c>
      <c r="T29" s="5" t="str">
        <f>VLOOKUP(B29,'[7]SİNEMA LİSTESİ'!$A:$C,3,FALSE)</f>
        <v>380 15 15</v>
      </c>
      <c r="U29" s="5"/>
    </row>
    <row r="30" spans="1:21" ht="27.75">
      <c r="A30" s="8"/>
      <c r="B30" s="1" t="s">
        <v>2</v>
      </c>
      <c r="C30" s="2"/>
      <c r="D30" s="15" t="s">
        <v>117</v>
      </c>
      <c r="E30" s="15"/>
      <c r="F30" s="15"/>
      <c r="G30" s="15"/>
      <c r="H30" s="15"/>
      <c r="I30" s="15"/>
      <c r="J30" s="1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10">
        <v>1</v>
      </c>
      <c r="B31" s="11" t="s">
        <v>12</v>
      </c>
      <c r="C31" s="3" t="str">
        <f>IF(ISBLANK(B31)," ","0"&amp;" "&amp;S31&amp;" "&amp;T31)</f>
        <v>0 216 554 77 70</v>
      </c>
      <c r="D31" s="17" t="s">
        <v>268</v>
      </c>
      <c r="E31" s="18"/>
      <c r="F31" s="18"/>
      <c r="G31" s="18"/>
      <c r="H31" s="18"/>
      <c r="I31" s="18"/>
      <c r="J31" s="19"/>
      <c r="K31" s="5"/>
      <c r="L31" s="5"/>
      <c r="M31" s="5"/>
      <c r="N31" s="5"/>
      <c r="O31" s="5"/>
      <c r="P31" s="5"/>
      <c r="Q31" s="5"/>
      <c r="R31" s="5"/>
      <c r="S31" s="5">
        <f>VLOOKUP(B31,'[7]SİNEMA LİSTESİ'!$A:$C,2,FALSE)</f>
        <v>216</v>
      </c>
      <c r="T31" s="5" t="str">
        <f>VLOOKUP(B31,'[7]SİNEMA LİSTESİ'!$A:$C,3,FALSE)</f>
        <v>554 77 70</v>
      </c>
      <c r="U31" s="5"/>
    </row>
    <row r="32" spans="1:21" ht="15">
      <c r="A32" s="10">
        <v>2</v>
      </c>
      <c r="B32" s="11" t="s">
        <v>118</v>
      </c>
      <c r="C32" s="3" t="str">
        <f>IF(ISBLANK(B32)," ","0"&amp;" "&amp;S32&amp;" "&amp;T32)</f>
        <v>0 216 339 85 85</v>
      </c>
      <c r="D32" s="17" t="s">
        <v>269</v>
      </c>
      <c r="E32" s="18"/>
      <c r="F32" s="18"/>
      <c r="G32" s="18"/>
      <c r="H32" s="18"/>
      <c r="I32" s="18"/>
      <c r="J32" s="19"/>
      <c r="K32" s="5"/>
      <c r="L32" s="5"/>
      <c r="M32" s="5"/>
      <c r="N32" s="5"/>
      <c r="O32" s="5"/>
      <c r="P32" s="5"/>
      <c r="Q32" s="5"/>
      <c r="R32" s="5"/>
      <c r="S32" s="5">
        <f>VLOOKUP(B32,'[7]SİNEMA LİSTESİ'!$A:$C,2,FALSE)</f>
        <v>216</v>
      </c>
      <c r="T32" s="5" t="str">
        <f>VLOOKUP(B32,'[7]SİNEMA LİSTESİ'!$A:$C,3,FALSE)</f>
        <v>339 85 85</v>
      </c>
      <c r="U32" s="5"/>
    </row>
    <row r="33" spans="1:21" ht="18.75" customHeight="1">
      <c r="A33" s="10">
        <v>3</v>
      </c>
      <c r="B33" s="11" t="s">
        <v>121</v>
      </c>
      <c r="C33" s="3" t="str">
        <f>IF(ISBLANK(B33)," ","0"&amp;" "&amp;S33&amp;" "&amp;T33)</f>
        <v>0 216 663 11 41</v>
      </c>
      <c r="D33" s="17" t="s">
        <v>259</v>
      </c>
      <c r="E33" s="18"/>
      <c r="F33" s="18"/>
      <c r="G33" s="18"/>
      <c r="H33" s="18"/>
      <c r="I33" s="18"/>
      <c r="J33" s="19"/>
      <c r="K33" s="5"/>
      <c r="L33" s="5"/>
      <c r="M33" s="5"/>
      <c r="N33" s="5"/>
      <c r="O33" s="5"/>
      <c r="P33" s="5"/>
      <c r="Q33" s="5"/>
      <c r="R33" s="5"/>
      <c r="S33" s="5">
        <f>VLOOKUP(B33,'[7]SİNEMA LİSTESİ'!$A:$C,2,FALSE)</f>
        <v>216</v>
      </c>
      <c r="T33" s="5" t="str">
        <f>VLOOKUP(B33,'[7]SİNEMA LİSTESİ'!$A:$C,3,FALSE)</f>
        <v>663 11 41</v>
      </c>
      <c r="U33" s="5"/>
    </row>
    <row r="34" spans="1:21" ht="18.75" customHeight="1">
      <c r="A34" s="10">
        <v>4</v>
      </c>
      <c r="B34" s="11" t="s">
        <v>39</v>
      </c>
      <c r="C34" s="3" t="str">
        <f>IF(ISBLANK(B34)," ","0"&amp;" "&amp;S34&amp;" "&amp;T34)</f>
        <v>0 216 380 90 61</v>
      </c>
      <c r="D34" s="17" t="s">
        <v>173</v>
      </c>
      <c r="E34" s="18"/>
      <c r="F34" s="18"/>
      <c r="G34" s="18"/>
      <c r="H34" s="18"/>
      <c r="I34" s="18"/>
      <c r="J34" s="19"/>
      <c r="K34" s="5"/>
      <c r="L34" s="5"/>
      <c r="M34" s="5"/>
      <c r="N34" s="5"/>
      <c r="O34" s="5"/>
      <c r="P34" s="5"/>
      <c r="Q34" s="5"/>
      <c r="R34" s="5"/>
      <c r="S34" s="5">
        <f>VLOOKUP(B34,'[7]SİNEMA LİSTESİ'!$A:$C,2,FALSE)</f>
        <v>216</v>
      </c>
      <c r="T34" s="5" t="str">
        <f>VLOOKUP(B34,'[7]SİNEMA LİSTESİ'!$A:$C,3,FALSE)</f>
        <v>380 90 61</v>
      </c>
      <c r="U34" s="5"/>
    </row>
    <row r="35" spans="1:21" ht="15" customHeight="1">
      <c r="A35" s="10">
        <v>5</v>
      </c>
      <c r="B35" s="11" t="s">
        <v>126</v>
      </c>
      <c r="C35" s="3" t="str">
        <f>IF(ISBLANK(B35)," ","0"&amp;" "&amp;S35&amp;" "&amp;T35)</f>
        <v>0 216 466 58 00</v>
      </c>
      <c r="D35" s="17" t="s">
        <v>270</v>
      </c>
      <c r="E35" s="18"/>
      <c r="F35" s="18"/>
      <c r="G35" s="18"/>
      <c r="H35" s="18"/>
      <c r="I35" s="18"/>
      <c r="J35" s="19"/>
      <c r="K35" s="5"/>
      <c r="L35" s="5"/>
      <c r="M35" s="5"/>
      <c r="N35" s="5"/>
      <c r="O35" s="5"/>
      <c r="P35" s="5"/>
      <c r="Q35" s="5"/>
      <c r="R35" s="5"/>
      <c r="S35" s="5">
        <f>VLOOKUP(B35,'[7]SİNEMA LİSTESİ'!$A:$C,2,FALSE)</f>
        <v>216</v>
      </c>
      <c r="T35" s="5" t="str">
        <f>VLOOKUP(B35,'[7]SİNEMA LİSTESİ'!$A:$C,3,FALSE)</f>
        <v>466 58 00</v>
      </c>
      <c r="U35" s="5"/>
    </row>
    <row r="36" spans="1:21" ht="27.75">
      <c r="A36" s="8"/>
      <c r="B36" s="1" t="s">
        <v>3</v>
      </c>
      <c r="C36" s="2"/>
      <c r="D36" s="15"/>
      <c r="E36" s="15"/>
      <c r="F36" s="15"/>
      <c r="G36" s="15"/>
      <c r="H36" s="15"/>
      <c r="I36" s="15"/>
      <c r="J36" s="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10">
        <v>1</v>
      </c>
      <c r="B37" s="11" t="s">
        <v>127</v>
      </c>
      <c r="C37" s="3" t="str">
        <f>IF(ISBLANK(B37)," ","0"&amp;" "&amp;S37&amp;" "&amp;T37)</f>
        <v>0 232 278 87 87</v>
      </c>
      <c r="D37" s="17" t="s">
        <v>173</v>
      </c>
      <c r="E37" s="18"/>
      <c r="F37" s="18"/>
      <c r="G37" s="18"/>
      <c r="H37" s="18"/>
      <c r="I37" s="18"/>
      <c r="J37" s="19"/>
      <c r="K37" s="5"/>
      <c r="L37" s="5"/>
      <c r="M37" s="5"/>
      <c r="N37" s="5"/>
      <c r="O37" s="5"/>
      <c r="P37" s="5"/>
      <c r="Q37" s="5"/>
      <c r="R37" s="5"/>
      <c r="S37" s="5">
        <f>VLOOKUP(B37,'[7]SİNEMA LİSTESİ'!$A:$C,2,FALSE)</f>
        <v>232</v>
      </c>
      <c r="T37" s="5" t="str">
        <f>VLOOKUP(B37,'[7]SİNEMA LİSTESİ'!$A:$C,3,FALSE)</f>
        <v>278 87 87</v>
      </c>
      <c r="U37" s="5"/>
    </row>
    <row r="38" spans="1:21" ht="18.75" customHeight="1">
      <c r="A38" s="10">
        <v>2</v>
      </c>
      <c r="B38" s="11" t="s">
        <v>271</v>
      </c>
      <c r="C38" s="3" t="str">
        <f>IF(ISBLANK(B38)," ","0"&amp;" "&amp;S38&amp;" "&amp;T38)</f>
        <v>0 232 446 90 40</v>
      </c>
      <c r="D38" s="17" t="s">
        <v>90</v>
      </c>
      <c r="E38" s="18"/>
      <c r="F38" s="18"/>
      <c r="G38" s="18"/>
      <c r="H38" s="18"/>
      <c r="I38" s="18"/>
      <c r="J38" s="19"/>
      <c r="K38" s="5"/>
      <c r="L38" s="5"/>
      <c r="M38" s="5"/>
      <c r="N38" s="5"/>
      <c r="O38" s="5"/>
      <c r="P38" s="5"/>
      <c r="Q38" s="5"/>
      <c r="R38" s="5"/>
      <c r="S38" s="5">
        <f>VLOOKUP(B38,'[7]SİNEMA LİSTESİ'!$A:$C,2,FALSE)</f>
        <v>232</v>
      </c>
      <c r="T38" s="5" t="str">
        <f>VLOOKUP(B38,'[7]SİNEMA LİSTESİ'!$A:$C,3,FALSE)</f>
        <v>446 90 40</v>
      </c>
      <c r="U38" s="5"/>
    </row>
    <row r="39" spans="1:21" ht="27.75">
      <c r="A39" s="8"/>
      <c r="B39" s="1" t="s">
        <v>42</v>
      </c>
      <c r="C39" s="2"/>
      <c r="D39" s="15"/>
      <c r="E39" s="15"/>
      <c r="F39" s="15"/>
      <c r="G39" s="15"/>
      <c r="H39" s="15"/>
      <c r="I39" s="15"/>
      <c r="J39" s="1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9">
        <v>1</v>
      </c>
      <c r="B40" s="11" t="s">
        <v>141</v>
      </c>
      <c r="C40" s="3" t="str">
        <f>IF(ISBLANK(B40)," ","0"&amp;" "&amp;S40&amp;" "&amp;T40)</f>
        <v>0 332 233 28 72</v>
      </c>
      <c r="D40" s="17" t="s">
        <v>261</v>
      </c>
      <c r="E40" s="18"/>
      <c r="F40" s="18"/>
      <c r="G40" s="18"/>
      <c r="H40" s="18"/>
      <c r="I40" s="18"/>
      <c r="J40" s="19"/>
      <c r="K40" s="5"/>
      <c r="L40" s="5"/>
      <c r="M40" s="5"/>
      <c r="N40" s="5"/>
      <c r="O40" s="5"/>
      <c r="P40" s="5"/>
      <c r="Q40" s="5"/>
      <c r="R40" s="5"/>
      <c r="S40" s="5">
        <f>VLOOKUP(B40,'[7]SİNEMA LİSTESİ'!$A:$C,2,FALSE)</f>
        <v>332</v>
      </c>
      <c r="T40" s="5" t="str">
        <f>VLOOKUP(B40,'[7]SİNEMA LİSTESİ'!$A:$C,3,FALSE)</f>
        <v>233 28 72</v>
      </c>
      <c r="U40" s="5"/>
    </row>
    <row r="41" spans="1:21" ht="1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</sheetData>
  <sheetProtection/>
  <mergeCells count="41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35:J35"/>
    <mergeCell ref="D24:J24"/>
    <mergeCell ref="D25:J25"/>
    <mergeCell ref="D26:J26"/>
    <mergeCell ref="D27:J27"/>
    <mergeCell ref="D28:J28"/>
    <mergeCell ref="D29:J29"/>
    <mergeCell ref="D36:J36"/>
    <mergeCell ref="D37:J37"/>
    <mergeCell ref="D38:J38"/>
    <mergeCell ref="D39:J39"/>
    <mergeCell ref="D40:J40"/>
    <mergeCell ref="D30:J30"/>
    <mergeCell ref="D31:J31"/>
    <mergeCell ref="D32:J32"/>
    <mergeCell ref="D33:J33"/>
    <mergeCell ref="D34:J34"/>
  </mergeCells>
  <dataValidations count="1">
    <dataValidation type="list" allowBlank="1" showInputMessage="1" showErrorMessage="1" sqref="B37:B38 B40 B14 B31:B35 B20:B29 B18 B16 B3:B4 B6:B12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8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3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190</v>
      </c>
      <c r="B1" s="20"/>
      <c r="C1" s="21"/>
      <c r="D1" s="22" t="s">
        <v>191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2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1" ht="18.75" customHeight="1">
      <c r="A3" s="10">
        <v>1</v>
      </c>
      <c r="B3" s="11" t="s">
        <v>109</v>
      </c>
      <c r="C3" s="3" t="str">
        <f>IF(ISBLANK(B3)," ","0"&amp;" "&amp;S3&amp;" "&amp;T3)</f>
        <v>0 212 353 08 53</v>
      </c>
      <c r="D3" s="25" t="s">
        <v>81</v>
      </c>
      <c r="E3" s="26"/>
      <c r="F3" s="26"/>
      <c r="G3" s="26"/>
      <c r="H3" s="26"/>
      <c r="I3" s="26"/>
      <c r="J3" s="27"/>
      <c r="K3" s="5"/>
      <c r="L3" s="5"/>
      <c r="M3" s="5"/>
      <c r="N3" s="5"/>
      <c r="O3" s="5"/>
      <c r="P3" s="5"/>
      <c r="Q3" s="5"/>
      <c r="R3" s="5"/>
      <c r="S3" s="5">
        <f>VLOOKUP(B3,'[8]SİNEMA LİSTESİ'!$A:$C,2,FALSE)</f>
        <v>212</v>
      </c>
      <c r="T3" s="5" t="str">
        <f>VLOOKUP(B3,'[8]SİNEMA LİSTESİ'!$A:$C,3,FALSE)</f>
        <v>353 08 53</v>
      </c>
      <c r="U3" s="5"/>
    </row>
    <row r="4" spans="1:21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</sheetData>
  <sheetProtection/>
  <mergeCells count="4">
    <mergeCell ref="D3:J3"/>
    <mergeCell ref="A1:C1"/>
    <mergeCell ref="D1:J1"/>
    <mergeCell ref="D2:J2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44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97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49</v>
      </c>
      <c r="B1" s="20"/>
      <c r="C1" s="21"/>
      <c r="D1" s="22" t="s">
        <v>191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4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0" s="5" customFormat="1" ht="18.75" customHeight="1">
      <c r="A3" s="10">
        <v>1</v>
      </c>
      <c r="B3" s="11" t="s">
        <v>55</v>
      </c>
      <c r="C3" s="3" t="str">
        <f aca="true" t="shared" si="0" ref="C3:C9">IF(ISBLANK(B3)," ","0"&amp;" "&amp;S3&amp;" "&amp;T3)</f>
        <v>0 312 441 14 14</v>
      </c>
      <c r="D3" s="17" t="s">
        <v>192</v>
      </c>
      <c r="E3" s="18"/>
      <c r="F3" s="18"/>
      <c r="G3" s="18"/>
      <c r="H3" s="18"/>
      <c r="I3" s="18"/>
      <c r="J3" s="19"/>
      <c r="S3" s="5">
        <f>VLOOKUP(B3,'[5]SİNEMA LİSTESİ'!$A:$C,2,FALSE)</f>
        <v>312</v>
      </c>
      <c r="T3" s="5" t="str">
        <f>VLOOKUP(B3,'[5]SİNEMA LİSTESİ'!$A:$C,3,FALSE)</f>
        <v>441 14 14</v>
      </c>
    </row>
    <row r="4" spans="1:20" s="5" customFormat="1" ht="18.75" customHeight="1">
      <c r="A4" s="10">
        <v>2</v>
      </c>
      <c r="B4" s="11" t="s">
        <v>61</v>
      </c>
      <c r="C4" s="3" t="str">
        <f t="shared" si="0"/>
        <v>0 312 578 00 22</v>
      </c>
      <c r="D4" s="17" t="s">
        <v>62</v>
      </c>
      <c r="E4" s="18"/>
      <c r="F4" s="18"/>
      <c r="G4" s="18"/>
      <c r="H4" s="18"/>
      <c r="I4" s="18"/>
      <c r="J4" s="19"/>
      <c r="S4" s="5">
        <f>VLOOKUP(B4,'[5]SİNEMA LİSTESİ'!$A:$C,2,FALSE)</f>
        <v>312</v>
      </c>
      <c r="T4" s="5" t="str">
        <f>VLOOKUP(B4,'[5]SİNEMA LİSTESİ'!$A:$C,3,FALSE)</f>
        <v>578 00 22</v>
      </c>
    </row>
    <row r="5" spans="1:20" s="5" customFormat="1" ht="18.75" customHeight="1">
      <c r="A5" s="10">
        <v>3</v>
      </c>
      <c r="B5" s="11" t="s">
        <v>63</v>
      </c>
      <c r="C5" s="3" t="str">
        <f t="shared" si="0"/>
        <v>0 312 280 82 00</v>
      </c>
      <c r="D5" s="17" t="s">
        <v>64</v>
      </c>
      <c r="E5" s="18"/>
      <c r="F5" s="18"/>
      <c r="G5" s="18"/>
      <c r="H5" s="18"/>
      <c r="I5" s="18"/>
      <c r="J5" s="19"/>
      <c r="S5" s="5">
        <f>VLOOKUP(B5,'[5]SİNEMA LİSTESİ'!$A:$C,2,FALSE)</f>
        <v>312</v>
      </c>
      <c r="T5" s="5" t="str">
        <f>VLOOKUP(B5,'[5]SİNEMA LİSTESİ'!$A:$C,3,FALSE)</f>
        <v>280 82 00</v>
      </c>
    </row>
    <row r="6" spans="1:20" s="5" customFormat="1" ht="18.75" customHeight="1">
      <c r="A6" s="10">
        <v>4</v>
      </c>
      <c r="B6" s="11" t="s">
        <v>65</v>
      </c>
      <c r="C6" s="3" t="str">
        <f t="shared" si="0"/>
        <v>0 312 219 93 93</v>
      </c>
      <c r="D6" s="17" t="s">
        <v>193</v>
      </c>
      <c r="E6" s="18"/>
      <c r="F6" s="18"/>
      <c r="G6" s="18"/>
      <c r="H6" s="18"/>
      <c r="I6" s="18"/>
      <c r="J6" s="19"/>
      <c r="S6" s="5">
        <f>VLOOKUP(B6,'[5]SİNEMA LİSTESİ'!$A:$C,2,FALSE)</f>
        <v>312</v>
      </c>
      <c r="T6" s="5" t="str">
        <f>VLOOKUP(B6,'[5]SİNEMA LİSTESİ'!$A:$C,3,FALSE)</f>
        <v>219 93 93</v>
      </c>
    </row>
    <row r="7" spans="1:20" s="5" customFormat="1" ht="18.75" customHeight="1">
      <c r="A7" s="10">
        <v>5</v>
      </c>
      <c r="B7" s="11" t="s">
        <v>194</v>
      </c>
      <c r="C7" s="3" t="str">
        <f t="shared" si="0"/>
        <v>0 312 419 44 92</v>
      </c>
      <c r="D7" s="17" t="s">
        <v>195</v>
      </c>
      <c r="E7" s="18"/>
      <c r="F7" s="18"/>
      <c r="G7" s="18"/>
      <c r="H7" s="18"/>
      <c r="I7" s="18"/>
      <c r="J7" s="19"/>
      <c r="S7" s="5">
        <f>VLOOKUP(B7,'[5]SİNEMA LİSTESİ'!$A:$C,2,FALSE)</f>
        <v>312</v>
      </c>
      <c r="T7" s="5" t="str">
        <f>VLOOKUP(B7,'[5]SİNEMA LİSTESİ'!$A:$C,3,FALSE)</f>
        <v>419 44 92</v>
      </c>
    </row>
    <row r="8" spans="1:20" s="5" customFormat="1" ht="18.75" customHeight="1">
      <c r="A8" s="10">
        <v>6</v>
      </c>
      <c r="B8" s="11" t="s">
        <v>67</v>
      </c>
      <c r="C8" s="3" t="str">
        <f t="shared" si="0"/>
        <v>0 312 358 06 07</v>
      </c>
      <c r="D8" s="17" t="s">
        <v>75</v>
      </c>
      <c r="E8" s="18"/>
      <c r="F8" s="18"/>
      <c r="G8" s="18"/>
      <c r="H8" s="18"/>
      <c r="I8" s="18"/>
      <c r="J8" s="19"/>
      <c r="S8" s="5">
        <f>VLOOKUP(B8,'[5]SİNEMA LİSTESİ'!$A:$C,2,FALSE)</f>
        <v>312</v>
      </c>
      <c r="T8" s="5" t="str">
        <f>VLOOKUP(B8,'[5]SİNEMA LİSTESİ'!$A:$C,3,FALSE)</f>
        <v>358 06 07</v>
      </c>
    </row>
    <row r="9" spans="1:20" s="5" customFormat="1" ht="18.75" customHeight="1">
      <c r="A9" s="10">
        <v>7</v>
      </c>
      <c r="B9" s="11" t="s">
        <v>68</v>
      </c>
      <c r="C9" s="3" t="str">
        <f t="shared" si="0"/>
        <v>0 312 280 34 94</v>
      </c>
      <c r="D9" s="17" t="s">
        <v>196</v>
      </c>
      <c r="E9" s="18"/>
      <c r="F9" s="18"/>
      <c r="G9" s="18"/>
      <c r="H9" s="18"/>
      <c r="I9" s="18"/>
      <c r="J9" s="19"/>
      <c r="S9" s="5">
        <f>VLOOKUP(B9,'[5]SİNEMA LİSTESİ'!$A:$C,2,FALSE)</f>
        <v>312</v>
      </c>
      <c r="T9" s="5" t="str">
        <f>VLOOKUP(B9,'[5]SİNEMA LİSTESİ'!$A:$C,3,FALSE)</f>
        <v>280 34 94</v>
      </c>
    </row>
    <row r="10" spans="1:10" s="5" customFormat="1" ht="27.75">
      <c r="A10" s="8"/>
      <c r="B10" s="1" t="s">
        <v>5</v>
      </c>
      <c r="C10" s="2"/>
      <c r="D10" s="31"/>
      <c r="E10" s="32"/>
      <c r="F10" s="32"/>
      <c r="G10" s="32"/>
      <c r="H10" s="32"/>
      <c r="I10" s="32"/>
      <c r="J10" s="33"/>
    </row>
    <row r="11" spans="1:20" s="5" customFormat="1" ht="18.75" customHeight="1">
      <c r="A11" s="10">
        <v>1</v>
      </c>
      <c r="B11" s="11" t="s">
        <v>69</v>
      </c>
      <c r="C11" s="3" t="str">
        <f>IF(ISBLANK(B11)," ","0"&amp;" "&amp;S11&amp;" "&amp;T11)</f>
        <v>0 242 334 33 99</v>
      </c>
      <c r="D11" s="17" t="s">
        <v>70</v>
      </c>
      <c r="E11" s="18"/>
      <c r="F11" s="18"/>
      <c r="G11" s="18"/>
      <c r="H11" s="18"/>
      <c r="I11" s="18"/>
      <c r="J11" s="19"/>
      <c r="S11" s="5">
        <f>VLOOKUP(B11,'[5]SİNEMA LİSTESİ'!$A:$C,2,FALSE)</f>
        <v>242</v>
      </c>
      <c r="T11" s="5" t="str">
        <f>VLOOKUP(B11,'[5]SİNEMA LİSTESİ'!$A:$C,3,FALSE)</f>
        <v>334 33 99</v>
      </c>
    </row>
    <row r="12" spans="1:20" s="5" customFormat="1" ht="18.75" customHeight="1">
      <c r="A12" s="10">
        <v>2</v>
      </c>
      <c r="B12" s="11" t="s">
        <v>71</v>
      </c>
      <c r="C12" s="3" t="str">
        <f>IF(ISBLANK(B12)," ","0"&amp;" "&amp;S12&amp;" "&amp;T12)</f>
        <v>0 242 237 01 31</v>
      </c>
      <c r="D12" s="17" t="s">
        <v>86</v>
      </c>
      <c r="E12" s="18"/>
      <c r="F12" s="18"/>
      <c r="G12" s="18"/>
      <c r="H12" s="18"/>
      <c r="I12" s="18"/>
      <c r="J12" s="19"/>
      <c r="S12" s="5">
        <f>VLOOKUP(B12,'[5]SİNEMA LİSTESİ'!$A:$C,2,FALSE)</f>
        <v>242</v>
      </c>
      <c r="T12" s="5" t="str">
        <f>VLOOKUP(B12,'[5]SİNEMA LİSTESİ'!$A:$C,3,FALSE)</f>
        <v>237 01 31</v>
      </c>
    </row>
    <row r="13" spans="1:10" s="5" customFormat="1" ht="27.75">
      <c r="A13" s="8"/>
      <c r="B13" s="1" t="s">
        <v>72</v>
      </c>
      <c r="C13" s="2"/>
      <c r="D13" s="15"/>
      <c r="E13" s="15"/>
      <c r="F13" s="15"/>
      <c r="G13" s="15"/>
      <c r="H13" s="15"/>
      <c r="I13" s="15"/>
      <c r="J13" s="16"/>
    </row>
    <row r="14" spans="1:20" s="5" customFormat="1" ht="18.75" customHeight="1">
      <c r="A14" s="9">
        <v>1</v>
      </c>
      <c r="B14" s="11" t="s">
        <v>73</v>
      </c>
      <c r="C14" s="3" t="str">
        <f>IF(ISBLANK(B14)," ","0"&amp;" "&amp;S14&amp;" "&amp;T14)</f>
        <v>0 256 232 03 00</v>
      </c>
      <c r="D14" s="17" t="s">
        <v>197</v>
      </c>
      <c r="E14" s="18"/>
      <c r="F14" s="18"/>
      <c r="G14" s="18"/>
      <c r="H14" s="18"/>
      <c r="I14" s="18"/>
      <c r="J14" s="19"/>
      <c r="S14" s="5">
        <f>VLOOKUP(B14,'[5]SİNEMA LİSTESİ'!$A:$C,2,FALSE)</f>
        <v>256</v>
      </c>
      <c r="T14" s="5" t="str">
        <f>VLOOKUP(B14,'[5]SİNEMA LİSTESİ'!$A:$C,3,FALSE)</f>
        <v>232 03 00</v>
      </c>
    </row>
    <row r="15" spans="1:20" s="5" customFormat="1" ht="18.75" customHeight="1">
      <c r="A15" s="9">
        <v>2</v>
      </c>
      <c r="B15" s="11" t="s">
        <v>74</v>
      </c>
      <c r="C15" s="3" t="str">
        <f>IF(ISBLANK(B15)," ","0"&amp;" "&amp;S15&amp;" "&amp;T15)</f>
        <v>0 256 622 34 34</v>
      </c>
      <c r="D15" s="17" t="s">
        <v>198</v>
      </c>
      <c r="E15" s="18"/>
      <c r="F15" s="18"/>
      <c r="G15" s="18"/>
      <c r="H15" s="18"/>
      <c r="I15" s="18"/>
      <c r="J15" s="19"/>
      <c r="S15" s="5">
        <f>VLOOKUP(B15,'[5]SİNEMA LİSTESİ'!$A:$C,2,FALSE)</f>
        <v>256</v>
      </c>
      <c r="T15" s="5" t="str">
        <f>VLOOKUP(B15,'[5]SİNEMA LİSTESİ'!$A:$C,3,FALSE)</f>
        <v>622 34 34</v>
      </c>
    </row>
    <row r="16" spans="1:10" s="5" customFormat="1" ht="27.75">
      <c r="A16" s="8"/>
      <c r="B16" s="1" t="s">
        <v>14</v>
      </c>
      <c r="C16" s="2"/>
      <c r="D16" s="15"/>
      <c r="E16" s="15"/>
      <c r="F16" s="15"/>
      <c r="G16" s="15"/>
      <c r="H16" s="15"/>
      <c r="I16" s="15"/>
      <c r="J16" s="16"/>
    </row>
    <row r="17" spans="1:20" s="5" customFormat="1" ht="18.75" customHeight="1">
      <c r="A17" s="9">
        <v>1</v>
      </c>
      <c r="B17" s="11" t="s">
        <v>76</v>
      </c>
      <c r="C17" s="3" t="str">
        <f>IF(ISBLANK(B17)," ","0"&amp;" "&amp;S17&amp;" "&amp;T17)</f>
        <v>0 266 234 03 03</v>
      </c>
      <c r="D17" s="17" t="s">
        <v>199</v>
      </c>
      <c r="E17" s="18"/>
      <c r="F17" s="18"/>
      <c r="G17" s="18"/>
      <c r="H17" s="18"/>
      <c r="I17" s="18"/>
      <c r="J17" s="19"/>
      <c r="S17" s="5">
        <f>VLOOKUP(B17,'[5]SİNEMA LİSTESİ'!$A:$C,2,FALSE)</f>
        <v>266</v>
      </c>
      <c r="T17" s="5" t="str">
        <f>VLOOKUP(B17,'[5]SİNEMA LİSTESİ'!$A:$C,3,FALSE)</f>
        <v>234 03 03</v>
      </c>
    </row>
    <row r="18" spans="1:20" s="5" customFormat="1" ht="18.75" customHeight="1">
      <c r="A18" s="9">
        <v>2</v>
      </c>
      <c r="B18" s="11" t="s">
        <v>15</v>
      </c>
      <c r="C18" s="3" t="str">
        <f>IF(ISBLANK(B18)," ","0"&amp;" "&amp;S18&amp;" "&amp;T18)</f>
        <v>0 266 241 22 65</v>
      </c>
      <c r="D18" s="17" t="s">
        <v>200</v>
      </c>
      <c r="E18" s="18"/>
      <c r="F18" s="18"/>
      <c r="G18" s="18"/>
      <c r="H18" s="18"/>
      <c r="I18" s="18"/>
      <c r="J18" s="19"/>
      <c r="S18" s="5">
        <f>VLOOKUP(B18,'[5]SİNEMA LİSTESİ'!$A:$C,2,FALSE)</f>
        <v>266</v>
      </c>
      <c r="T18" s="5" t="str">
        <f>VLOOKUP(B18,'[5]SİNEMA LİSTESİ'!$A:$C,3,FALSE)</f>
        <v>241 22 65</v>
      </c>
    </row>
    <row r="19" spans="1:10" s="5" customFormat="1" ht="27.75">
      <c r="A19" s="8"/>
      <c r="B19" s="1" t="s">
        <v>16</v>
      </c>
      <c r="C19" s="2"/>
      <c r="D19" s="15"/>
      <c r="E19" s="15"/>
      <c r="F19" s="15"/>
      <c r="G19" s="15"/>
      <c r="H19" s="15"/>
      <c r="I19" s="15"/>
      <c r="J19" s="16"/>
    </row>
    <row r="20" spans="1:21" ht="18.75" customHeight="1">
      <c r="A20" s="10">
        <v>1</v>
      </c>
      <c r="B20" s="11" t="s">
        <v>201</v>
      </c>
      <c r="C20" s="3" t="str">
        <f>IF(ISBLANK(B20)," ","0"&amp;" "&amp;S20&amp;" "&amp;T20)</f>
        <v>0 224 261 57 67</v>
      </c>
      <c r="D20" s="17" t="s">
        <v>202</v>
      </c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5"/>
      <c r="S20" s="5">
        <f>VLOOKUP(B20,'[5]SİNEMA LİSTESİ'!$A:$C,2,FALSE)</f>
        <v>224</v>
      </c>
      <c r="T20" s="5" t="str">
        <f>VLOOKUP(B20,'[5]SİNEMA LİSTESİ'!$A:$C,3,FALSE)</f>
        <v>261 57 67</v>
      </c>
      <c r="U20" s="5"/>
    </row>
    <row r="21" spans="1:21" ht="18.75" customHeight="1">
      <c r="A21" s="10">
        <v>2</v>
      </c>
      <c r="B21" s="11" t="s">
        <v>203</v>
      </c>
      <c r="C21" s="3" t="str">
        <f>IF(ISBLANK(B21)," ","0"&amp;" "&amp;S21&amp;" "&amp;T21)</f>
        <v>0 224 221 23 50</v>
      </c>
      <c r="D21" s="17" t="s">
        <v>86</v>
      </c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5"/>
      <c r="S21" s="5">
        <f>VLOOKUP(B21,'[5]SİNEMA LİSTESİ'!$A:$C,2,FALSE)</f>
        <v>224</v>
      </c>
      <c r="T21" s="5" t="str">
        <f>VLOOKUP(B21,'[5]SİNEMA LİSTESİ'!$A:$C,3,FALSE)</f>
        <v>221 23 50</v>
      </c>
      <c r="U21" s="5"/>
    </row>
    <row r="22" spans="1:21" ht="18.75" customHeight="1">
      <c r="A22" s="10">
        <v>3</v>
      </c>
      <c r="B22" s="11" t="s">
        <v>30</v>
      </c>
      <c r="C22" s="3" t="str">
        <f>IF(ISBLANK(B22)," ","0"&amp;" "&amp;S22&amp;" "&amp;T22)</f>
        <v>0 224 242 93 83</v>
      </c>
      <c r="D22" s="17" t="s">
        <v>204</v>
      </c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>
        <f>VLOOKUP(B22,'[5]SİNEMA LİSTESİ'!$A:$C,2,FALSE)</f>
        <v>224</v>
      </c>
      <c r="T22" s="5" t="str">
        <f>VLOOKUP(B22,'[5]SİNEMA LİSTESİ'!$A:$C,3,FALSE)</f>
        <v>242 93 83</v>
      </c>
      <c r="U22" s="5"/>
    </row>
    <row r="23" spans="1:21" ht="18.75" customHeight="1">
      <c r="A23" s="10">
        <v>4</v>
      </c>
      <c r="B23" s="11" t="s">
        <v>78</v>
      </c>
      <c r="C23" s="3" t="str">
        <f>IF(ISBLANK(B23)," ","0"&amp;" "&amp;S23&amp;" "&amp;T23)</f>
        <v>0 224 715 15 20</v>
      </c>
      <c r="D23" s="17" t="s">
        <v>205</v>
      </c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5"/>
      <c r="S23" s="5">
        <f>VLOOKUP(B23,'[5]SİNEMA LİSTESİ'!$A:$C,2,FALSE)</f>
        <v>224</v>
      </c>
      <c r="T23" s="5" t="str">
        <f>VLOOKUP(B23,'[5]SİNEMA LİSTESİ'!$A:$C,3,FALSE)</f>
        <v>715 15 20</v>
      </c>
      <c r="U23" s="5"/>
    </row>
    <row r="24" spans="1:21" ht="18.75" customHeight="1">
      <c r="A24" s="10">
        <v>5</v>
      </c>
      <c r="B24" s="11" t="s">
        <v>80</v>
      </c>
      <c r="C24" s="3" t="str">
        <f>IF(ISBLANK(B24)," ","0"&amp;" "&amp;S24&amp;" "&amp;T24)</f>
        <v>0 224 224 99 39</v>
      </c>
      <c r="D24" s="17" t="s">
        <v>206</v>
      </c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>
        <f>VLOOKUP(B24,'[5]SİNEMA LİSTESİ'!$A:$C,2,FALSE)</f>
        <v>224</v>
      </c>
      <c r="T24" s="5" t="str">
        <f>VLOOKUP(B24,'[5]SİNEMA LİSTESİ'!$A:$C,3,FALSE)</f>
        <v>224 99 39</v>
      </c>
      <c r="U24" s="5"/>
    </row>
    <row r="25" spans="1:21" ht="27.75">
      <c r="A25" s="8"/>
      <c r="B25" s="1" t="s">
        <v>6</v>
      </c>
      <c r="C25" s="2"/>
      <c r="D25" s="15"/>
      <c r="E25" s="15"/>
      <c r="F25" s="15"/>
      <c r="G25" s="15"/>
      <c r="H25" s="15"/>
      <c r="I25" s="15"/>
      <c r="J25" s="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9">
        <v>2</v>
      </c>
      <c r="B26" s="11" t="s">
        <v>31</v>
      </c>
      <c r="C26" s="3" t="str">
        <f>IF(ISBLANK(B26)," ","0"&amp;" "&amp;S26&amp;" "&amp;T26)</f>
        <v>0 258 374 10 00</v>
      </c>
      <c r="D26" s="17" t="s">
        <v>207</v>
      </c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>
        <f>VLOOKUP(B26,'[5]SİNEMA LİSTESİ'!$A:$C,2,FALSE)</f>
        <v>258</v>
      </c>
      <c r="T26" s="5" t="str">
        <f>VLOOKUP(B26,'[5]SİNEMA LİSTESİ'!$A:$C,3,FALSE)</f>
        <v>374 10 00</v>
      </c>
      <c r="U26" s="5"/>
    </row>
    <row r="27" spans="1:21" ht="27.75">
      <c r="A27" s="8"/>
      <c r="B27" s="1" t="s">
        <v>82</v>
      </c>
      <c r="C27" s="2"/>
      <c r="D27" s="15"/>
      <c r="E27" s="15"/>
      <c r="F27" s="15"/>
      <c r="G27" s="15"/>
      <c r="H27" s="15"/>
      <c r="I27" s="15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9">
        <v>1</v>
      </c>
      <c r="B28" s="11" t="s">
        <v>83</v>
      </c>
      <c r="C28" s="3" t="str">
        <f>IF(ISBLANK(B28)," ","0"&amp;" "&amp;S28&amp;" "&amp;T28)</f>
        <v>0 412 238 08 00</v>
      </c>
      <c r="D28" s="17" t="s">
        <v>208</v>
      </c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>
        <f>VLOOKUP(B28,'[5]SİNEMA LİSTESİ'!$A:$C,2,FALSE)</f>
        <v>412</v>
      </c>
      <c r="T28" s="5" t="str">
        <f>VLOOKUP(B28,'[5]SİNEMA LİSTESİ'!$A:$C,3,FALSE)</f>
        <v>238 08 00</v>
      </c>
      <c r="U28" s="5"/>
    </row>
    <row r="29" spans="1:21" ht="27.75">
      <c r="A29" s="8"/>
      <c r="B29" s="1" t="s">
        <v>84</v>
      </c>
      <c r="C29" s="2"/>
      <c r="D29" s="15"/>
      <c r="E29" s="15"/>
      <c r="F29" s="15"/>
      <c r="G29" s="15"/>
      <c r="H29" s="15"/>
      <c r="I29" s="15"/>
      <c r="J29" s="1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9">
        <v>1</v>
      </c>
      <c r="B30" s="11" t="s">
        <v>85</v>
      </c>
      <c r="C30" s="3" t="str">
        <f>IF(ISBLANK(B30)," ","0"&amp;" "&amp;S30&amp;" "&amp;T30)</f>
        <v>0 284 236 40 01</v>
      </c>
      <c r="D30" s="17" t="s">
        <v>209</v>
      </c>
      <c r="E30" s="18"/>
      <c r="F30" s="18"/>
      <c r="G30" s="18"/>
      <c r="H30" s="18"/>
      <c r="I30" s="18"/>
      <c r="J30" s="19"/>
      <c r="K30" s="5"/>
      <c r="L30" s="5"/>
      <c r="M30" s="5"/>
      <c r="N30" s="5"/>
      <c r="O30" s="5"/>
      <c r="P30" s="5"/>
      <c r="Q30" s="5"/>
      <c r="R30" s="5"/>
      <c r="S30" s="5">
        <f>VLOOKUP(B30,'[5]SİNEMA LİSTESİ'!$A:$C,2,FALSE)</f>
        <v>284</v>
      </c>
      <c r="T30" s="5" t="str">
        <f>VLOOKUP(B30,'[5]SİNEMA LİSTESİ'!$A:$C,3,FALSE)</f>
        <v>236 40 01</v>
      </c>
      <c r="U30" s="5"/>
    </row>
    <row r="31" spans="1:21" ht="18.75" customHeight="1">
      <c r="A31" s="9">
        <v>2</v>
      </c>
      <c r="B31" s="11" t="s">
        <v>87</v>
      </c>
      <c r="C31" s="3" t="str">
        <f>IF(ISBLANK(B31)," ","0"&amp;" "&amp;S31&amp;" "&amp;T31)</f>
        <v>0 284 212 97 00</v>
      </c>
      <c r="D31" s="17" t="s">
        <v>210</v>
      </c>
      <c r="E31" s="18"/>
      <c r="F31" s="18"/>
      <c r="G31" s="18"/>
      <c r="H31" s="18"/>
      <c r="I31" s="18"/>
      <c r="J31" s="19"/>
      <c r="K31" s="5"/>
      <c r="L31" s="5"/>
      <c r="M31" s="5"/>
      <c r="N31" s="5"/>
      <c r="O31" s="5"/>
      <c r="P31" s="5"/>
      <c r="Q31" s="5"/>
      <c r="R31" s="5"/>
      <c r="S31" s="5">
        <f>VLOOKUP(B31,'[5]SİNEMA LİSTESİ'!$A:$C,2,FALSE)</f>
        <v>284</v>
      </c>
      <c r="T31" s="5" t="str">
        <f>VLOOKUP(B31,'[5]SİNEMA LİSTESİ'!$A:$C,3,FALSE)</f>
        <v>212 97 00</v>
      </c>
      <c r="U31" s="5"/>
    </row>
    <row r="32" spans="1:21" ht="27.75">
      <c r="A32" s="8"/>
      <c r="B32" s="1" t="s">
        <v>20</v>
      </c>
      <c r="C32" s="2"/>
      <c r="D32" s="15"/>
      <c r="E32" s="15"/>
      <c r="F32" s="15"/>
      <c r="G32" s="15"/>
      <c r="H32" s="15"/>
      <c r="I32" s="15"/>
      <c r="J32" s="1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9">
        <v>1</v>
      </c>
      <c r="B33" s="7" t="s">
        <v>21</v>
      </c>
      <c r="C33" s="3" t="s">
        <v>89</v>
      </c>
      <c r="D33" s="17" t="s">
        <v>211</v>
      </c>
      <c r="E33" s="18"/>
      <c r="F33" s="18"/>
      <c r="G33" s="18"/>
      <c r="H33" s="18"/>
      <c r="I33" s="18"/>
      <c r="J33" s="19"/>
      <c r="K33" s="5"/>
      <c r="L33" s="5"/>
      <c r="M33" s="5"/>
      <c r="N33" s="5"/>
      <c r="O33" s="5"/>
      <c r="P33" s="5"/>
      <c r="Q33" s="5"/>
      <c r="R33" s="5"/>
      <c r="S33" s="5">
        <f>VLOOKUP(B33,'[5]SİNEMA LİSTESİ'!$A:$C,2,FALSE)</f>
        <v>422</v>
      </c>
      <c r="T33" s="5" t="str">
        <f>VLOOKUP(B33,'[5]SİNEMA LİSTESİ'!$A:$C,3,FALSE)</f>
        <v>316 63 63</v>
      </c>
      <c r="U33" s="5"/>
    </row>
    <row r="34" spans="1:21" ht="18.75" customHeight="1">
      <c r="A34" s="9">
        <v>2</v>
      </c>
      <c r="B34" s="11" t="s">
        <v>23</v>
      </c>
      <c r="C34" s="3" t="str">
        <f>IF(ISBLANK(B34)," ","0"&amp;" "&amp;S34&amp;" "&amp;T34)</f>
        <v>0 442 234 40 59</v>
      </c>
      <c r="D34" s="28" t="s">
        <v>47</v>
      </c>
      <c r="E34" s="29"/>
      <c r="F34" s="29"/>
      <c r="G34" s="29"/>
      <c r="H34" s="29"/>
      <c r="I34" s="29"/>
      <c r="J34" s="30"/>
      <c r="K34" s="5"/>
      <c r="L34" s="5"/>
      <c r="M34" s="5"/>
      <c r="N34" s="5"/>
      <c r="O34" s="5"/>
      <c r="P34" s="5"/>
      <c r="Q34" s="5"/>
      <c r="R34" s="5"/>
      <c r="S34" s="5">
        <f>VLOOKUP(B34,'[5]SİNEMA LİSTESİ'!$A:$C,2,FALSE)</f>
        <v>442</v>
      </c>
      <c r="T34" s="5" t="str">
        <f>VLOOKUP(B34,'[5]SİNEMA LİSTESİ'!$A:$C,3,FALSE)</f>
        <v>234 40 59</v>
      </c>
      <c r="U34" s="5"/>
    </row>
    <row r="35" spans="1:21" ht="27.75">
      <c r="A35" s="8"/>
      <c r="B35" s="1" t="s">
        <v>32</v>
      </c>
      <c r="C35" s="2"/>
      <c r="D35" s="15"/>
      <c r="E35" s="15"/>
      <c r="F35" s="15"/>
      <c r="G35" s="15"/>
      <c r="H35" s="15"/>
      <c r="I35" s="15"/>
      <c r="J35" s="1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10">
        <v>1</v>
      </c>
      <c r="B36" s="11" t="s">
        <v>33</v>
      </c>
      <c r="C36" s="3" t="str">
        <f>IF(ISBLANK(B36)," ","0"&amp;" "&amp;S36&amp;" "&amp;T36)</f>
        <v>0 222 333 05 15</v>
      </c>
      <c r="D36" s="17" t="s">
        <v>212</v>
      </c>
      <c r="E36" s="18"/>
      <c r="F36" s="18"/>
      <c r="G36" s="18"/>
      <c r="H36" s="18"/>
      <c r="I36" s="18"/>
      <c r="J36" s="19"/>
      <c r="K36" s="5"/>
      <c r="L36" s="5"/>
      <c r="M36" s="5"/>
      <c r="N36" s="5"/>
      <c r="O36" s="5"/>
      <c r="P36" s="5"/>
      <c r="Q36" s="5"/>
      <c r="R36" s="5"/>
      <c r="S36" s="5">
        <f>VLOOKUP(B36,'[5]SİNEMA LİSTESİ'!$A:$C,2,FALSE)</f>
        <v>222</v>
      </c>
      <c r="T36" s="5" t="str">
        <f>VLOOKUP(B36,'[5]SİNEMA LİSTESİ'!$A:$C,3,FALSE)</f>
        <v>333 05 15</v>
      </c>
      <c r="U36" s="5"/>
    </row>
    <row r="37" spans="1:21" ht="18.75" customHeight="1">
      <c r="A37" s="10">
        <v>2</v>
      </c>
      <c r="B37" s="11" t="s">
        <v>91</v>
      </c>
      <c r="C37" s="3" t="str">
        <f>IF(ISBLANK(B37)," ","0"&amp;" "&amp;S37&amp;" "&amp;T37)</f>
        <v>0 222 310 12 22</v>
      </c>
      <c r="D37" s="17" t="s">
        <v>92</v>
      </c>
      <c r="E37" s="18"/>
      <c r="F37" s="18"/>
      <c r="G37" s="18"/>
      <c r="H37" s="18"/>
      <c r="I37" s="18"/>
      <c r="J37" s="19"/>
      <c r="K37" s="5"/>
      <c r="L37" s="5"/>
      <c r="M37" s="5"/>
      <c r="N37" s="5"/>
      <c r="O37" s="5"/>
      <c r="P37" s="5"/>
      <c r="Q37" s="5"/>
      <c r="R37" s="5"/>
      <c r="S37" s="5">
        <f>VLOOKUP(B37,'[5]SİNEMA LİSTESİ'!$A:$C,2,FALSE)</f>
        <v>222</v>
      </c>
      <c r="T37" s="5" t="str">
        <f>VLOOKUP(B37,'[5]SİNEMA LİSTESİ'!$A:$C,3,FALSE)</f>
        <v>310 12 22</v>
      </c>
      <c r="U37" s="5"/>
    </row>
    <row r="38" spans="1:21" ht="18.75" customHeight="1">
      <c r="A38" s="10">
        <v>3</v>
      </c>
      <c r="B38" s="11" t="s">
        <v>35</v>
      </c>
      <c r="C38" s="3" t="str">
        <f>IF(ISBLANK(B38)," ","0"&amp;" "&amp;S38&amp;" "&amp;T38)</f>
        <v>0 222 231 42 92</v>
      </c>
      <c r="D38" s="17" t="s">
        <v>34</v>
      </c>
      <c r="E38" s="18"/>
      <c r="F38" s="18"/>
      <c r="G38" s="18"/>
      <c r="H38" s="18"/>
      <c r="I38" s="18"/>
      <c r="J38" s="19"/>
      <c r="K38" s="5"/>
      <c r="L38" s="5"/>
      <c r="M38" s="5"/>
      <c r="N38" s="5"/>
      <c r="O38" s="5"/>
      <c r="P38" s="5"/>
      <c r="Q38" s="5"/>
      <c r="R38" s="5"/>
      <c r="S38" s="5">
        <f>VLOOKUP(B38,'[5]SİNEMA LİSTESİ'!$A:$C,2,FALSE)</f>
        <v>222</v>
      </c>
      <c r="T38" s="5" t="str">
        <f>VLOOKUP(B38,'[5]SİNEMA LİSTESİ'!$A:$C,3,FALSE)</f>
        <v>231 42 92</v>
      </c>
      <c r="U38" s="5"/>
    </row>
    <row r="39" spans="1:21" ht="27.75">
      <c r="A39" s="8"/>
      <c r="B39" s="1" t="s">
        <v>36</v>
      </c>
      <c r="C39" s="2"/>
      <c r="D39" s="15"/>
      <c r="E39" s="15"/>
      <c r="F39" s="15"/>
      <c r="G39" s="15"/>
      <c r="H39" s="15"/>
      <c r="I39" s="15"/>
      <c r="J39" s="1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9">
        <v>1</v>
      </c>
      <c r="B40" s="11" t="s">
        <v>93</v>
      </c>
      <c r="C40" s="3" t="str">
        <f>IF(ISBLANK(B40)," ","0"&amp;" "&amp;S40&amp;" "&amp;T40)</f>
        <v>0 342 220 76 58</v>
      </c>
      <c r="D40" s="17" t="s">
        <v>206</v>
      </c>
      <c r="E40" s="18"/>
      <c r="F40" s="18"/>
      <c r="G40" s="18"/>
      <c r="H40" s="18"/>
      <c r="I40" s="18"/>
      <c r="J40" s="19"/>
      <c r="K40" s="5"/>
      <c r="L40" s="5"/>
      <c r="M40" s="5"/>
      <c r="N40" s="5"/>
      <c r="O40" s="5"/>
      <c r="P40" s="5"/>
      <c r="Q40" s="5"/>
      <c r="R40" s="5"/>
      <c r="S40" s="5">
        <f>VLOOKUP(B40,'[5]SİNEMA LİSTESİ'!$A:$C,2,FALSE)</f>
        <v>342</v>
      </c>
      <c r="T40" s="5" t="str">
        <f>VLOOKUP(B40,'[5]SİNEMA LİSTESİ'!$A:$C,3,FALSE)</f>
        <v>220 76 58</v>
      </c>
      <c r="U40" s="5"/>
    </row>
    <row r="41" spans="1:21" ht="18.75" customHeight="1">
      <c r="A41" s="9">
        <v>2</v>
      </c>
      <c r="B41" s="11" t="s">
        <v>38</v>
      </c>
      <c r="C41" s="3" t="str">
        <f>IF(ISBLANK(B41)," ","0"&amp;" "&amp;S41&amp;" "&amp;T41)</f>
        <v>0 342 336 86 86</v>
      </c>
      <c r="D41" s="17" t="s">
        <v>213</v>
      </c>
      <c r="E41" s="18"/>
      <c r="F41" s="18"/>
      <c r="G41" s="18"/>
      <c r="H41" s="18"/>
      <c r="I41" s="18"/>
      <c r="J41" s="19"/>
      <c r="K41" s="5"/>
      <c r="L41" s="5"/>
      <c r="M41" s="5"/>
      <c r="N41" s="5"/>
      <c r="O41" s="5"/>
      <c r="P41" s="5"/>
      <c r="Q41" s="5"/>
      <c r="R41" s="5"/>
      <c r="S41" s="5">
        <f>VLOOKUP(B41,'[5]SİNEMA LİSTESİ'!$A:$C,2,FALSE)</f>
        <v>342</v>
      </c>
      <c r="T41" s="5" t="str">
        <f>VLOOKUP(B41,'[5]SİNEMA LİSTESİ'!$A:$C,3,FALSE)</f>
        <v>336 86 86</v>
      </c>
      <c r="U41" s="5"/>
    </row>
    <row r="42" spans="1:21" ht="18.75" customHeight="1">
      <c r="A42" s="9">
        <v>3</v>
      </c>
      <c r="B42" s="11" t="s">
        <v>94</v>
      </c>
      <c r="C42" s="3" t="str">
        <f>IF(ISBLANK(B42)," ","0"&amp;" "&amp;S42&amp;" "&amp;T42)</f>
        <v>0 342 328 91 70</v>
      </c>
      <c r="D42" s="17" t="s">
        <v>62</v>
      </c>
      <c r="E42" s="18"/>
      <c r="F42" s="18"/>
      <c r="G42" s="18"/>
      <c r="H42" s="18"/>
      <c r="I42" s="18"/>
      <c r="J42" s="19"/>
      <c r="K42" s="5"/>
      <c r="L42" s="5"/>
      <c r="M42" s="5"/>
      <c r="N42" s="5"/>
      <c r="O42" s="5"/>
      <c r="P42" s="5"/>
      <c r="Q42" s="5"/>
      <c r="R42" s="5"/>
      <c r="S42" s="5">
        <f>VLOOKUP(B42,'[5]SİNEMA LİSTESİ'!$A:$C,2,FALSE)</f>
        <v>342</v>
      </c>
      <c r="T42" s="5" t="str">
        <f>VLOOKUP(B42,'[5]SİNEMA LİSTESİ'!$A:$C,3,FALSE)</f>
        <v>328 91 70</v>
      </c>
      <c r="U42" s="5"/>
    </row>
    <row r="43" spans="1:21" ht="27.75">
      <c r="A43" s="8"/>
      <c r="B43" s="1" t="s">
        <v>214</v>
      </c>
      <c r="C43" s="2"/>
      <c r="D43" s="15"/>
      <c r="E43" s="15"/>
      <c r="F43" s="15"/>
      <c r="G43" s="15"/>
      <c r="H43" s="15"/>
      <c r="I43" s="15"/>
      <c r="J43" s="1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9">
        <v>1</v>
      </c>
      <c r="B44" s="11" t="s">
        <v>215</v>
      </c>
      <c r="C44" s="3" t="str">
        <f>IF(ISBLANK(B44)," ","0"&amp;" "&amp;S44&amp;" "&amp;T44)</f>
        <v>0 246 224 17 88</v>
      </c>
      <c r="D44" s="17" t="s">
        <v>216</v>
      </c>
      <c r="E44" s="18"/>
      <c r="F44" s="18"/>
      <c r="G44" s="18"/>
      <c r="H44" s="18"/>
      <c r="I44" s="18"/>
      <c r="J44" s="19"/>
      <c r="K44" s="5"/>
      <c r="L44" s="5"/>
      <c r="M44" s="5"/>
      <c r="N44" s="5"/>
      <c r="O44" s="5"/>
      <c r="P44" s="5"/>
      <c r="Q44" s="5"/>
      <c r="R44" s="5"/>
      <c r="S44" s="5">
        <f>VLOOKUP(B44,'[5]SİNEMA LİSTESİ'!$A:$C,2,FALSE)</f>
        <v>246</v>
      </c>
      <c r="T44" s="5" t="str">
        <f>VLOOKUP(B44,'[5]SİNEMA LİSTESİ'!$A:$C,3,FALSE)</f>
        <v>224 17 88</v>
      </c>
      <c r="U44" s="5"/>
    </row>
    <row r="45" spans="1:21" ht="18.75" customHeight="1">
      <c r="A45" s="9">
        <v>2</v>
      </c>
      <c r="B45" s="11" t="s">
        <v>217</v>
      </c>
      <c r="C45" s="3" t="str">
        <f>IF(ISBLANK(B45)," ","0"&amp;" "&amp;S45&amp;" "&amp;T45)</f>
        <v>0 246 232 69 14</v>
      </c>
      <c r="D45" s="17" t="s">
        <v>54</v>
      </c>
      <c r="E45" s="18"/>
      <c r="F45" s="18"/>
      <c r="G45" s="18"/>
      <c r="H45" s="18"/>
      <c r="I45" s="18"/>
      <c r="J45" s="19"/>
      <c r="K45" s="5"/>
      <c r="L45" s="5"/>
      <c r="M45" s="5"/>
      <c r="N45" s="5"/>
      <c r="O45" s="5"/>
      <c r="P45" s="5"/>
      <c r="Q45" s="5"/>
      <c r="R45" s="5"/>
      <c r="S45" s="5">
        <f>VLOOKUP(B45,'[5]SİNEMA LİSTESİ'!$A:$C,2,FALSE)</f>
        <v>246</v>
      </c>
      <c r="T45" s="5" t="str">
        <f>VLOOKUP(B45,'[5]SİNEMA LİSTESİ'!$A:$C,3,FALSE)</f>
        <v>232 69 14</v>
      </c>
      <c r="U45" s="5"/>
    </row>
    <row r="46" spans="1:21" ht="27.75">
      <c r="A46" s="8"/>
      <c r="B46" s="1" t="s">
        <v>2</v>
      </c>
      <c r="C46" s="2"/>
      <c r="D46" s="15" t="s">
        <v>95</v>
      </c>
      <c r="E46" s="15"/>
      <c r="F46" s="15"/>
      <c r="G46" s="15"/>
      <c r="H46" s="15"/>
      <c r="I46" s="15"/>
      <c r="J46" s="1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10">
        <v>1</v>
      </c>
      <c r="B47" s="11" t="s">
        <v>13</v>
      </c>
      <c r="C47" s="3" t="str">
        <f>IF(ISBLANK(B47)," ","0"&amp;" "&amp;S47&amp;" "&amp;T47)</f>
        <v>0 212 560 72 66</v>
      </c>
      <c r="D47" s="17" t="s">
        <v>193</v>
      </c>
      <c r="E47" s="18"/>
      <c r="F47" s="18"/>
      <c r="G47" s="18"/>
      <c r="H47" s="18"/>
      <c r="I47" s="18"/>
      <c r="J47" s="19"/>
      <c r="K47" s="5"/>
      <c r="L47" s="5"/>
      <c r="M47" s="5"/>
      <c r="N47" s="5"/>
      <c r="O47" s="5"/>
      <c r="P47" s="5"/>
      <c r="Q47" s="5"/>
      <c r="R47" s="5"/>
      <c r="S47" s="5">
        <f>VLOOKUP(B47,'[5]SİNEMA LİSTESİ'!$A:$C,2,FALSE)</f>
        <v>212</v>
      </c>
      <c r="T47" s="5" t="str">
        <f>VLOOKUP(B47,'[5]SİNEMA LİSTESİ'!$A:$C,3,FALSE)</f>
        <v>560 72 66</v>
      </c>
      <c r="U47" s="5"/>
    </row>
    <row r="48" spans="1:21" ht="18.75" customHeight="1">
      <c r="A48" s="10">
        <v>2</v>
      </c>
      <c r="B48" s="11" t="s">
        <v>96</v>
      </c>
      <c r="C48" s="3" t="str">
        <f>IF(ISBLANK(B48)," ","0"&amp;" "&amp;S48&amp;" "&amp;T48)</f>
        <v>0 212 421 08 55</v>
      </c>
      <c r="D48" s="17" t="s">
        <v>207</v>
      </c>
      <c r="E48" s="18"/>
      <c r="F48" s="18"/>
      <c r="G48" s="18"/>
      <c r="H48" s="18"/>
      <c r="I48" s="18"/>
      <c r="J48" s="19"/>
      <c r="K48" s="5"/>
      <c r="L48" s="5"/>
      <c r="M48" s="5"/>
      <c r="N48" s="5"/>
      <c r="O48" s="5"/>
      <c r="P48" s="5"/>
      <c r="Q48" s="5"/>
      <c r="R48" s="5"/>
      <c r="S48" s="5">
        <f>VLOOKUP(B48,'[5]SİNEMA LİSTESİ'!$A:$C,2,FALSE)</f>
        <v>212</v>
      </c>
      <c r="T48" s="5" t="str">
        <f>VLOOKUP(B48,'[5]SİNEMA LİSTESİ'!$A:$C,3,FALSE)</f>
        <v>421 08 55</v>
      </c>
      <c r="U48" s="5"/>
    </row>
    <row r="49" spans="1:21" ht="18.75" customHeight="1">
      <c r="A49" s="10">
        <v>3</v>
      </c>
      <c r="B49" s="11" t="s">
        <v>97</v>
      </c>
      <c r="C49" s="3" t="s">
        <v>98</v>
      </c>
      <c r="D49" s="17" t="s">
        <v>64</v>
      </c>
      <c r="E49" s="18"/>
      <c r="F49" s="18"/>
      <c r="G49" s="18"/>
      <c r="H49" s="18"/>
      <c r="I49" s="18"/>
      <c r="J49" s="19"/>
      <c r="K49" s="5"/>
      <c r="L49" s="5"/>
      <c r="M49" s="5"/>
      <c r="N49" s="5"/>
      <c r="O49" s="5"/>
      <c r="P49" s="5"/>
      <c r="Q49" s="5"/>
      <c r="R49" s="5"/>
      <c r="S49" s="5">
        <v>212</v>
      </c>
      <c r="T49" s="5" t="s">
        <v>99</v>
      </c>
      <c r="U49" s="5"/>
    </row>
    <row r="50" spans="1:21" ht="18.75" customHeight="1">
      <c r="A50" s="10">
        <v>4</v>
      </c>
      <c r="B50" s="11" t="s">
        <v>218</v>
      </c>
      <c r="C50" s="3" t="str">
        <f aca="true" t="shared" si="1" ref="C50:C63">IF(ISBLANK(B50)," ","0"&amp;" "&amp;S50&amp;" "&amp;T50)</f>
        <v>0 212 442 13 84</v>
      </c>
      <c r="D50" s="17" t="s">
        <v>219</v>
      </c>
      <c r="E50" s="18"/>
      <c r="F50" s="18"/>
      <c r="G50" s="18"/>
      <c r="H50" s="18"/>
      <c r="I50" s="18"/>
      <c r="J50" s="19"/>
      <c r="K50" s="5"/>
      <c r="L50" s="5"/>
      <c r="M50" s="5"/>
      <c r="N50" s="5"/>
      <c r="O50" s="5"/>
      <c r="P50" s="5"/>
      <c r="Q50" s="5"/>
      <c r="R50" s="5"/>
      <c r="S50" s="5">
        <f>VLOOKUP(B50,'[5]SİNEMA LİSTESİ'!$A:$C,2,FALSE)</f>
        <v>212</v>
      </c>
      <c r="T50" s="5" t="str">
        <f>VLOOKUP(B50,'[5]SİNEMA LİSTESİ'!$A:$C,3,FALSE)</f>
        <v>442 13 84</v>
      </c>
      <c r="U50" s="5"/>
    </row>
    <row r="51" spans="1:21" ht="18.75" customHeight="1">
      <c r="A51" s="10">
        <v>5</v>
      </c>
      <c r="B51" s="11" t="s">
        <v>100</v>
      </c>
      <c r="C51" s="3" t="str">
        <f t="shared" si="1"/>
        <v>0 212 328 09 51</v>
      </c>
      <c r="D51" s="17" t="s">
        <v>112</v>
      </c>
      <c r="E51" s="18"/>
      <c r="F51" s="18"/>
      <c r="G51" s="18"/>
      <c r="H51" s="18"/>
      <c r="I51" s="18"/>
      <c r="J51" s="19"/>
      <c r="K51" s="5"/>
      <c r="L51" s="5"/>
      <c r="M51" s="5"/>
      <c r="N51" s="5"/>
      <c r="O51" s="5"/>
      <c r="P51" s="5"/>
      <c r="Q51" s="5"/>
      <c r="R51" s="5"/>
      <c r="S51" s="5">
        <f>VLOOKUP(B51,'[5]SİNEMA LİSTESİ'!$A:$C,2,FALSE)</f>
        <v>212</v>
      </c>
      <c r="T51" s="5" t="str">
        <f>VLOOKUP(B51,'[5]SİNEMA LİSTESİ'!$A:$C,3,FALSE)</f>
        <v>328 09 51</v>
      </c>
      <c r="U51" s="5"/>
    </row>
    <row r="52" spans="1:21" ht="18.75" customHeight="1">
      <c r="A52" s="10">
        <v>6</v>
      </c>
      <c r="B52" s="11" t="s">
        <v>101</v>
      </c>
      <c r="C52" s="3" t="str">
        <f t="shared" si="1"/>
        <v>0 212 583 46 02</v>
      </c>
      <c r="D52" s="17" t="s">
        <v>195</v>
      </c>
      <c r="E52" s="18"/>
      <c r="F52" s="18"/>
      <c r="G52" s="18"/>
      <c r="H52" s="18"/>
      <c r="I52" s="18"/>
      <c r="J52" s="19"/>
      <c r="K52" s="5"/>
      <c r="L52" s="5"/>
      <c r="M52" s="5"/>
      <c r="N52" s="5"/>
      <c r="O52" s="5"/>
      <c r="P52" s="5"/>
      <c r="Q52" s="5"/>
      <c r="R52" s="5"/>
      <c r="S52" s="5">
        <f>VLOOKUP(B52,'[5]SİNEMA LİSTESİ'!$A:$C,2,FALSE)</f>
        <v>212</v>
      </c>
      <c r="T52" s="5" t="str">
        <f>VLOOKUP(B52,'[5]SİNEMA LİSTESİ'!$A:$C,3,FALSE)</f>
        <v>583 46 02</v>
      </c>
      <c r="U52" s="5"/>
    </row>
    <row r="53" spans="1:21" ht="18.75" customHeight="1">
      <c r="A53" s="10">
        <v>7</v>
      </c>
      <c r="B53" s="11" t="s">
        <v>24</v>
      </c>
      <c r="C53" s="3" t="str">
        <f t="shared" si="1"/>
        <v>0 212 855 00 53</v>
      </c>
      <c r="D53" s="17" t="s">
        <v>60</v>
      </c>
      <c r="E53" s="18"/>
      <c r="F53" s="18"/>
      <c r="G53" s="18"/>
      <c r="H53" s="18"/>
      <c r="I53" s="18"/>
      <c r="J53" s="19"/>
      <c r="K53" s="5"/>
      <c r="L53" s="5"/>
      <c r="M53" s="5"/>
      <c r="N53" s="5"/>
      <c r="O53" s="5"/>
      <c r="P53" s="5"/>
      <c r="Q53" s="5"/>
      <c r="R53" s="5"/>
      <c r="S53" s="5">
        <f>VLOOKUP(B53,'[5]SİNEMA LİSTESİ'!$A:$C,2,FALSE)</f>
        <v>212</v>
      </c>
      <c r="T53" s="5" t="str">
        <f>VLOOKUP(B53,'[5]SİNEMA LİSTESİ'!$A:$C,3,FALSE)</f>
        <v>855 00 53</v>
      </c>
      <c r="U53" s="5"/>
    </row>
    <row r="54" spans="1:21" ht="18.75" customHeight="1">
      <c r="A54" s="10">
        <v>8</v>
      </c>
      <c r="B54" s="11" t="s">
        <v>25</v>
      </c>
      <c r="C54" s="3" t="str">
        <f t="shared" si="1"/>
        <v>0 212 873 62 62</v>
      </c>
      <c r="D54" s="17" t="s">
        <v>62</v>
      </c>
      <c r="E54" s="18"/>
      <c r="F54" s="18"/>
      <c r="G54" s="18"/>
      <c r="H54" s="18"/>
      <c r="I54" s="18"/>
      <c r="J54" s="19"/>
      <c r="K54" s="5"/>
      <c r="L54" s="5"/>
      <c r="M54" s="5"/>
      <c r="N54" s="5"/>
      <c r="O54" s="5"/>
      <c r="P54" s="5"/>
      <c r="Q54" s="5"/>
      <c r="R54" s="5"/>
      <c r="S54" s="5">
        <f>VLOOKUP(B54,'[5]SİNEMA LİSTESİ'!$A:$C,2,FALSE)</f>
        <v>212</v>
      </c>
      <c r="T54" s="5" t="str">
        <f>VLOOKUP(B54,'[5]SİNEMA LİSTESİ'!$A:$C,3,FALSE)</f>
        <v>873 62 62</v>
      </c>
      <c r="U54" s="5"/>
    </row>
    <row r="55" spans="1:21" ht="18.75" customHeight="1">
      <c r="A55" s="10">
        <v>9</v>
      </c>
      <c r="B55" s="11" t="s">
        <v>103</v>
      </c>
      <c r="C55" s="3" t="str">
        <f t="shared" si="1"/>
        <v>0 212 871 42 45</v>
      </c>
      <c r="D55" s="17" t="s">
        <v>220</v>
      </c>
      <c r="E55" s="18"/>
      <c r="F55" s="18"/>
      <c r="G55" s="18"/>
      <c r="H55" s="18"/>
      <c r="I55" s="18"/>
      <c r="J55" s="19"/>
      <c r="K55" s="5"/>
      <c r="L55" s="5"/>
      <c r="M55" s="5"/>
      <c r="N55" s="5"/>
      <c r="O55" s="5"/>
      <c r="P55" s="5"/>
      <c r="Q55" s="5"/>
      <c r="R55" s="5"/>
      <c r="S55" s="5">
        <f>VLOOKUP(B55,'[5]SİNEMA LİSTESİ'!$A:$C,2,FALSE)</f>
        <v>212</v>
      </c>
      <c r="T55" s="5" t="str">
        <f>VLOOKUP(B55,'[5]SİNEMA LİSTESİ'!$A:$C,3,FALSE)</f>
        <v>871 42 45</v>
      </c>
      <c r="U55" s="5"/>
    </row>
    <row r="56" spans="1:21" ht="18.75" customHeight="1">
      <c r="A56" s="10">
        <v>10</v>
      </c>
      <c r="B56" s="11" t="s">
        <v>178</v>
      </c>
      <c r="C56" s="3" t="str">
        <f t="shared" si="1"/>
        <v>0 212 871 53 66</v>
      </c>
      <c r="D56" s="17" t="s">
        <v>221</v>
      </c>
      <c r="E56" s="18"/>
      <c r="F56" s="18"/>
      <c r="G56" s="18"/>
      <c r="H56" s="18"/>
      <c r="I56" s="18"/>
      <c r="J56" s="19"/>
      <c r="K56" s="5"/>
      <c r="L56" s="5"/>
      <c r="M56" s="5"/>
      <c r="N56" s="5"/>
      <c r="O56" s="5"/>
      <c r="P56" s="5"/>
      <c r="Q56" s="5"/>
      <c r="R56" s="5"/>
      <c r="S56" s="5">
        <f>VLOOKUP(B56,'[5]SİNEMA LİSTESİ'!$A:$C,2,FALSE)</f>
        <v>212</v>
      </c>
      <c r="T56" s="5" t="str">
        <f>VLOOKUP(B56,'[5]SİNEMA LİSTESİ'!$A:$C,3,FALSE)</f>
        <v>871 53 66</v>
      </c>
      <c r="U56" s="5"/>
    </row>
    <row r="57" spans="1:21" ht="18.75" customHeight="1">
      <c r="A57" s="10">
        <v>11</v>
      </c>
      <c r="B57" s="11" t="s">
        <v>104</v>
      </c>
      <c r="C57" s="3" t="str">
        <f t="shared" si="1"/>
        <v>0 212 516 26 60</v>
      </c>
      <c r="D57" s="17" t="s">
        <v>60</v>
      </c>
      <c r="E57" s="18"/>
      <c r="F57" s="18"/>
      <c r="G57" s="18"/>
      <c r="H57" s="18"/>
      <c r="I57" s="18"/>
      <c r="J57" s="19"/>
      <c r="K57" s="5"/>
      <c r="L57" s="5"/>
      <c r="M57" s="5"/>
      <c r="N57" s="5"/>
      <c r="O57" s="5"/>
      <c r="P57" s="5"/>
      <c r="Q57" s="5"/>
      <c r="R57" s="5"/>
      <c r="S57" s="5">
        <f>VLOOKUP(B57,'[5]SİNEMA LİSTESİ'!$A:$C,2,FALSE)</f>
        <v>212</v>
      </c>
      <c r="T57" s="5" t="str">
        <f>VLOOKUP(B57,'[5]SİNEMA LİSTESİ'!$A:$C,3,FALSE)</f>
        <v>516 26 60</v>
      </c>
      <c r="U57" s="5"/>
    </row>
    <row r="58" spans="1:21" ht="18.75" customHeight="1">
      <c r="A58" s="10">
        <v>12</v>
      </c>
      <c r="B58" s="11" t="s">
        <v>105</v>
      </c>
      <c r="C58" s="3" t="str">
        <f t="shared" si="1"/>
        <v>0 212 605 02 22</v>
      </c>
      <c r="D58" s="17" t="s">
        <v>222</v>
      </c>
      <c r="E58" s="18"/>
      <c r="F58" s="18"/>
      <c r="G58" s="18"/>
      <c r="H58" s="18"/>
      <c r="I58" s="18"/>
      <c r="J58" s="19"/>
      <c r="K58" s="5"/>
      <c r="L58" s="5"/>
      <c r="M58" s="5"/>
      <c r="N58" s="5"/>
      <c r="O58" s="5"/>
      <c r="P58" s="5"/>
      <c r="Q58" s="5"/>
      <c r="R58" s="5"/>
      <c r="S58" s="5">
        <f>VLOOKUP(B58,'[5]SİNEMA LİSTESİ'!$A:$C,2,FALSE)</f>
        <v>212</v>
      </c>
      <c r="T58" s="5" t="str">
        <f>VLOOKUP(B58,'[5]SİNEMA LİSTESİ'!$A:$C,3,FALSE)</f>
        <v>605 02 22</v>
      </c>
      <c r="U58" s="5"/>
    </row>
    <row r="59" spans="1:21" ht="18.75" customHeight="1">
      <c r="A59" s="10">
        <v>13</v>
      </c>
      <c r="B59" s="11" t="s">
        <v>107</v>
      </c>
      <c r="C59" s="3" t="str">
        <f t="shared" si="1"/>
        <v>0 212 523 10 88</v>
      </c>
      <c r="D59" s="17" t="s">
        <v>223</v>
      </c>
      <c r="E59" s="18"/>
      <c r="F59" s="18"/>
      <c r="G59" s="18"/>
      <c r="H59" s="18"/>
      <c r="I59" s="18"/>
      <c r="J59" s="19"/>
      <c r="K59" s="5"/>
      <c r="L59" s="5"/>
      <c r="M59" s="5"/>
      <c r="N59" s="5"/>
      <c r="O59" s="5"/>
      <c r="P59" s="5"/>
      <c r="Q59" s="5"/>
      <c r="R59" s="5"/>
      <c r="S59" s="5">
        <f>VLOOKUP(B59,'[5]SİNEMA LİSTESİ'!$A:$C,2,FALSE)</f>
        <v>212</v>
      </c>
      <c r="T59" s="5" t="str">
        <f>VLOOKUP(B59,'[5]SİNEMA LİSTESİ'!$A:$C,3,FALSE)</f>
        <v>523 10 88</v>
      </c>
      <c r="U59" s="5"/>
    </row>
    <row r="60" spans="1:21" ht="18.75" customHeight="1">
      <c r="A60" s="10">
        <v>14</v>
      </c>
      <c r="B60" s="11" t="s">
        <v>108</v>
      </c>
      <c r="C60" s="3" t="str">
        <f t="shared" si="1"/>
        <v>0 212 677 59 59</v>
      </c>
      <c r="D60" s="17" t="s">
        <v>211</v>
      </c>
      <c r="E60" s="18"/>
      <c r="F60" s="18"/>
      <c r="G60" s="18"/>
      <c r="H60" s="18"/>
      <c r="I60" s="18"/>
      <c r="J60" s="19"/>
      <c r="K60" s="5"/>
      <c r="L60" s="5"/>
      <c r="M60" s="5"/>
      <c r="N60" s="5"/>
      <c r="O60" s="5"/>
      <c r="P60" s="5"/>
      <c r="Q60" s="5"/>
      <c r="R60" s="5"/>
      <c r="S60" s="5">
        <f>VLOOKUP(B60,'[5]SİNEMA LİSTESİ'!$A:$C,2,FALSE)</f>
        <v>212</v>
      </c>
      <c r="T60" s="5" t="str">
        <f>VLOOKUP(B60,'[5]SİNEMA LİSTESİ'!$A:$C,3,FALSE)</f>
        <v>677 59 59</v>
      </c>
      <c r="U60" s="5"/>
    </row>
    <row r="61" spans="1:21" ht="18.75" customHeight="1">
      <c r="A61" s="10">
        <v>15</v>
      </c>
      <c r="B61" s="11" t="s">
        <v>111</v>
      </c>
      <c r="C61" s="3" t="str">
        <f t="shared" si="1"/>
        <v>0 212 247 96 65</v>
      </c>
      <c r="D61" s="17" t="s">
        <v>64</v>
      </c>
      <c r="E61" s="18"/>
      <c r="F61" s="18"/>
      <c r="G61" s="18"/>
      <c r="H61" s="18"/>
      <c r="I61" s="18"/>
      <c r="J61" s="19"/>
      <c r="K61" s="5"/>
      <c r="L61" s="5"/>
      <c r="M61" s="5"/>
      <c r="N61" s="5"/>
      <c r="O61" s="5"/>
      <c r="P61" s="5"/>
      <c r="Q61" s="5"/>
      <c r="R61" s="5"/>
      <c r="S61" s="5">
        <f>VLOOKUP(B61,'[5]SİNEMA LİSTESİ'!$A:$C,2,FALSE)</f>
        <v>212</v>
      </c>
      <c r="T61" s="5" t="str">
        <f>VLOOKUP(B61,'[5]SİNEMA LİSTESİ'!$A:$C,3,FALSE)</f>
        <v>247 96 65</v>
      </c>
      <c r="U61" s="5"/>
    </row>
    <row r="62" spans="1:21" ht="18.75" customHeight="1">
      <c r="A62" s="10">
        <v>16</v>
      </c>
      <c r="B62" s="11" t="s">
        <v>115</v>
      </c>
      <c r="C62" s="3" t="str">
        <f t="shared" si="1"/>
        <v>0 212 296 42 60</v>
      </c>
      <c r="D62" s="17" t="s">
        <v>224</v>
      </c>
      <c r="E62" s="18"/>
      <c r="F62" s="18"/>
      <c r="G62" s="18"/>
      <c r="H62" s="18"/>
      <c r="I62" s="18"/>
      <c r="J62" s="19"/>
      <c r="K62" s="5"/>
      <c r="L62" s="5"/>
      <c r="M62" s="5"/>
      <c r="N62" s="5"/>
      <c r="O62" s="5"/>
      <c r="P62" s="5"/>
      <c r="Q62" s="5"/>
      <c r="R62" s="5"/>
      <c r="S62" s="5">
        <f>VLOOKUP(B62,'[5]SİNEMA LİSTESİ'!$A:$C,2,FALSE)</f>
        <v>212</v>
      </c>
      <c r="T62" s="5" t="str">
        <f>VLOOKUP(B62,'[5]SİNEMA LİSTESİ'!$A:$C,3,FALSE)</f>
        <v>296 42 60</v>
      </c>
      <c r="U62" s="5"/>
    </row>
    <row r="63" spans="1:21" ht="18.75" customHeight="1">
      <c r="A63" s="10">
        <v>17</v>
      </c>
      <c r="B63" s="11" t="s">
        <v>116</v>
      </c>
      <c r="C63" s="3" t="str">
        <f t="shared" si="1"/>
        <v>0 212 602 34 34</v>
      </c>
      <c r="D63" s="17" t="s">
        <v>225</v>
      </c>
      <c r="E63" s="18"/>
      <c r="F63" s="18"/>
      <c r="G63" s="18"/>
      <c r="H63" s="18"/>
      <c r="I63" s="18"/>
      <c r="J63" s="19"/>
      <c r="K63" s="5"/>
      <c r="L63" s="5"/>
      <c r="M63" s="5"/>
      <c r="N63" s="5"/>
      <c r="O63" s="5"/>
      <c r="P63" s="5"/>
      <c r="Q63" s="5"/>
      <c r="R63" s="5"/>
      <c r="S63" s="5">
        <f>VLOOKUP(B63,'[5]SİNEMA LİSTESİ'!$A:$C,2,FALSE)</f>
        <v>212</v>
      </c>
      <c r="T63" s="5" t="str">
        <f>VLOOKUP(B63,'[5]SİNEMA LİSTESİ'!$A:$C,3,FALSE)</f>
        <v>602 34 34</v>
      </c>
      <c r="U63" s="5"/>
    </row>
    <row r="64" spans="1:21" ht="27.75">
      <c r="A64" s="8"/>
      <c r="B64" s="1" t="s">
        <v>2</v>
      </c>
      <c r="C64" s="2"/>
      <c r="D64" s="15" t="s">
        <v>117</v>
      </c>
      <c r="E64" s="15"/>
      <c r="F64" s="15"/>
      <c r="G64" s="15"/>
      <c r="H64" s="15"/>
      <c r="I64" s="15"/>
      <c r="J64" s="1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10">
        <v>1</v>
      </c>
      <c r="B65" s="11" t="s">
        <v>12</v>
      </c>
      <c r="C65" s="3" t="str">
        <f aca="true" t="shared" si="2" ref="C65:C71">IF(ISBLANK(B65)," ","0"&amp;" "&amp;S65&amp;" "&amp;T65)</f>
        <v>0 216 554 77 70</v>
      </c>
      <c r="D65" s="17" t="s">
        <v>226</v>
      </c>
      <c r="E65" s="18"/>
      <c r="F65" s="18"/>
      <c r="G65" s="18"/>
      <c r="H65" s="18"/>
      <c r="I65" s="18"/>
      <c r="J65" s="19"/>
      <c r="K65" s="5"/>
      <c r="L65" s="5"/>
      <c r="M65" s="5"/>
      <c r="N65" s="5"/>
      <c r="O65" s="5"/>
      <c r="P65" s="5"/>
      <c r="Q65" s="5"/>
      <c r="R65" s="5"/>
      <c r="S65" s="5">
        <f>VLOOKUP(B65,'[5]SİNEMA LİSTESİ'!$A:$C,2,FALSE)</f>
        <v>216</v>
      </c>
      <c r="T65" s="5" t="str">
        <f>VLOOKUP(B65,'[5]SİNEMA LİSTESİ'!$A:$C,3,FALSE)</f>
        <v>554 77 70</v>
      </c>
      <c r="U65" s="5"/>
    </row>
    <row r="66" spans="1:21" ht="18.75" customHeight="1">
      <c r="A66" s="10">
        <v>2</v>
      </c>
      <c r="B66" s="11" t="s">
        <v>119</v>
      </c>
      <c r="C66" s="3" t="str">
        <f t="shared" si="2"/>
        <v>0 216 336 01 12</v>
      </c>
      <c r="D66" s="17" t="s">
        <v>227</v>
      </c>
      <c r="E66" s="18"/>
      <c r="F66" s="18"/>
      <c r="G66" s="18"/>
      <c r="H66" s="18"/>
      <c r="I66" s="18"/>
      <c r="J66" s="19"/>
      <c r="K66" s="5"/>
      <c r="L66" s="5"/>
      <c r="M66" s="5"/>
      <c r="N66" s="5"/>
      <c r="O66" s="5"/>
      <c r="P66" s="5"/>
      <c r="Q66" s="5"/>
      <c r="R66" s="5"/>
      <c r="S66" s="5">
        <f>VLOOKUP(B66,'[5]SİNEMA LİSTESİ'!$A:$C,2,FALSE)</f>
        <v>216</v>
      </c>
      <c r="T66" s="5" t="str">
        <f>VLOOKUP(B66,'[5]SİNEMA LİSTESİ'!$A:$C,3,FALSE)</f>
        <v>336 01 12</v>
      </c>
      <c r="U66" s="5"/>
    </row>
    <row r="67" spans="1:21" ht="18.75" customHeight="1">
      <c r="A67" s="10">
        <v>3</v>
      </c>
      <c r="B67" s="11" t="s">
        <v>120</v>
      </c>
      <c r="C67" s="3" t="str">
        <f t="shared" si="2"/>
        <v>0 216 425 19 15</v>
      </c>
      <c r="D67" s="17" t="s">
        <v>86</v>
      </c>
      <c r="E67" s="18"/>
      <c r="F67" s="18"/>
      <c r="G67" s="18"/>
      <c r="H67" s="18"/>
      <c r="I67" s="18"/>
      <c r="J67" s="19"/>
      <c r="K67" s="5"/>
      <c r="L67" s="5"/>
      <c r="M67" s="5"/>
      <c r="N67" s="5"/>
      <c r="O67" s="5"/>
      <c r="P67" s="5"/>
      <c r="Q67" s="5"/>
      <c r="R67" s="5"/>
      <c r="S67" s="5">
        <f>VLOOKUP(B67,'[5]SİNEMA LİSTESİ'!$A:$C,2,FALSE)</f>
        <v>216</v>
      </c>
      <c r="T67" s="5" t="str">
        <f>VLOOKUP(B67,'[5]SİNEMA LİSTESİ'!$A:$C,3,FALSE)</f>
        <v>425 19 15</v>
      </c>
      <c r="U67" s="5"/>
    </row>
    <row r="68" spans="1:21" ht="18.75" customHeight="1">
      <c r="A68" s="10">
        <v>4</v>
      </c>
      <c r="B68" s="11" t="s">
        <v>122</v>
      </c>
      <c r="C68" s="3" t="str">
        <f t="shared" si="2"/>
        <v>0 216 362 51 00</v>
      </c>
      <c r="D68" s="28" t="s">
        <v>228</v>
      </c>
      <c r="E68" s="29"/>
      <c r="F68" s="29"/>
      <c r="G68" s="29"/>
      <c r="H68" s="29"/>
      <c r="I68" s="29"/>
      <c r="J68" s="30"/>
      <c r="K68" s="5"/>
      <c r="L68" s="5"/>
      <c r="M68" s="5"/>
      <c r="N68" s="5"/>
      <c r="O68" s="5"/>
      <c r="P68" s="5"/>
      <c r="Q68" s="5"/>
      <c r="R68" s="5"/>
      <c r="S68" s="5">
        <f>VLOOKUP(B68,'[5]SİNEMA LİSTESİ'!$A:$C,2,FALSE)</f>
        <v>216</v>
      </c>
      <c r="T68" s="5" t="str">
        <f>VLOOKUP(B68,'[5]SİNEMA LİSTESİ'!$A:$C,3,FALSE)</f>
        <v>362 51 00</v>
      </c>
      <c r="U68" s="5"/>
    </row>
    <row r="69" spans="1:21" ht="18.75" customHeight="1">
      <c r="A69" s="10">
        <v>5</v>
      </c>
      <c r="B69" s="11" t="s">
        <v>123</v>
      </c>
      <c r="C69" s="3" t="str">
        <f t="shared" si="2"/>
        <v>0 216 354 13 88</v>
      </c>
      <c r="D69" s="17" t="s">
        <v>229</v>
      </c>
      <c r="E69" s="18"/>
      <c r="F69" s="18"/>
      <c r="G69" s="18"/>
      <c r="H69" s="18"/>
      <c r="I69" s="18"/>
      <c r="J69" s="19"/>
      <c r="K69" s="5"/>
      <c r="L69" s="5"/>
      <c r="M69" s="5"/>
      <c r="N69" s="5"/>
      <c r="O69" s="5"/>
      <c r="P69" s="5"/>
      <c r="Q69" s="5"/>
      <c r="R69" s="5"/>
      <c r="S69" s="5">
        <f>VLOOKUP(B69,'[5]SİNEMA LİSTESİ'!$A:$C,2,FALSE)</f>
        <v>216</v>
      </c>
      <c r="T69" s="5" t="str">
        <f>VLOOKUP(B69,'[5]SİNEMA LİSTESİ'!$A:$C,3,FALSE)</f>
        <v>354 13 88</v>
      </c>
      <c r="U69" s="5"/>
    </row>
    <row r="70" spans="1:21" ht="18.75" customHeight="1">
      <c r="A70" s="10">
        <v>6</v>
      </c>
      <c r="B70" s="11" t="s">
        <v>125</v>
      </c>
      <c r="C70" s="3" t="str">
        <f t="shared" si="2"/>
        <v>0 216 390 09 70</v>
      </c>
      <c r="D70" s="17" t="s">
        <v>124</v>
      </c>
      <c r="E70" s="18"/>
      <c r="F70" s="18"/>
      <c r="G70" s="18"/>
      <c r="H70" s="18"/>
      <c r="I70" s="18"/>
      <c r="J70" s="19"/>
      <c r="K70" s="5"/>
      <c r="L70" s="5"/>
      <c r="M70" s="5"/>
      <c r="N70" s="5"/>
      <c r="O70" s="5"/>
      <c r="P70" s="5"/>
      <c r="Q70" s="5"/>
      <c r="R70" s="5"/>
      <c r="S70" s="5">
        <f>VLOOKUP(B70,'[5]SİNEMA LİSTESİ'!$A:$C,2,FALSE)</f>
        <v>216</v>
      </c>
      <c r="T70" s="5" t="str">
        <f>VLOOKUP(B70,'[5]SİNEMA LİSTESİ'!$A:$C,3,FALSE)</f>
        <v>390 09 70</v>
      </c>
      <c r="U70" s="5"/>
    </row>
    <row r="71" spans="1:21" ht="18.75" customHeight="1">
      <c r="A71" s="10">
        <v>7</v>
      </c>
      <c r="B71" s="11" t="s">
        <v>39</v>
      </c>
      <c r="C71" s="3" t="str">
        <f t="shared" si="2"/>
        <v>0 216 380 90 61</v>
      </c>
      <c r="D71" s="17" t="s">
        <v>230</v>
      </c>
      <c r="E71" s="18"/>
      <c r="F71" s="18"/>
      <c r="G71" s="18"/>
      <c r="H71" s="18"/>
      <c r="I71" s="18"/>
      <c r="J71" s="19"/>
      <c r="K71" s="5"/>
      <c r="L71" s="5"/>
      <c r="M71" s="5"/>
      <c r="N71" s="5"/>
      <c r="O71" s="5"/>
      <c r="P71" s="5"/>
      <c r="Q71" s="5"/>
      <c r="R71" s="5"/>
      <c r="S71" s="5">
        <f>VLOOKUP(B71,'[5]SİNEMA LİSTESİ'!$A:$C,2,FALSE)</f>
        <v>216</v>
      </c>
      <c r="T71" s="5" t="str">
        <f>VLOOKUP(B71,'[5]SİNEMA LİSTESİ'!$A:$C,3,FALSE)</f>
        <v>380 90 61</v>
      </c>
      <c r="U71" s="5"/>
    </row>
    <row r="72" spans="1:21" ht="27.75">
      <c r="A72" s="8"/>
      <c r="B72" s="1" t="s">
        <v>3</v>
      </c>
      <c r="C72" s="2"/>
      <c r="D72" s="15"/>
      <c r="E72" s="15"/>
      <c r="F72" s="15"/>
      <c r="G72" s="15"/>
      <c r="H72" s="15"/>
      <c r="I72" s="15"/>
      <c r="J72" s="1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10">
        <v>1</v>
      </c>
      <c r="B73" s="11" t="s">
        <v>40</v>
      </c>
      <c r="C73" s="3" t="str">
        <f>IF(ISBLANK(B73)," ","0"&amp;" "&amp;S73&amp;" "&amp;T73)</f>
        <v>0 232 277 48 00 </v>
      </c>
      <c r="D73" s="17" t="s">
        <v>196</v>
      </c>
      <c r="E73" s="18"/>
      <c r="F73" s="18"/>
      <c r="G73" s="18"/>
      <c r="H73" s="18"/>
      <c r="I73" s="18"/>
      <c r="J73" s="19"/>
      <c r="K73" s="5"/>
      <c r="L73" s="5"/>
      <c r="M73" s="5"/>
      <c r="N73" s="5"/>
      <c r="O73" s="5"/>
      <c r="P73" s="5"/>
      <c r="Q73" s="5"/>
      <c r="R73" s="5"/>
      <c r="S73" s="5">
        <f>VLOOKUP(B73,'[5]SİNEMA LİSTESİ'!$A:$C,2,FALSE)</f>
        <v>232</v>
      </c>
      <c r="T73" s="5" t="str">
        <f>VLOOKUP(B73,'[5]SİNEMA LİSTESİ'!$A:$C,3,FALSE)</f>
        <v>277 48 00 </v>
      </c>
      <c r="U73" s="5"/>
    </row>
    <row r="74" spans="1:21" ht="18.75" customHeight="1">
      <c r="A74" s="10">
        <v>2</v>
      </c>
      <c r="B74" s="11" t="s">
        <v>128</v>
      </c>
      <c r="C74" s="3" t="str">
        <f>IF(ISBLANK(B74)," ","0"&amp;" "&amp;S74&amp;" "&amp;T74)</f>
        <v>0 232 425 01 25</v>
      </c>
      <c r="D74" s="17" t="s">
        <v>231</v>
      </c>
      <c r="E74" s="18"/>
      <c r="F74" s="18"/>
      <c r="G74" s="18"/>
      <c r="H74" s="18"/>
      <c r="I74" s="18"/>
      <c r="J74" s="19"/>
      <c r="K74" s="5"/>
      <c r="L74" s="5"/>
      <c r="M74" s="5"/>
      <c r="N74" s="5"/>
      <c r="O74" s="5"/>
      <c r="P74" s="5"/>
      <c r="Q74" s="5"/>
      <c r="R74" s="5"/>
      <c r="S74" s="5">
        <f>VLOOKUP(B74,'[5]SİNEMA LİSTESİ'!$A:$C,2,FALSE)</f>
        <v>232</v>
      </c>
      <c r="T74" s="5" t="str">
        <f>VLOOKUP(B74,'[5]SİNEMA LİSTESİ'!$A:$C,3,FALSE)</f>
        <v>425 01 25</v>
      </c>
      <c r="U74" s="5"/>
    </row>
    <row r="75" spans="1:21" ht="18.75" customHeight="1">
      <c r="A75" s="10">
        <v>3</v>
      </c>
      <c r="B75" s="11" t="s">
        <v>129</v>
      </c>
      <c r="C75" s="3" t="str">
        <f>IF(ISBLANK(B75)," ","0"&amp;" "&amp;S75&amp;" "&amp;T75)</f>
        <v>0 232 252 56 66 </v>
      </c>
      <c r="D75" s="17" t="s">
        <v>232</v>
      </c>
      <c r="E75" s="18"/>
      <c r="F75" s="18"/>
      <c r="G75" s="18"/>
      <c r="H75" s="18"/>
      <c r="I75" s="18"/>
      <c r="J75" s="19"/>
      <c r="K75" s="5"/>
      <c r="L75" s="5"/>
      <c r="M75" s="5"/>
      <c r="N75" s="5"/>
      <c r="O75" s="5"/>
      <c r="P75" s="5"/>
      <c r="Q75" s="5"/>
      <c r="R75" s="5"/>
      <c r="S75" s="5">
        <f>VLOOKUP(B75,'[5]SİNEMA LİSTESİ'!$A:$C,2,FALSE)</f>
        <v>232</v>
      </c>
      <c r="T75" s="5" t="str">
        <f>VLOOKUP(B75,'[5]SİNEMA LİSTESİ'!$A:$C,3,FALSE)</f>
        <v>252 56 66 </v>
      </c>
      <c r="U75" s="5"/>
    </row>
    <row r="76" spans="1:21" ht="18.75" customHeight="1">
      <c r="A76" s="10">
        <v>4</v>
      </c>
      <c r="B76" s="11" t="s">
        <v>233</v>
      </c>
      <c r="C76" s="3" t="str">
        <f>IF(ISBLANK(B76)," ","0"&amp;" "&amp;S76&amp;" "&amp;T76)</f>
        <v>0 232 381 64 61</v>
      </c>
      <c r="D76" s="17" t="s">
        <v>234</v>
      </c>
      <c r="E76" s="18"/>
      <c r="F76" s="18"/>
      <c r="G76" s="18"/>
      <c r="H76" s="18"/>
      <c r="I76" s="18"/>
      <c r="J76" s="19"/>
      <c r="K76" s="5"/>
      <c r="L76" s="5"/>
      <c r="M76" s="5"/>
      <c r="N76" s="5"/>
      <c r="O76" s="5"/>
      <c r="P76" s="5"/>
      <c r="Q76" s="5"/>
      <c r="R76" s="5"/>
      <c r="S76" s="5">
        <f>VLOOKUP(B76,'[5]SİNEMA LİSTESİ'!$A:$C,2,FALSE)</f>
        <v>232</v>
      </c>
      <c r="T76" s="5" t="str">
        <f>VLOOKUP(B76,'[5]SİNEMA LİSTESİ'!$A:$C,3,FALSE)</f>
        <v>381 64 61</v>
      </c>
      <c r="U76" s="5"/>
    </row>
    <row r="77" spans="1:21" ht="27.75">
      <c r="A77" s="8"/>
      <c r="B77" s="1" t="s">
        <v>130</v>
      </c>
      <c r="C77" s="2"/>
      <c r="D77" s="15"/>
      <c r="E77" s="15"/>
      <c r="F77" s="15"/>
      <c r="G77" s="15"/>
      <c r="H77" s="15"/>
      <c r="I77" s="15"/>
      <c r="J77" s="1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10">
        <v>1</v>
      </c>
      <c r="B78" s="11" t="s">
        <v>131</v>
      </c>
      <c r="C78" s="3" t="str">
        <f>IF(ISBLANK(B78)," ","0"&amp;" "&amp;S78&amp;" "&amp;T78)</f>
        <v>0 262 311 77 43</v>
      </c>
      <c r="D78" s="17" t="s">
        <v>86</v>
      </c>
      <c r="E78" s="18"/>
      <c r="F78" s="18"/>
      <c r="G78" s="18"/>
      <c r="H78" s="18"/>
      <c r="I78" s="18"/>
      <c r="J78" s="19"/>
      <c r="K78" s="5"/>
      <c r="L78" s="5"/>
      <c r="M78" s="5"/>
      <c r="N78" s="5"/>
      <c r="O78" s="5"/>
      <c r="P78" s="5"/>
      <c r="Q78" s="5"/>
      <c r="R78" s="5"/>
      <c r="S78" s="5">
        <f>VLOOKUP(B78,'[5]SİNEMA LİSTESİ'!$A:$C,2,FALSE)</f>
        <v>262</v>
      </c>
      <c r="T78" s="5" t="str">
        <f>VLOOKUP(B78,'[5]SİNEMA LİSTESİ'!$A:$C,3,FALSE)</f>
        <v>311 77 43</v>
      </c>
      <c r="U78" s="5"/>
    </row>
    <row r="79" spans="1:21" ht="18.75" customHeight="1">
      <c r="A79" s="10">
        <v>2</v>
      </c>
      <c r="B79" s="11" t="s">
        <v>132</v>
      </c>
      <c r="C79" s="3" t="str">
        <f>IF(ISBLANK(B79)," ","0"&amp;" "&amp;S79&amp;" "&amp;T79)</f>
        <v>0 262 335 39 40</v>
      </c>
      <c r="D79" s="17" t="s">
        <v>75</v>
      </c>
      <c r="E79" s="18"/>
      <c r="F79" s="18"/>
      <c r="G79" s="18"/>
      <c r="H79" s="18"/>
      <c r="I79" s="18"/>
      <c r="J79" s="19"/>
      <c r="K79" s="5"/>
      <c r="L79" s="5"/>
      <c r="M79" s="5"/>
      <c r="N79" s="5"/>
      <c r="O79" s="5"/>
      <c r="P79" s="5"/>
      <c r="Q79" s="5"/>
      <c r="R79" s="5"/>
      <c r="S79" s="5">
        <f>VLOOKUP(B79,'[5]SİNEMA LİSTESİ'!$A:$C,2,FALSE)</f>
        <v>262</v>
      </c>
      <c r="T79" s="5" t="str">
        <f>VLOOKUP(B79,'[5]SİNEMA LİSTESİ'!$A:$C,3,FALSE)</f>
        <v>335 39 40</v>
      </c>
      <c r="U79" s="5"/>
    </row>
    <row r="80" spans="1:21" ht="27.75">
      <c r="A80" s="8"/>
      <c r="B80" s="1" t="s">
        <v>133</v>
      </c>
      <c r="C80" s="2"/>
      <c r="D80" s="15"/>
      <c r="E80" s="15"/>
      <c r="F80" s="15"/>
      <c r="G80" s="15"/>
      <c r="H80" s="15"/>
      <c r="I80" s="15"/>
      <c r="J80" s="1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9">
        <v>1</v>
      </c>
      <c r="B81" s="11" t="s">
        <v>134</v>
      </c>
      <c r="C81" s="3" t="str">
        <f>IF(ISBLANK(B81)," ","0"&amp;" "&amp;S81&amp;" "&amp;T81)</f>
        <v>0 344 235 33 10</v>
      </c>
      <c r="D81" s="17" t="s">
        <v>235</v>
      </c>
      <c r="E81" s="18"/>
      <c r="F81" s="18"/>
      <c r="G81" s="18"/>
      <c r="H81" s="18"/>
      <c r="I81" s="18"/>
      <c r="J81" s="19"/>
      <c r="K81" s="5"/>
      <c r="L81" s="5"/>
      <c r="M81" s="5"/>
      <c r="N81" s="5"/>
      <c r="O81" s="5"/>
      <c r="P81" s="5"/>
      <c r="Q81" s="5"/>
      <c r="R81" s="5"/>
      <c r="S81" s="5">
        <f>VLOOKUP(B81,'[5]SİNEMA LİSTESİ'!$A:$C,2,FALSE)</f>
        <v>344</v>
      </c>
      <c r="T81" s="5" t="str">
        <f>VLOOKUP(B81,'[5]SİNEMA LİSTESİ'!$A:$C,3,FALSE)</f>
        <v>235 33 10</v>
      </c>
      <c r="U81" s="5"/>
    </row>
    <row r="82" spans="1:21" ht="27.75">
      <c r="A82" s="8"/>
      <c r="B82" s="1" t="s">
        <v>135</v>
      </c>
      <c r="C82" s="2"/>
      <c r="D82" s="15"/>
      <c r="E82" s="15"/>
      <c r="F82" s="15"/>
      <c r="G82" s="15"/>
      <c r="H82" s="15"/>
      <c r="I82" s="15"/>
      <c r="J82" s="1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9">
        <v>1</v>
      </c>
      <c r="B83" s="11" t="s">
        <v>136</v>
      </c>
      <c r="C83" s="3" t="str">
        <f>IF(ISBLANK(B83)," ","0"&amp;" "&amp;S83&amp;" "&amp;T83)</f>
        <v>0 366 212 57 77 </v>
      </c>
      <c r="D83" s="17" t="s">
        <v>236</v>
      </c>
      <c r="E83" s="18"/>
      <c r="F83" s="18"/>
      <c r="G83" s="18"/>
      <c r="H83" s="18"/>
      <c r="I83" s="18"/>
      <c r="J83" s="19"/>
      <c r="K83" s="5"/>
      <c r="L83" s="5"/>
      <c r="M83" s="5"/>
      <c r="N83" s="5"/>
      <c r="O83" s="5"/>
      <c r="P83" s="5"/>
      <c r="Q83" s="5"/>
      <c r="R83" s="5"/>
      <c r="S83" s="5">
        <f>VLOOKUP(B83,'[5]SİNEMA LİSTESİ'!$A:$C,2,FALSE)</f>
        <v>366</v>
      </c>
      <c r="T83" s="5" t="str">
        <f>VLOOKUP(B83,'[5]SİNEMA LİSTESİ'!$A:$C,3,FALSE)</f>
        <v>212 57 77 </v>
      </c>
      <c r="U83" s="5"/>
    </row>
    <row r="84" spans="1:21" ht="27.75">
      <c r="A84" s="8"/>
      <c r="B84" s="1" t="s">
        <v>41</v>
      </c>
      <c r="C84" s="2"/>
      <c r="D84" s="15"/>
      <c r="E84" s="15"/>
      <c r="F84" s="15"/>
      <c r="G84" s="15"/>
      <c r="H84" s="15"/>
      <c r="I84" s="15"/>
      <c r="J84" s="1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9">
        <v>1</v>
      </c>
      <c r="B85" s="11" t="s">
        <v>137</v>
      </c>
      <c r="C85" s="3" t="str">
        <f>IF(ISBLANK(B85)," ","0"&amp;" "&amp;S85&amp;" "&amp;T85)</f>
        <v>0 352 223 11 53</v>
      </c>
      <c r="D85" s="17" t="s">
        <v>237</v>
      </c>
      <c r="E85" s="18"/>
      <c r="F85" s="18"/>
      <c r="G85" s="18"/>
      <c r="H85" s="18"/>
      <c r="I85" s="18"/>
      <c r="J85" s="19"/>
      <c r="K85" s="5"/>
      <c r="L85" s="5"/>
      <c r="M85" s="5"/>
      <c r="N85" s="5"/>
      <c r="O85" s="5"/>
      <c r="P85" s="5"/>
      <c r="Q85" s="5"/>
      <c r="R85" s="5"/>
      <c r="S85" s="5">
        <f>VLOOKUP(B85,'[5]SİNEMA LİSTESİ'!$A:$C,2,FALSE)</f>
        <v>352</v>
      </c>
      <c r="T85" s="5" t="str">
        <f>VLOOKUP(B85,'[5]SİNEMA LİSTESİ'!$A:$C,3,FALSE)</f>
        <v>223 11 53</v>
      </c>
      <c r="U85" s="5"/>
    </row>
    <row r="86" spans="1:21" ht="27.75">
      <c r="A86" s="8"/>
      <c r="B86" s="1" t="s">
        <v>138</v>
      </c>
      <c r="C86" s="2"/>
      <c r="D86" s="15"/>
      <c r="E86" s="15"/>
      <c r="F86" s="15"/>
      <c r="G86" s="15"/>
      <c r="H86" s="15"/>
      <c r="I86" s="15"/>
      <c r="J86" s="1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9">
        <v>1</v>
      </c>
      <c r="B87" s="11" t="s">
        <v>139</v>
      </c>
      <c r="C87" s="3" t="str">
        <f>IF(ISBLANK(B87)," ","0"&amp;" "&amp;S87&amp;" "&amp;T87)</f>
        <v>0 392 223 53 95</v>
      </c>
      <c r="D87" s="17" t="s">
        <v>140</v>
      </c>
      <c r="E87" s="18"/>
      <c r="F87" s="18"/>
      <c r="G87" s="18"/>
      <c r="H87" s="18"/>
      <c r="I87" s="18"/>
      <c r="J87" s="19"/>
      <c r="K87" s="5"/>
      <c r="L87" s="5"/>
      <c r="M87" s="5"/>
      <c r="N87" s="5"/>
      <c r="O87" s="5"/>
      <c r="P87" s="5"/>
      <c r="Q87" s="5"/>
      <c r="R87" s="5"/>
      <c r="S87" s="5">
        <f>VLOOKUP(B87,'[5]SİNEMA LİSTESİ'!$A:$C,2,FALSE)</f>
        <v>392</v>
      </c>
      <c r="T87" s="5" t="str">
        <f>VLOOKUP(B87,'[5]SİNEMA LİSTESİ'!$A:$C,3,FALSE)</f>
        <v>223 53 95</v>
      </c>
      <c r="U87" s="5"/>
    </row>
    <row r="88" spans="1:21" ht="27.75">
      <c r="A88" s="8"/>
      <c r="B88" s="1" t="s">
        <v>42</v>
      </c>
      <c r="C88" s="2"/>
      <c r="D88" s="15"/>
      <c r="E88" s="15"/>
      <c r="F88" s="15"/>
      <c r="G88" s="15"/>
      <c r="H88" s="15"/>
      <c r="I88" s="15"/>
      <c r="J88" s="1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9">
        <v>1</v>
      </c>
      <c r="B89" s="11" t="s">
        <v>43</v>
      </c>
      <c r="C89" s="3" t="str">
        <f>IF(ISBLANK(B89)," ","0"&amp;" "&amp;S89&amp;" "&amp;T89)</f>
        <v>0 332 247 22 25</v>
      </c>
      <c r="D89" s="17" t="s">
        <v>79</v>
      </c>
      <c r="E89" s="18"/>
      <c r="F89" s="18"/>
      <c r="G89" s="18"/>
      <c r="H89" s="18"/>
      <c r="I89" s="18"/>
      <c r="J89" s="19"/>
      <c r="K89" s="5"/>
      <c r="L89" s="5"/>
      <c r="M89" s="5"/>
      <c r="N89" s="5"/>
      <c r="O89" s="5"/>
      <c r="P89" s="5"/>
      <c r="Q89" s="5"/>
      <c r="R89" s="5"/>
      <c r="S89" s="5">
        <f>VLOOKUP(B89,'[5]SİNEMA LİSTESİ'!$A:$C,2,FALSE)</f>
        <v>332</v>
      </c>
      <c r="T89" s="5" t="str">
        <f>VLOOKUP(B89,'[5]SİNEMA LİSTESİ'!$A:$C,3,FALSE)</f>
        <v>247 22 25</v>
      </c>
      <c r="U89" s="5"/>
    </row>
    <row r="90" spans="1:21" ht="18.75" customHeight="1">
      <c r="A90" s="9">
        <v>2</v>
      </c>
      <c r="B90" s="11" t="s">
        <v>180</v>
      </c>
      <c r="C90" s="3" t="str">
        <f>IF(ISBLANK(B90)," ","0"&amp;" "&amp;S90&amp;" "&amp;T90)</f>
        <v>0 332 710 02 30</v>
      </c>
      <c r="D90" s="17" t="s">
        <v>54</v>
      </c>
      <c r="E90" s="18"/>
      <c r="F90" s="18"/>
      <c r="G90" s="18"/>
      <c r="H90" s="18"/>
      <c r="I90" s="18"/>
      <c r="J90" s="19"/>
      <c r="K90" s="5"/>
      <c r="L90" s="5"/>
      <c r="M90" s="5"/>
      <c r="N90" s="5"/>
      <c r="O90" s="5"/>
      <c r="P90" s="5"/>
      <c r="Q90" s="5"/>
      <c r="R90" s="5"/>
      <c r="S90" s="5">
        <f>VLOOKUP(B90,'[5]SİNEMA LİSTESİ'!$A:$C,2,FALSE)</f>
        <v>332</v>
      </c>
      <c r="T90" s="5" t="str">
        <f>VLOOKUP(B90,'[5]SİNEMA LİSTESİ'!$A:$C,3,FALSE)</f>
        <v>710 02 30</v>
      </c>
      <c r="U90" s="5"/>
    </row>
    <row r="91" spans="1:21" ht="27.75">
      <c r="A91" s="8"/>
      <c r="B91" s="1" t="s">
        <v>142</v>
      </c>
      <c r="C91" s="2"/>
      <c r="D91" s="15"/>
      <c r="E91" s="15"/>
      <c r="F91" s="15"/>
      <c r="G91" s="15"/>
      <c r="H91" s="15"/>
      <c r="I91" s="15"/>
      <c r="J91" s="1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9">
        <v>1</v>
      </c>
      <c r="B92" s="11" t="s">
        <v>143</v>
      </c>
      <c r="C92" s="3" t="str">
        <f>IF(ISBLANK(B92)," ","0"&amp;" "&amp;S92&amp;" "&amp;T92)</f>
        <v>0 274 224 75 57</v>
      </c>
      <c r="D92" s="17" t="s">
        <v>75</v>
      </c>
      <c r="E92" s="18"/>
      <c r="F92" s="18"/>
      <c r="G92" s="18"/>
      <c r="H92" s="18"/>
      <c r="I92" s="18"/>
      <c r="J92" s="19"/>
      <c r="K92" s="5"/>
      <c r="L92" s="5"/>
      <c r="M92" s="5"/>
      <c r="N92" s="5"/>
      <c r="O92" s="5"/>
      <c r="P92" s="5"/>
      <c r="Q92" s="5"/>
      <c r="R92" s="5"/>
      <c r="S92" s="5">
        <f>VLOOKUP(B92,'[5]SİNEMA LİSTESİ'!$A:$C,2,FALSE)</f>
        <v>274</v>
      </c>
      <c r="T92" s="5" t="str">
        <f>VLOOKUP(B92,'[5]SİNEMA LİSTESİ'!$A:$C,3,FALSE)</f>
        <v>224 75 57</v>
      </c>
      <c r="U92" s="5"/>
    </row>
    <row r="93" spans="1:21" ht="27.75">
      <c r="A93" s="8"/>
      <c r="B93" s="1" t="s">
        <v>44</v>
      </c>
      <c r="C93" s="2"/>
      <c r="D93" s="15"/>
      <c r="E93" s="15"/>
      <c r="F93" s="15"/>
      <c r="G93" s="15"/>
      <c r="H93" s="15"/>
      <c r="I93" s="15"/>
      <c r="J93" s="1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9">
        <v>1</v>
      </c>
      <c r="B94" s="11" t="s">
        <v>45</v>
      </c>
      <c r="C94" s="3" t="str">
        <f>IF(ISBLANK(B94)," ","0"&amp;" "&amp;S94&amp;" "&amp;T94)</f>
        <v>0 422 212 83 85</v>
      </c>
      <c r="D94" s="17" t="s">
        <v>238</v>
      </c>
      <c r="E94" s="18"/>
      <c r="F94" s="18"/>
      <c r="G94" s="18"/>
      <c r="H94" s="18"/>
      <c r="I94" s="18"/>
      <c r="J94" s="19"/>
      <c r="K94" s="5"/>
      <c r="L94" s="5"/>
      <c r="M94" s="5"/>
      <c r="N94" s="5"/>
      <c r="O94" s="5"/>
      <c r="P94" s="5"/>
      <c r="Q94" s="5"/>
      <c r="R94" s="5"/>
      <c r="S94" s="5">
        <f>VLOOKUP(B94,'[5]SİNEMA LİSTESİ'!$A:$C,2,FALSE)</f>
        <v>422</v>
      </c>
      <c r="T94" s="5" t="str">
        <f>VLOOKUP(B94,'[5]SİNEMA LİSTESİ'!$A:$C,3,FALSE)</f>
        <v>212 83 85</v>
      </c>
      <c r="U94" s="5"/>
    </row>
    <row r="95" spans="1:21" ht="18.75" customHeight="1">
      <c r="A95" s="9">
        <v>2</v>
      </c>
      <c r="B95" s="11" t="s">
        <v>46</v>
      </c>
      <c r="C95" s="3" t="str">
        <f>IF(ISBLANK(B95)," ","0"&amp;" "&amp;S95&amp;" "&amp;T95)</f>
        <v>0 422 321 12 22</v>
      </c>
      <c r="D95" s="17" t="s">
        <v>239</v>
      </c>
      <c r="E95" s="18"/>
      <c r="F95" s="18"/>
      <c r="G95" s="18"/>
      <c r="H95" s="18"/>
      <c r="I95" s="18"/>
      <c r="J95" s="19"/>
      <c r="K95" s="5"/>
      <c r="L95" s="5"/>
      <c r="M95" s="5"/>
      <c r="N95" s="5"/>
      <c r="O95" s="5"/>
      <c r="P95" s="5"/>
      <c r="Q95" s="5"/>
      <c r="R95" s="5"/>
      <c r="S95" s="5">
        <f>VLOOKUP(B95,'[5]SİNEMA LİSTESİ'!$A:$C,2,FALSE)</f>
        <v>422</v>
      </c>
      <c r="T95" s="5" t="str">
        <f>VLOOKUP(B95,'[5]SİNEMA LİSTESİ'!$A:$C,3,FALSE)</f>
        <v>321 12 22</v>
      </c>
      <c r="U95" s="5"/>
    </row>
    <row r="96" spans="1:21" ht="27.75">
      <c r="A96" s="8"/>
      <c r="B96" s="1" t="s">
        <v>240</v>
      </c>
      <c r="C96" s="2"/>
      <c r="D96" s="15"/>
      <c r="E96" s="15"/>
      <c r="F96" s="15"/>
      <c r="G96" s="15"/>
      <c r="H96" s="15"/>
      <c r="I96" s="15"/>
      <c r="J96" s="1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9">
        <v>1</v>
      </c>
      <c r="B97" s="11" t="s">
        <v>241</v>
      </c>
      <c r="C97" s="3" t="str">
        <f>IF(ISBLANK(B97)," ","0"&amp;" "&amp;S97&amp;" "&amp;T97)</f>
        <v>0 482 312 77 56</v>
      </c>
      <c r="D97" s="17" t="s">
        <v>17</v>
      </c>
      <c r="E97" s="18"/>
      <c r="F97" s="18"/>
      <c r="G97" s="18"/>
      <c r="H97" s="18"/>
      <c r="I97" s="18"/>
      <c r="J97" s="19"/>
      <c r="K97" s="5"/>
      <c r="L97" s="5"/>
      <c r="M97" s="5"/>
      <c r="N97" s="5"/>
      <c r="O97" s="5"/>
      <c r="P97" s="5"/>
      <c r="Q97" s="5"/>
      <c r="R97" s="5"/>
      <c r="S97" s="5">
        <f>VLOOKUP(B97,'[5]SİNEMA LİSTESİ'!$A:$C,2,FALSE)</f>
        <v>482</v>
      </c>
      <c r="T97" s="5" t="str">
        <f>VLOOKUP(B97,'[5]SİNEMA LİSTESİ'!$A:$C,3,FALSE)</f>
        <v>312 77 56</v>
      </c>
      <c r="U97" s="5"/>
    </row>
    <row r="98" spans="1:21" ht="27.75">
      <c r="A98" s="8"/>
      <c r="B98" s="1" t="s">
        <v>26</v>
      </c>
      <c r="C98" s="2"/>
      <c r="D98" s="15"/>
      <c r="E98" s="15"/>
      <c r="F98" s="15"/>
      <c r="G98" s="15"/>
      <c r="H98" s="15"/>
      <c r="I98" s="15"/>
      <c r="J98" s="1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10">
        <v>1</v>
      </c>
      <c r="B99" s="11" t="s">
        <v>27</v>
      </c>
      <c r="C99" s="3" t="str">
        <f>IF(ISBLANK(B99)," ","0"&amp;" "&amp;S99&amp;" "&amp;T99)</f>
        <v>0 324 331 51 51</v>
      </c>
      <c r="D99" s="17" t="s">
        <v>242</v>
      </c>
      <c r="E99" s="18"/>
      <c r="F99" s="18"/>
      <c r="G99" s="18"/>
      <c r="H99" s="18"/>
      <c r="I99" s="18"/>
      <c r="J99" s="19"/>
      <c r="K99" s="5"/>
      <c r="L99" s="5"/>
      <c r="M99" s="5"/>
      <c r="N99" s="5"/>
      <c r="O99" s="5"/>
      <c r="P99" s="5"/>
      <c r="Q99" s="5"/>
      <c r="R99" s="5"/>
      <c r="S99" s="5">
        <f>VLOOKUP(B99,'[5]SİNEMA LİSTESİ'!$A:$C,2,FALSE)</f>
        <v>324</v>
      </c>
      <c r="T99" s="5" t="str">
        <f>VLOOKUP(B99,'[5]SİNEMA LİSTESİ'!$A:$C,3,FALSE)</f>
        <v>331 51 51</v>
      </c>
      <c r="U99" s="5"/>
    </row>
    <row r="100" spans="1:21" ht="27.75">
      <c r="A100" s="8"/>
      <c r="B100" s="1" t="s">
        <v>144</v>
      </c>
      <c r="C100" s="2"/>
      <c r="D100" s="15"/>
      <c r="E100" s="15"/>
      <c r="F100" s="15"/>
      <c r="G100" s="15"/>
      <c r="H100" s="15"/>
      <c r="I100" s="15"/>
      <c r="J100" s="1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9">
        <v>1</v>
      </c>
      <c r="B101" s="11" t="s">
        <v>145</v>
      </c>
      <c r="C101" s="3" t="str">
        <f>IF(ISBLANK(B101)," ","0"&amp;" "&amp;S101&amp;" "&amp;T101)</f>
        <v>0 252 317 00 01</v>
      </c>
      <c r="D101" s="17" t="s">
        <v>243</v>
      </c>
      <c r="E101" s="18"/>
      <c r="F101" s="18"/>
      <c r="G101" s="18"/>
      <c r="H101" s="18"/>
      <c r="I101" s="18"/>
      <c r="J101" s="19"/>
      <c r="K101" s="5"/>
      <c r="L101" s="5"/>
      <c r="M101" s="5"/>
      <c r="N101" s="5"/>
      <c r="O101" s="5"/>
      <c r="P101" s="5"/>
      <c r="Q101" s="5"/>
      <c r="R101" s="5"/>
      <c r="S101" s="5">
        <f>VLOOKUP(B101,'[5]SİNEMA LİSTESİ'!$A:$C,2,FALSE)</f>
        <v>252</v>
      </c>
      <c r="T101" s="5" t="str">
        <f>VLOOKUP(B101,'[5]SİNEMA LİSTESİ'!$A:$C,3,FALSE)</f>
        <v>317 00 01</v>
      </c>
      <c r="U101" s="5"/>
    </row>
    <row r="102" spans="1:21" ht="18.75" customHeight="1">
      <c r="A102" s="9">
        <v>2</v>
      </c>
      <c r="B102" s="11" t="s">
        <v>244</v>
      </c>
      <c r="C102" s="3" t="str">
        <f>IF(ISBLANK(B102)," ","0"&amp;" "&amp;S102&amp;" "&amp;T102)</f>
        <v>0 252 214 00 29</v>
      </c>
      <c r="D102" s="17" t="s">
        <v>245</v>
      </c>
      <c r="E102" s="18"/>
      <c r="F102" s="18"/>
      <c r="G102" s="18"/>
      <c r="H102" s="18"/>
      <c r="I102" s="18"/>
      <c r="J102" s="19"/>
      <c r="K102" s="5"/>
      <c r="L102" s="5"/>
      <c r="M102" s="5"/>
      <c r="N102" s="5"/>
      <c r="O102" s="5"/>
      <c r="P102" s="5"/>
      <c r="Q102" s="5"/>
      <c r="R102" s="5"/>
      <c r="S102" s="5">
        <f>VLOOKUP(B102,'[5]SİNEMA LİSTESİ'!$A:$C,2,FALSE)</f>
        <v>252</v>
      </c>
      <c r="T102" s="5" t="str">
        <f>VLOOKUP(B102,'[5]SİNEMA LİSTESİ'!$A:$C,3,FALSE)</f>
        <v>214 00 29</v>
      </c>
      <c r="U102" s="5"/>
    </row>
    <row r="103" spans="1:21" ht="27.75">
      <c r="A103" s="8"/>
      <c r="B103" s="1" t="s">
        <v>185</v>
      </c>
      <c r="C103" s="2"/>
      <c r="D103" s="15"/>
      <c r="E103" s="15"/>
      <c r="F103" s="15"/>
      <c r="G103" s="15"/>
      <c r="H103" s="15"/>
      <c r="I103" s="15"/>
      <c r="J103" s="1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9">
        <v>1</v>
      </c>
      <c r="B104" s="11" t="s">
        <v>186</v>
      </c>
      <c r="C104" s="3" t="str">
        <f>IF(ISBLANK(B104)," ","0"&amp;" "&amp;S104&amp;" "&amp;T104)</f>
        <v>0 452 225 49 44</v>
      </c>
      <c r="D104" s="17" t="s">
        <v>147</v>
      </c>
      <c r="E104" s="18"/>
      <c r="F104" s="18"/>
      <c r="G104" s="18"/>
      <c r="H104" s="18"/>
      <c r="I104" s="18"/>
      <c r="J104" s="19"/>
      <c r="K104" s="5"/>
      <c r="L104" s="5"/>
      <c r="M104" s="5"/>
      <c r="N104" s="5"/>
      <c r="O104" s="5"/>
      <c r="P104" s="5"/>
      <c r="Q104" s="5"/>
      <c r="R104" s="5"/>
      <c r="S104" s="5">
        <f>VLOOKUP(B104,'[5]SİNEMA LİSTESİ'!$A:$C,2,FALSE)</f>
        <v>452</v>
      </c>
      <c r="T104" s="5" t="str">
        <f>VLOOKUP(B104,'[5]SİNEMA LİSTESİ'!$A:$C,3,FALSE)</f>
        <v>225 49 44</v>
      </c>
      <c r="U104" s="5"/>
    </row>
    <row r="105" spans="1:21" ht="18.75" customHeight="1">
      <c r="A105" s="9">
        <v>2</v>
      </c>
      <c r="B105" s="11" t="s">
        <v>246</v>
      </c>
      <c r="C105" s="3" t="str">
        <f>IF(ISBLANK(B105)," ","0"&amp;" "&amp;S105&amp;" "&amp;T105)</f>
        <v>0 452 212 04 58</v>
      </c>
      <c r="D105" s="17" t="s">
        <v>247</v>
      </c>
      <c r="E105" s="18"/>
      <c r="F105" s="18"/>
      <c r="G105" s="18"/>
      <c r="H105" s="18"/>
      <c r="I105" s="18"/>
      <c r="J105" s="19"/>
      <c r="K105" s="5"/>
      <c r="L105" s="5"/>
      <c r="M105" s="5"/>
      <c r="N105" s="5"/>
      <c r="O105" s="5"/>
      <c r="P105" s="5"/>
      <c r="Q105" s="5"/>
      <c r="R105" s="5"/>
      <c r="S105" s="5">
        <f>VLOOKUP(B105,'[5]SİNEMA LİSTESİ'!$A:$C,2,FALSE)</f>
        <v>452</v>
      </c>
      <c r="T105" s="5" t="str">
        <f>VLOOKUP(B105,'[5]SİNEMA LİSTESİ'!$A:$C,3,FALSE)</f>
        <v>212 04 58</v>
      </c>
      <c r="U105" s="5"/>
    </row>
    <row r="106" spans="1:21" ht="27.75">
      <c r="A106" s="8"/>
      <c r="B106" s="1" t="s">
        <v>146</v>
      </c>
      <c r="C106" s="2"/>
      <c r="D106" s="15"/>
      <c r="E106" s="15"/>
      <c r="F106" s="15"/>
      <c r="G106" s="15"/>
      <c r="H106" s="15"/>
      <c r="I106" s="15"/>
      <c r="J106" s="1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9">
        <v>1</v>
      </c>
      <c r="B107" s="7" t="s">
        <v>248</v>
      </c>
      <c r="C107" s="3" t="str">
        <f>IF(ISBLANK(B107)," ","0"&amp;" "&amp;S107&amp;" "&amp;T107)</f>
        <v>0 362 233 21 22</v>
      </c>
      <c r="D107" s="28" t="s">
        <v>147</v>
      </c>
      <c r="E107" s="29"/>
      <c r="F107" s="29"/>
      <c r="G107" s="29"/>
      <c r="H107" s="29"/>
      <c r="I107" s="29"/>
      <c r="J107" s="30"/>
      <c r="K107" s="5"/>
      <c r="L107" s="5"/>
      <c r="M107" s="5"/>
      <c r="N107" s="5"/>
      <c r="O107" s="5"/>
      <c r="P107" s="5"/>
      <c r="Q107" s="5"/>
      <c r="R107" s="5"/>
      <c r="S107" s="5">
        <f>VLOOKUP(B107,'[5]SİNEMA LİSTESİ'!$A:$C,2,FALSE)</f>
        <v>362</v>
      </c>
      <c r="T107" s="5" t="str">
        <f>VLOOKUP(B107,'[5]SİNEMA LİSTESİ'!$A:$C,3,FALSE)</f>
        <v>233 21 22</v>
      </c>
      <c r="U107" s="5"/>
    </row>
    <row r="108" spans="1:21" ht="18.75" customHeight="1">
      <c r="A108" s="9">
        <v>2</v>
      </c>
      <c r="B108" s="11" t="s">
        <v>148</v>
      </c>
      <c r="C108" s="3" t="str">
        <f>IF(ISBLANK(B108)," ","0"&amp;" "&amp;S108&amp;" "&amp;T108)</f>
        <v>0 362 431 24 71</v>
      </c>
      <c r="D108" s="17" t="s">
        <v>184</v>
      </c>
      <c r="E108" s="18"/>
      <c r="F108" s="18"/>
      <c r="G108" s="18"/>
      <c r="H108" s="18"/>
      <c r="I108" s="18"/>
      <c r="J108" s="19"/>
      <c r="K108" s="5"/>
      <c r="L108" s="5"/>
      <c r="M108" s="5"/>
      <c r="N108" s="5"/>
      <c r="O108" s="5"/>
      <c r="P108" s="5"/>
      <c r="Q108" s="5"/>
      <c r="R108" s="5"/>
      <c r="S108" s="5">
        <f>VLOOKUP(B108,'[5]SİNEMA LİSTESİ'!$A:$C,2,FALSE)</f>
        <v>362</v>
      </c>
      <c r="T108" s="5" t="str">
        <f>VLOOKUP(B108,'[5]SİNEMA LİSTESİ'!$A:$C,3,FALSE)</f>
        <v>431 24 71</v>
      </c>
      <c r="U108" s="5"/>
    </row>
    <row r="109" spans="1:21" ht="27.75">
      <c r="A109" s="8"/>
      <c r="B109" s="1" t="s">
        <v>149</v>
      </c>
      <c r="C109" s="2"/>
      <c r="D109" s="15"/>
      <c r="E109" s="15"/>
      <c r="F109" s="15"/>
      <c r="G109" s="15"/>
      <c r="H109" s="15"/>
      <c r="I109" s="15"/>
      <c r="J109" s="1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9">
        <v>1</v>
      </c>
      <c r="B110" s="11" t="s">
        <v>150</v>
      </c>
      <c r="C110" s="3" t="str">
        <f>IF(ISBLANK(B110)," ","0"&amp;" "&amp;S110&amp;" "&amp;T110)</f>
        <v>0 346 224 12 01</v>
      </c>
      <c r="D110" s="17" t="s">
        <v>60</v>
      </c>
      <c r="E110" s="18"/>
      <c r="F110" s="18"/>
      <c r="G110" s="18"/>
      <c r="H110" s="18"/>
      <c r="I110" s="18"/>
      <c r="J110" s="19"/>
      <c r="K110" s="5"/>
      <c r="L110" s="5"/>
      <c r="M110" s="5"/>
      <c r="N110" s="5"/>
      <c r="O110" s="5"/>
      <c r="P110" s="5"/>
      <c r="Q110" s="5"/>
      <c r="R110" s="5"/>
      <c r="S110" s="5">
        <f>VLOOKUP(B110,'[5]SİNEMA LİSTESİ'!$A:$C,2,FALSE)</f>
        <v>346</v>
      </c>
      <c r="T110" s="5" t="str">
        <f>VLOOKUP(B110,'[5]SİNEMA LİSTESİ'!$A:$C,3,FALSE)</f>
        <v>224 12 01</v>
      </c>
      <c r="U110" s="5"/>
    </row>
    <row r="111" spans="1:21" ht="27.75">
      <c r="A111" s="8"/>
      <c r="B111" s="1" t="s">
        <v>151</v>
      </c>
      <c r="C111" s="2"/>
      <c r="D111" s="15"/>
      <c r="E111" s="15"/>
      <c r="F111" s="15"/>
      <c r="G111" s="15"/>
      <c r="H111" s="15"/>
      <c r="I111" s="15"/>
      <c r="J111" s="1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12">
        <v>1</v>
      </c>
      <c r="B112" s="7" t="s">
        <v>152</v>
      </c>
      <c r="C112" s="3" t="str">
        <f>IF(ISBLANK(B112)," ","0"&amp;" "&amp;S112&amp;" "&amp;T112)</f>
        <v>0 282 673 46 87</v>
      </c>
      <c r="D112" s="17" t="s">
        <v>249</v>
      </c>
      <c r="E112" s="18"/>
      <c r="F112" s="18"/>
      <c r="G112" s="18"/>
      <c r="H112" s="18"/>
      <c r="I112" s="18"/>
      <c r="J112" s="19"/>
      <c r="K112" s="5"/>
      <c r="L112" s="5"/>
      <c r="M112" s="5"/>
      <c r="N112" s="5"/>
      <c r="O112" s="5"/>
      <c r="P112" s="5"/>
      <c r="Q112" s="5"/>
      <c r="R112" s="5"/>
      <c r="S112" s="5">
        <f>VLOOKUP(B112,'[5]SİNEMA LİSTESİ'!$A:$C,2,FALSE)</f>
        <v>282</v>
      </c>
      <c r="T112" s="5" t="str">
        <f>VLOOKUP(B112,'[5]SİNEMA LİSTESİ'!$A:$C,3,FALSE)</f>
        <v>673 46 87</v>
      </c>
      <c r="U112" s="5"/>
    </row>
    <row r="113" spans="1:21" ht="27.75">
      <c r="A113" s="8"/>
      <c r="B113" s="1" t="s">
        <v>28</v>
      </c>
      <c r="C113" s="2"/>
      <c r="D113" s="15"/>
      <c r="E113" s="15"/>
      <c r="F113" s="15"/>
      <c r="G113" s="15"/>
      <c r="H113" s="15"/>
      <c r="I113" s="15"/>
      <c r="J113" s="1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12">
        <v>1</v>
      </c>
      <c r="B114" s="7" t="s">
        <v>29</v>
      </c>
      <c r="C114" s="3" t="str">
        <f>IF(ISBLANK(B114)," ","0"&amp;" "&amp;S114&amp;" "&amp;T114)</f>
        <v>0 462 330 10 01</v>
      </c>
      <c r="D114" s="17" t="s">
        <v>250</v>
      </c>
      <c r="E114" s="18"/>
      <c r="F114" s="18"/>
      <c r="G114" s="18"/>
      <c r="H114" s="18"/>
      <c r="I114" s="18"/>
      <c r="J114" s="19"/>
      <c r="K114" s="5"/>
      <c r="L114" s="5"/>
      <c r="M114" s="5"/>
      <c r="N114" s="5"/>
      <c r="O114" s="5"/>
      <c r="P114" s="5"/>
      <c r="Q114" s="5"/>
      <c r="R114" s="5"/>
      <c r="S114" s="5">
        <f>VLOOKUP(B114,'[5]SİNEMA LİSTESİ'!$A:$C,2,FALSE)</f>
        <v>462</v>
      </c>
      <c r="T114" s="5" t="str">
        <f>VLOOKUP(B114,'[5]SİNEMA LİSTESİ'!$A:$C,3,FALSE)</f>
        <v>330 10 01</v>
      </c>
      <c r="U114" s="5"/>
    </row>
    <row r="115" spans="1:21" ht="18.75" customHeight="1">
      <c r="A115" s="12">
        <v>2</v>
      </c>
      <c r="B115" s="7" t="s">
        <v>153</v>
      </c>
      <c r="C115" s="3" t="str">
        <f>IF(ISBLANK(B115)," ","0"&amp;" "&amp;S115&amp;" "&amp;T115)</f>
        <v>0 462 321 00 06</v>
      </c>
      <c r="D115" s="17" t="s">
        <v>154</v>
      </c>
      <c r="E115" s="18"/>
      <c r="F115" s="18"/>
      <c r="G115" s="18"/>
      <c r="H115" s="18"/>
      <c r="I115" s="18"/>
      <c r="J115" s="19"/>
      <c r="K115" s="5"/>
      <c r="L115" s="5"/>
      <c r="M115" s="5"/>
      <c r="N115" s="5"/>
      <c r="O115" s="5"/>
      <c r="P115" s="5"/>
      <c r="Q115" s="5"/>
      <c r="R115" s="5"/>
      <c r="S115" s="5">
        <f>VLOOKUP(B115,'[5]SİNEMA LİSTESİ'!$A:$C,2,FALSE)</f>
        <v>462</v>
      </c>
      <c r="T115" s="5" t="str">
        <f>VLOOKUP(B115,'[5]SİNEMA LİSTESİ'!$A:$C,3,FALSE)</f>
        <v>321 00 06</v>
      </c>
      <c r="U115" s="5"/>
    </row>
    <row r="116" spans="1:21" ht="18.75" customHeight="1">
      <c r="A116" s="12">
        <v>3</v>
      </c>
      <c r="B116" s="7" t="s">
        <v>48</v>
      </c>
      <c r="C116" s="3" t="str">
        <f>IF(ISBLANK(B116)," ","0"&amp;" "&amp;S116&amp;" "&amp;T116)</f>
        <v>0 462 323 33 77 </v>
      </c>
      <c r="D116" s="17" t="s">
        <v>251</v>
      </c>
      <c r="E116" s="18"/>
      <c r="F116" s="18"/>
      <c r="G116" s="18"/>
      <c r="H116" s="18"/>
      <c r="I116" s="18"/>
      <c r="J116" s="19"/>
      <c r="K116" s="5"/>
      <c r="L116" s="5"/>
      <c r="M116" s="5"/>
      <c r="N116" s="5"/>
      <c r="O116" s="5"/>
      <c r="P116" s="5"/>
      <c r="Q116" s="5"/>
      <c r="R116" s="5"/>
      <c r="S116" s="5">
        <f>VLOOKUP(B116,'[5]SİNEMA LİSTESİ'!$A:$C,2,FALSE)</f>
        <v>462</v>
      </c>
      <c r="T116" s="5" t="str">
        <f>VLOOKUP(B116,'[5]SİNEMA LİSTESİ'!$A:$C,3,FALSE)</f>
        <v>323 33 77 </v>
      </c>
      <c r="U116" s="5"/>
    </row>
    <row r="117" spans="1:21" ht="27.75">
      <c r="A117" s="8"/>
      <c r="B117" s="1" t="s">
        <v>155</v>
      </c>
      <c r="C117" s="2"/>
      <c r="D117" s="15"/>
      <c r="E117" s="15"/>
      <c r="F117" s="15"/>
      <c r="G117" s="15"/>
      <c r="H117" s="15"/>
      <c r="I117" s="15"/>
      <c r="J117" s="1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12">
        <v>1</v>
      </c>
      <c r="B118" s="7" t="s">
        <v>156</v>
      </c>
      <c r="C118" s="3" t="str">
        <f>IF(ISBLANK(B118)," ","0"&amp;" "&amp;S118&amp;" "&amp;T118)</f>
        <v>0 276 227 72 22</v>
      </c>
      <c r="D118" s="17" t="s">
        <v>205</v>
      </c>
      <c r="E118" s="18"/>
      <c r="F118" s="18"/>
      <c r="G118" s="18"/>
      <c r="H118" s="18"/>
      <c r="I118" s="18"/>
      <c r="J118" s="19"/>
      <c r="K118" s="5"/>
      <c r="L118" s="5"/>
      <c r="M118" s="5"/>
      <c r="N118" s="5"/>
      <c r="O118" s="5"/>
      <c r="P118" s="5"/>
      <c r="Q118" s="5"/>
      <c r="R118" s="5"/>
      <c r="S118" s="5">
        <f>VLOOKUP(B118,'[5]SİNEMA LİSTESİ'!$A:$C,2,FALSE)</f>
        <v>276</v>
      </c>
      <c r="T118" s="5" t="str">
        <f>VLOOKUP(B118,'[5]SİNEMA LİSTESİ'!$A:$C,3,FALSE)</f>
        <v>227 72 22</v>
      </c>
      <c r="U118" s="5"/>
    </row>
    <row r="119" spans="1:21" ht="27.75">
      <c r="A119" s="8"/>
      <c r="B119" s="1" t="s">
        <v>157</v>
      </c>
      <c r="C119" s="2"/>
      <c r="D119" s="15"/>
      <c r="E119" s="15"/>
      <c r="F119" s="15"/>
      <c r="G119" s="15"/>
      <c r="H119" s="15"/>
      <c r="I119" s="15"/>
      <c r="J119" s="1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12">
        <v>1</v>
      </c>
      <c r="B120" s="7" t="s">
        <v>158</v>
      </c>
      <c r="C120" s="3" t="str">
        <f>IF(ISBLANK(B120)," ","0"&amp;" "&amp;S120&amp;" "&amp;T120)</f>
        <v>0 226 812 72 72</v>
      </c>
      <c r="D120" s="17" t="s">
        <v>62</v>
      </c>
      <c r="E120" s="18"/>
      <c r="F120" s="18"/>
      <c r="G120" s="18"/>
      <c r="H120" s="18"/>
      <c r="I120" s="18"/>
      <c r="J120" s="19"/>
      <c r="K120" s="5"/>
      <c r="L120" s="5"/>
      <c r="M120" s="5"/>
      <c r="N120" s="5"/>
      <c r="O120" s="5"/>
      <c r="P120" s="5"/>
      <c r="Q120" s="5"/>
      <c r="R120" s="5"/>
      <c r="S120" s="5">
        <f>VLOOKUP(B120,'[5]SİNEMA LİSTESİ'!$A:$C,2,FALSE)</f>
        <v>226</v>
      </c>
      <c r="T120" s="5" t="str">
        <f>VLOOKUP(B120,'[5]SİNEMA LİSTESİ'!$A:$C,3,FALSE)</f>
        <v>812 72 72</v>
      </c>
      <c r="U120" s="5"/>
    </row>
    <row r="121" spans="1:21" ht="27.75">
      <c r="A121" s="8"/>
      <c r="B121" s="1" t="s">
        <v>159</v>
      </c>
      <c r="C121" s="2"/>
      <c r="D121" s="15"/>
      <c r="E121" s="15"/>
      <c r="F121" s="15"/>
      <c r="G121" s="15"/>
      <c r="H121" s="15"/>
      <c r="I121" s="15"/>
      <c r="J121" s="1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12">
        <v>1</v>
      </c>
      <c r="B122" s="7" t="s">
        <v>160</v>
      </c>
      <c r="C122" s="3" t="str">
        <f>IF(ISBLANK(B122)," ","0"&amp;" "&amp;S122&amp;" "&amp;T122)</f>
        <v>0 372 257 87 72</v>
      </c>
      <c r="D122" s="17" t="s">
        <v>206</v>
      </c>
      <c r="E122" s="18"/>
      <c r="F122" s="18"/>
      <c r="G122" s="18"/>
      <c r="H122" s="18"/>
      <c r="I122" s="18"/>
      <c r="J122" s="19"/>
      <c r="K122" s="5"/>
      <c r="L122" s="5"/>
      <c r="M122" s="5"/>
      <c r="N122" s="5"/>
      <c r="O122" s="5"/>
      <c r="P122" s="5"/>
      <c r="Q122" s="5"/>
      <c r="R122" s="5"/>
      <c r="S122" s="5">
        <f>VLOOKUP(B122,'[5]SİNEMA LİSTESİ'!$A:$C,2,FALSE)</f>
        <v>372</v>
      </c>
      <c r="T122" s="5" t="str">
        <f>VLOOKUP(B122,'[5]SİNEMA LİSTESİ'!$A:$C,3,FALSE)</f>
        <v>257 87 72</v>
      </c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4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4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4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4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4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4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4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4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4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4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4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4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4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4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4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4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4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4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4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4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">
      <c r="A900" s="4"/>
      <c r="B900" s="5"/>
      <c r="C900" s="5"/>
      <c r="D900" s="6"/>
      <c r="E900" s="6"/>
      <c r="F900" s="6"/>
      <c r="G900" s="6"/>
      <c r="H900" s="6"/>
      <c r="I900" s="6"/>
      <c r="J900" s="6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">
      <c r="A901" s="4"/>
      <c r="B901" s="5"/>
      <c r="C901" s="5"/>
      <c r="D901" s="6"/>
      <c r="E901" s="6"/>
      <c r="F901" s="6"/>
      <c r="G901" s="6"/>
      <c r="H901" s="6"/>
      <c r="I901" s="6"/>
      <c r="J901" s="6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">
      <c r="A902" s="4"/>
      <c r="B902" s="5"/>
      <c r="C902" s="5"/>
      <c r="D902" s="6"/>
      <c r="E902" s="6"/>
      <c r="F902" s="6"/>
      <c r="G902" s="6"/>
      <c r="H902" s="6"/>
      <c r="I902" s="6"/>
      <c r="J902" s="6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">
      <c r="A903" s="4"/>
      <c r="B903" s="5"/>
      <c r="C903" s="5"/>
      <c r="D903" s="6"/>
      <c r="E903" s="6"/>
      <c r="F903" s="6"/>
      <c r="G903" s="6"/>
      <c r="H903" s="6"/>
      <c r="I903" s="6"/>
      <c r="J903" s="6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">
      <c r="A904" s="4"/>
      <c r="B904" s="5"/>
      <c r="C904" s="5"/>
      <c r="D904" s="6"/>
      <c r="E904" s="6"/>
      <c r="F904" s="6"/>
      <c r="G904" s="6"/>
      <c r="H904" s="6"/>
      <c r="I904" s="6"/>
      <c r="J904" s="6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">
      <c r="A905" s="4"/>
      <c r="B905" s="5"/>
      <c r="C905" s="5"/>
      <c r="D905" s="6"/>
      <c r="E905" s="6"/>
      <c r="F905" s="6"/>
      <c r="G905" s="6"/>
      <c r="H905" s="6"/>
      <c r="I905" s="6"/>
      <c r="J905" s="6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">
      <c r="A906" s="4"/>
      <c r="B906" s="5"/>
      <c r="C906" s="5"/>
      <c r="D906" s="6"/>
      <c r="E906" s="6"/>
      <c r="F906" s="6"/>
      <c r="G906" s="6"/>
      <c r="H906" s="6"/>
      <c r="I906" s="6"/>
      <c r="J906" s="6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">
      <c r="A907" s="4"/>
      <c r="B907" s="5"/>
      <c r="C907" s="5"/>
      <c r="D907" s="6"/>
      <c r="E907" s="6"/>
      <c r="F907" s="6"/>
      <c r="G907" s="6"/>
      <c r="H907" s="6"/>
      <c r="I907" s="6"/>
      <c r="J907" s="6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">
      <c r="A908" s="4"/>
      <c r="B908" s="5"/>
      <c r="C908" s="5"/>
      <c r="D908" s="6"/>
      <c r="E908" s="6"/>
      <c r="F908" s="6"/>
      <c r="G908" s="6"/>
      <c r="H908" s="6"/>
      <c r="I908" s="6"/>
      <c r="J908" s="6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">
      <c r="A909" s="4"/>
      <c r="B909" s="5"/>
      <c r="C909" s="5"/>
      <c r="D909" s="6"/>
      <c r="E909" s="6"/>
      <c r="F909" s="6"/>
      <c r="G909" s="6"/>
      <c r="H909" s="6"/>
      <c r="I909" s="6"/>
      <c r="J909" s="6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">
      <c r="A910" s="4"/>
      <c r="B910" s="5"/>
      <c r="C910" s="5"/>
      <c r="D910" s="6"/>
      <c r="E910" s="6"/>
      <c r="F910" s="6"/>
      <c r="G910" s="6"/>
      <c r="H910" s="6"/>
      <c r="I910" s="6"/>
      <c r="J910" s="6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">
      <c r="A911" s="4"/>
      <c r="B911" s="5"/>
      <c r="C911" s="5"/>
      <c r="D911" s="6"/>
      <c r="E911" s="6"/>
      <c r="F911" s="6"/>
      <c r="G911" s="6"/>
      <c r="H911" s="6"/>
      <c r="I911" s="6"/>
      <c r="J911" s="6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">
      <c r="A912" s="4"/>
      <c r="B912" s="5"/>
      <c r="C912" s="5"/>
      <c r="D912" s="6"/>
      <c r="E912" s="6"/>
      <c r="F912" s="6"/>
      <c r="G912" s="6"/>
      <c r="H912" s="6"/>
      <c r="I912" s="6"/>
      <c r="J912" s="6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">
      <c r="A913" s="4"/>
      <c r="B913" s="5"/>
      <c r="C913" s="5"/>
      <c r="D913" s="6"/>
      <c r="E913" s="6"/>
      <c r="F913" s="6"/>
      <c r="G913" s="6"/>
      <c r="H913" s="6"/>
      <c r="I913" s="6"/>
      <c r="J913" s="6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">
      <c r="A914" s="4"/>
      <c r="B914" s="5"/>
      <c r="C914" s="5"/>
      <c r="D914" s="6"/>
      <c r="E914" s="6"/>
      <c r="F914" s="6"/>
      <c r="G914" s="6"/>
      <c r="H914" s="6"/>
      <c r="I914" s="6"/>
      <c r="J914" s="6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">
      <c r="A915" s="4"/>
      <c r="B915" s="5"/>
      <c r="C915" s="5"/>
      <c r="D915" s="6"/>
      <c r="E915" s="6"/>
      <c r="F915" s="6"/>
      <c r="G915" s="6"/>
      <c r="H915" s="6"/>
      <c r="I915" s="6"/>
      <c r="J915" s="6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">
      <c r="A916" s="4"/>
      <c r="B916" s="5"/>
      <c r="C916" s="5"/>
      <c r="D916" s="6"/>
      <c r="E916" s="6"/>
      <c r="F916" s="6"/>
      <c r="G916" s="6"/>
      <c r="H916" s="6"/>
      <c r="I916" s="6"/>
      <c r="J916" s="6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4"/>
      <c r="B917" s="5"/>
      <c r="C917" s="5"/>
      <c r="D917" s="6"/>
      <c r="E917" s="6"/>
      <c r="F917" s="6"/>
      <c r="G917" s="6"/>
      <c r="H917" s="6"/>
      <c r="I917" s="6"/>
      <c r="J917" s="6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">
      <c r="A918" s="4"/>
      <c r="B918" s="5"/>
      <c r="C918" s="5"/>
      <c r="D918" s="6"/>
      <c r="E918" s="6"/>
      <c r="F918" s="6"/>
      <c r="G918" s="6"/>
      <c r="H918" s="6"/>
      <c r="I918" s="6"/>
      <c r="J918" s="6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">
      <c r="A919" s="4"/>
      <c r="B919" s="5"/>
      <c r="C919" s="5"/>
      <c r="D919" s="6"/>
      <c r="E919" s="6"/>
      <c r="F919" s="6"/>
      <c r="G919" s="6"/>
      <c r="H919" s="6"/>
      <c r="I919" s="6"/>
      <c r="J919" s="6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">
      <c r="A920" s="4"/>
      <c r="B920" s="5"/>
      <c r="C920" s="5"/>
      <c r="D920" s="6"/>
      <c r="E920" s="6"/>
      <c r="F920" s="6"/>
      <c r="G920" s="6"/>
      <c r="H920" s="6"/>
      <c r="I920" s="6"/>
      <c r="J920" s="6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">
      <c r="A921" s="4"/>
      <c r="B921" s="5"/>
      <c r="C921" s="5"/>
      <c r="D921" s="6"/>
      <c r="E921" s="6"/>
      <c r="F921" s="6"/>
      <c r="G921" s="6"/>
      <c r="H921" s="6"/>
      <c r="I921" s="6"/>
      <c r="J921" s="6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">
      <c r="A922" s="4"/>
      <c r="B922" s="5"/>
      <c r="C922" s="5"/>
      <c r="D922" s="6"/>
      <c r="E922" s="6"/>
      <c r="F922" s="6"/>
      <c r="G922" s="6"/>
      <c r="H922" s="6"/>
      <c r="I922" s="6"/>
      <c r="J922" s="6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">
      <c r="A923" s="4"/>
      <c r="B923" s="5"/>
      <c r="C923" s="5"/>
      <c r="D923" s="6"/>
      <c r="E923" s="6"/>
      <c r="F923" s="6"/>
      <c r="G923" s="6"/>
      <c r="H923" s="6"/>
      <c r="I923" s="6"/>
      <c r="J923" s="6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">
      <c r="A924" s="4"/>
      <c r="B924" s="5"/>
      <c r="C924" s="5"/>
      <c r="D924" s="6"/>
      <c r="E924" s="6"/>
      <c r="F924" s="6"/>
      <c r="G924" s="6"/>
      <c r="H924" s="6"/>
      <c r="I924" s="6"/>
      <c r="J924" s="6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">
      <c r="A925" s="4"/>
      <c r="B925" s="5"/>
      <c r="C925" s="5"/>
      <c r="D925" s="6"/>
      <c r="E925" s="6"/>
      <c r="F925" s="6"/>
      <c r="G925" s="6"/>
      <c r="H925" s="6"/>
      <c r="I925" s="6"/>
      <c r="J925" s="6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">
      <c r="A926" s="4"/>
      <c r="B926" s="5"/>
      <c r="C926" s="5"/>
      <c r="D926" s="6"/>
      <c r="E926" s="6"/>
      <c r="F926" s="6"/>
      <c r="G926" s="6"/>
      <c r="H926" s="6"/>
      <c r="I926" s="6"/>
      <c r="J926" s="6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">
      <c r="A927" s="4"/>
      <c r="B927" s="5"/>
      <c r="C927" s="5"/>
      <c r="D927" s="6"/>
      <c r="E927" s="6"/>
      <c r="F927" s="6"/>
      <c r="G927" s="6"/>
      <c r="H927" s="6"/>
      <c r="I927" s="6"/>
      <c r="J927" s="6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">
      <c r="A928" s="4"/>
      <c r="B928" s="5"/>
      <c r="C928" s="5"/>
      <c r="D928" s="6"/>
      <c r="E928" s="6"/>
      <c r="F928" s="6"/>
      <c r="G928" s="6"/>
      <c r="H928" s="6"/>
      <c r="I928" s="6"/>
      <c r="J928" s="6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">
      <c r="A929" s="4"/>
      <c r="B929" s="5"/>
      <c r="C929" s="5"/>
      <c r="D929" s="6"/>
      <c r="E929" s="6"/>
      <c r="F929" s="6"/>
      <c r="G929" s="6"/>
      <c r="H929" s="6"/>
      <c r="I929" s="6"/>
      <c r="J929" s="6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">
      <c r="A930" s="4"/>
      <c r="B930" s="5"/>
      <c r="C930" s="5"/>
      <c r="D930" s="6"/>
      <c r="E930" s="6"/>
      <c r="F930" s="6"/>
      <c r="G930" s="6"/>
      <c r="H930" s="6"/>
      <c r="I930" s="6"/>
      <c r="J930" s="6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">
      <c r="A931" s="4"/>
      <c r="B931" s="5"/>
      <c r="C931" s="5"/>
      <c r="D931" s="6"/>
      <c r="E931" s="6"/>
      <c r="F931" s="6"/>
      <c r="G931" s="6"/>
      <c r="H931" s="6"/>
      <c r="I931" s="6"/>
      <c r="J931" s="6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">
      <c r="A932" s="4"/>
      <c r="B932" s="5"/>
      <c r="C932" s="5"/>
      <c r="D932" s="6"/>
      <c r="E932" s="6"/>
      <c r="F932" s="6"/>
      <c r="G932" s="6"/>
      <c r="H932" s="6"/>
      <c r="I932" s="6"/>
      <c r="J932" s="6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">
      <c r="A933" s="4"/>
      <c r="B933" s="5"/>
      <c r="C933" s="5"/>
      <c r="D933" s="6"/>
      <c r="E933" s="6"/>
      <c r="F933" s="6"/>
      <c r="G933" s="6"/>
      <c r="H933" s="6"/>
      <c r="I933" s="6"/>
      <c r="J933" s="6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">
      <c r="A934" s="4"/>
      <c r="B934" s="5"/>
      <c r="C934" s="5"/>
      <c r="D934" s="6"/>
      <c r="E934" s="6"/>
      <c r="F934" s="6"/>
      <c r="G934" s="6"/>
      <c r="H934" s="6"/>
      <c r="I934" s="6"/>
      <c r="J934" s="6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">
      <c r="A935" s="4"/>
      <c r="B935" s="5"/>
      <c r="C935" s="5"/>
      <c r="D935" s="6"/>
      <c r="E935" s="6"/>
      <c r="F935" s="6"/>
      <c r="G935" s="6"/>
      <c r="H935" s="6"/>
      <c r="I935" s="6"/>
      <c r="J935" s="6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">
      <c r="A936" s="4"/>
      <c r="B936" s="5"/>
      <c r="C936" s="5"/>
      <c r="D936" s="6"/>
      <c r="E936" s="6"/>
      <c r="F936" s="6"/>
      <c r="G936" s="6"/>
      <c r="H936" s="6"/>
      <c r="I936" s="6"/>
      <c r="J936" s="6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">
      <c r="A937" s="4"/>
      <c r="B937" s="5"/>
      <c r="C937" s="5"/>
      <c r="D937" s="6"/>
      <c r="E937" s="6"/>
      <c r="F937" s="6"/>
      <c r="G937" s="6"/>
      <c r="H937" s="6"/>
      <c r="I937" s="6"/>
      <c r="J937" s="6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">
      <c r="A938" s="4"/>
      <c r="B938" s="5"/>
      <c r="C938" s="5"/>
      <c r="D938" s="6"/>
      <c r="E938" s="6"/>
      <c r="F938" s="6"/>
      <c r="G938" s="6"/>
      <c r="H938" s="6"/>
      <c r="I938" s="6"/>
      <c r="J938" s="6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">
      <c r="A939" s="4"/>
      <c r="B939" s="5"/>
      <c r="C939" s="5"/>
      <c r="D939" s="6"/>
      <c r="E939" s="6"/>
      <c r="F939" s="6"/>
      <c r="G939" s="6"/>
      <c r="H939" s="6"/>
      <c r="I939" s="6"/>
      <c r="J939" s="6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">
      <c r="A940" s="4"/>
      <c r="B940" s="5"/>
      <c r="C940" s="5"/>
      <c r="D940" s="6"/>
      <c r="E940" s="6"/>
      <c r="F940" s="6"/>
      <c r="G940" s="6"/>
      <c r="H940" s="6"/>
      <c r="I940" s="6"/>
      <c r="J940" s="6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">
      <c r="A941" s="4"/>
      <c r="B941" s="5"/>
      <c r="C941" s="5"/>
      <c r="D941" s="6"/>
      <c r="E941" s="6"/>
      <c r="F941" s="6"/>
      <c r="G941" s="6"/>
      <c r="H941" s="6"/>
      <c r="I941" s="6"/>
      <c r="J941" s="6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">
      <c r="A942" s="4"/>
      <c r="B942" s="5"/>
      <c r="C942" s="5"/>
      <c r="D942" s="6"/>
      <c r="E942" s="6"/>
      <c r="F942" s="6"/>
      <c r="G942" s="6"/>
      <c r="H942" s="6"/>
      <c r="I942" s="6"/>
      <c r="J942" s="6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">
      <c r="A943" s="4"/>
      <c r="B943" s="5"/>
      <c r="C943" s="5"/>
      <c r="D943" s="6"/>
      <c r="E943" s="6"/>
      <c r="F943" s="6"/>
      <c r="G943" s="6"/>
      <c r="H943" s="6"/>
      <c r="I943" s="6"/>
      <c r="J943" s="6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">
      <c r="A944" s="4"/>
      <c r="B944" s="5"/>
      <c r="C944" s="5"/>
      <c r="D944" s="6"/>
      <c r="E944" s="6"/>
      <c r="F944" s="6"/>
      <c r="G944" s="6"/>
      <c r="H944" s="6"/>
      <c r="I944" s="6"/>
      <c r="J944" s="6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">
      <c r="A945" s="4"/>
      <c r="B945" s="5"/>
      <c r="C945" s="5"/>
      <c r="D945" s="6"/>
      <c r="E945" s="6"/>
      <c r="F945" s="6"/>
      <c r="G945" s="6"/>
      <c r="H945" s="6"/>
      <c r="I945" s="6"/>
      <c r="J945" s="6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">
      <c r="A946" s="4"/>
      <c r="B946" s="5"/>
      <c r="C946" s="5"/>
      <c r="D946" s="6"/>
      <c r="E946" s="6"/>
      <c r="F946" s="6"/>
      <c r="G946" s="6"/>
      <c r="H946" s="6"/>
      <c r="I946" s="6"/>
      <c r="J946" s="6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">
      <c r="A947" s="4"/>
      <c r="B947" s="5"/>
      <c r="C947" s="5"/>
      <c r="D947" s="6"/>
      <c r="E947" s="6"/>
      <c r="F947" s="6"/>
      <c r="G947" s="6"/>
      <c r="H947" s="6"/>
      <c r="I947" s="6"/>
      <c r="J947" s="6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">
      <c r="A948" s="4"/>
      <c r="B948" s="5"/>
      <c r="C948" s="5"/>
      <c r="D948" s="6"/>
      <c r="E948" s="6"/>
      <c r="F948" s="6"/>
      <c r="G948" s="6"/>
      <c r="H948" s="6"/>
      <c r="I948" s="6"/>
      <c r="J948" s="6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">
      <c r="A949" s="4"/>
      <c r="B949" s="5"/>
      <c r="C949" s="5"/>
      <c r="D949" s="6"/>
      <c r="E949" s="6"/>
      <c r="F949" s="6"/>
      <c r="G949" s="6"/>
      <c r="H949" s="6"/>
      <c r="I949" s="6"/>
      <c r="J949" s="6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">
      <c r="A950" s="4"/>
      <c r="B950" s="5"/>
      <c r="C950" s="5"/>
      <c r="D950" s="6"/>
      <c r="E950" s="6"/>
      <c r="F950" s="6"/>
      <c r="G950" s="6"/>
      <c r="H950" s="6"/>
      <c r="I950" s="6"/>
      <c r="J950" s="6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">
      <c r="A951" s="4"/>
      <c r="B951" s="5"/>
      <c r="C951" s="5"/>
      <c r="D951" s="6"/>
      <c r="E951" s="6"/>
      <c r="F951" s="6"/>
      <c r="G951" s="6"/>
      <c r="H951" s="6"/>
      <c r="I951" s="6"/>
      <c r="J951" s="6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">
      <c r="A952" s="4"/>
      <c r="B952" s="5"/>
      <c r="C952" s="5"/>
      <c r="D952" s="6"/>
      <c r="E952" s="6"/>
      <c r="F952" s="6"/>
      <c r="G952" s="6"/>
      <c r="H952" s="6"/>
      <c r="I952" s="6"/>
      <c r="J952" s="6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">
      <c r="A953" s="4"/>
      <c r="B953" s="5"/>
      <c r="C953" s="5"/>
      <c r="D953" s="6"/>
      <c r="E953" s="6"/>
      <c r="F953" s="6"/>
      <c r="G953" s="6"/>
      <c r="H953" s="6"/>
      <c r="I953" s="6"/>
      <c r="J953" s="6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">
      <c r="A954" s="4"/>
      <c r="B954" s="5"/>
      <c r="C954" s="5"/>
      <c r="D954" s="6"/>
      <c r="E954" s="6"/>
      <c r="F954" s="6"/>
      <c r="G954" s="6"/>
      <c r="H954" s="6"/>
      <c r="I954" s="6"/>
      <c r="J954" s="6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">
      <c r="A955" s="4"/>
      <c r="B955" s="5"/>
      <c r="C955" s="5"/>
      <c r="D955" s="6"/>
      <c r="E955" s="6"/>
      <c r="F955" s="6"/>
      <c r="G955" s="6"/>
      <c r="H955" s="6"/>
      <c r="I955" s="6"/>
      <c r="J955" s="6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">
      <c r="A956" s="4"/>
      <c r="B956" s="5"/>
      <c r="C956" s="5"/>
      <c r="D956" s="6"/>
      <c r="E956" s="6"/>
      <c r="F956" s="6"/>
      <c r="G956" s="6"/>
      <c r="H956" s="6"/>
      <c r="I956" s="6"/>
      <c r="J956" s="6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">
      <c r="A957" s="4"/>
      <c r="B957" s="5"/>
      <c r="C957" s="5"/>
      <c r="D957" s="6"/>
      <c r="E957" s="6"/>
      <c r="F957" s="6"/>
      <c r="G957" s="6"/>
      <c r="H957" s="6"/>
      <c r="I957" s="6"/>
      <c r="J957" s="6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">
      <c r="A958" s="4"/>
      <c r="B958" s="5"/>
      <c r="C958" s="5"/>
      <c r="D958" s="6"/>
      <c r="E958" s="6"/>
      <c r="F958" s="6"/>
      <c r="G958" s="6"/>
      <c r="H958" s="6"/>
      <c r="I958" s="6"/>
      <c r="J958" s="6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">
      <c r="A959" s="4"/>
      <c r="B959" s="5"/>
      <c r="C959" s="5"/>
      <c r="D959" s="6"/>
      <c r="E959" s="6"/>
      <c r="F959" s="6"/>
      <c r="G959" s="6"/>
      <c r="H959" s="6"/>
      <c r="I959" s="6"/>
      <c r="J959" s="6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">
      <c r="A960" s="4"/>
      <c r="B960" s="5"/>
      <c r="C960" s="5"/>
      <c r="D960" s="6"/>
      <c r="E960" s="6"/>
      <c r="F960" s="6"/>
      <c r="G960" s="6"/>
      <c r="H960" s="6"/>
      <c r="I960" s="6"/>
      <c r="J960" s="6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">
      <c r="A961" s="4"/>
      <c r="B961" s="5"/>
      <c r="C961" s="5"/>
      <c r="D961" s="6"/>
      <c r="E961" s="6"/>
      <c r="F961" s="6"/>
      <c r="G961" s="6"/>
      <c r="H961" s="6"/>
      <c r="I961" s="6"/>
      <c r="J961" s="6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">
      <c r="A962" s="4"/>
      <c r="B962" s="5"/>
      <c r="C962" s="5"/>
      <c r="D962" s="6"/>
      <c r="E962" s="6"/>
      <c r="F962" s="6"/>
      <c r="G962" s="6"/>
      <c r="H962" s="6"/>
      <c r="I962" s="6"/>
      <c r="J962" s="6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">
      <c r="A963" s="4"/>
      <c r="B963" s="5"/>
      <c r="C963" s="5"/>
      <c r="D963" s="6"/>
      <c r="E963" s="6"/>
      <c r="F963" s="6"/>
      <c r="G963" s="6"/>
      <c r="H963" s="6"/>
      <c r="I963" s="6"/>
      <c r="J963" s="6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">
      <c r="A964" s="4"/>
      <c r="B964" s="5"/>
      <c r="C964" s="5"/>
      <c r="D964" s="6"/>
      <c r="E964" s="6"/>
      <c r="F964" s="6"/>
      <c r="G964" s="6"/>
      <c r="H964" s="6"/>
      <c r="I964" s="6"/>
      <c r="J964" s="6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">
      <c r="A965" s="4"/>
      <c r="B965" s="5"/>
      <c r="C965" s="5"/>
      <c r="D965" s="6"/>
      <c r="E965" s="6"/>
      <c r="F965" s="6"/>
      <c r="G965" s="6"/>
      <c r="H965" s="6"/>
      <c r="I965" s="6"/>
      <c r="J965" s="6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">
      <c r="A966" s="4"/>
      <c r="B966" s="5"/>
      <c r="C966" s="5"/>
      <c r="D966" s="6"/>
      <c r="E966" s="6"/>
      <c r="F966" s="6"/>
      <c r="G966" s="6"/>
      <c r="H966" s="6"/>
      <c r="I966" s="6"/>
      <c r="J966" s="6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">
      <c r="A967" s="4"/>
      <c r="B967" s="5"/>
      <c r="C967" s="5"/>
      <c r="D967" s="6"/>
      <c r="E967" s="6"/>
      <c r="F967" s="6"/>
      <c r="G967" s="6"/>
      <c r="H967" s="6"/>
      <c r="I967" s="6"/>
      <c r="J967" s="6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">
      <c r="A968" s="4"/>
      <c r="B968" s="5"/>
      <c r="C968" s="5"/>
      <c r="D968" s="6"/>
      <c r="E968" s="6"/>
      <c r="F968" s="6"/>
      <c r="G968" s="6"/>
      <c r="H968" s="6"/>
      <c r="I968" s="6"/>
      <c r="J968" s="6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">
      <c r="A969" s="4"/>
      <c r="B969" s="5"/>
      <c r="C969" s="5"/>
      <c r="D969" s="6"/>
      <c r="E969" s="6"/>
      <c r="F969" s="6"/>
      <c r="G969" s="6"/>
      <c r="H969" s="6"/>
      <c r="I969" s="6"/>
      <c r="J969" s="6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4"/>
      <c r="B970" s="5"/>
      <c r="C970" s="5"/>
      <c r="D970" s="6"/>
      <c r="E970" s="6"/>
      <c r="F970" s="6"/>
      <c r="G970" s="6"/>
      <c r="H970" s="6"/>
      <c r="I970" s="6"/>
      <c r="J970" s="6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">
      <c r="A971" s="4"/>
      <c r="B971" s="5"/>
      <c r="C971" s="5"/>
      <c r="D971" s="6"/>
      <c r="E971" s="6"/>
      <c r="F971" s="6"/>
      <c r="G971" s="6"/>
      <c r="H971" s="6"/>
      <c r="I971" s="6"/>
      <c r="J971" s="6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">
      <c r="A972" s="4"/>
      <c r="B972" s="5"/>
      <c r="C972" s="5"/>
      <c r="D972" s="6"/>
      <c r="E972" s="6"/>
      <c r="F972" s="6"/>
      <c r="G972" s="6"/>
      <c r="H972" s="6"/>
      <c r="I972" s="6"/>
      <c r="J972" s="6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">
      <c r="A973" s="4"/>
      <c r="B973" s="5"/>
      <c r="C973" s="5"/>
      <c r="D973" s="6"/>
      <c r="E973" s="6"/>
      <c r="F973" s="6"/>
      <c r="G973" s="6"/>
      <c r="H973" s="6"/>
      <c r="I973" s="6"/>
      <c r="J973" s="6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">
      <c r="A974" s="4"/>
      <c r="B974" s="5"/>
      <c r="C974" s="5"/>
      <c r="D974" s="6"/>
      <c r="E974" s="6"/>
      <c r="F974" s="6"/>
      <c r="G974" s="6"/>
      <c r="H974" s="6"/>
      <c r="I974" s="6"/>
      <c r="J974" s="6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">
      <c r="A975" s="4"/>
      <c r="B975" s="5"/>
      <c r="C975" s="5"/>
      <c r="D975" s="6"/>
      <c r="E975" s="6"/>
      <c r="F975" s="6"/>
      <c r="G975" s="6"/>
      <c r="H975" s="6"/>
      <c r="I975" s="6"/>
      <c r="J975" s="6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">
      <c r="A976" s="4"/>
      <c r="B976" s="5"/>
      <c r="C976" s="5"/>
      <c r="D976" s="6"/>
      <c r="E976" s="6"/>
      <c r="F976" s="6"/>
      <c r="G976" s="6"/>
      <c r="H976" s="6"/>
      <c r="I976" s="6"/>
      <c r="J976" s="6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5">
      <c r="A977" s="4"/>
      <c r="B977" s="5"/>
      <c r="C977" s="5"/>
      <c r="D977" s="6"/>
      <c r="E977" s="6"/>
      <c r="F977" s="6"/>
      <c r="G977" s="6"/>
      <c r="H977" s="6"/>
      <c r="I977" s="6"/>
      <c r="J977" s="6"/>
      <c r="K977" s="5"/>
      <c r="L977" s="5"/>
      <c r="M977" s="5"/>
      <c r="N977" s="5"/>
      <c r="O977" s="5"/>
      <c r="P977" s="5"/>
      <c r="Q977" s="5"/>
      <c r="R977" s="5"/>
      <c r="S977" s="5"/>
      <c r="T977" s="5"/>
    </row>
  </sheetData>
  <sheetProtection/>
  <mergeCells count="123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20:J120"/>
    <mergeCell ref="D121:J121"/>
    <mergeCell ref="D122:J122"/>
    <mergeCell ref="D114:J114"/>
    <mergeCell ref="D115:J115"/>
    <mergeCell ref="D116:J116"/>
    <mergeCell ref="D117:J117"/>
    <mergeCell ref="D118:J118"/>
    <mergeCell ref="D119:J119"/>
  </mergeCells>
  <dataValidations count="1">
    <dataValidation type="list" allowBlank="1" showInputMessage="1" showErrorMessage="1" sqref="B122 B120 B118 B112 B110 B114:B116 B73:B76 B101:B102 B94:B95 B83 B78:B79 B81 B107:B108 B44:B45 B40:B42 B3:B9 B11:B12 B14:B15 B17:B18 B20:B24 B26 B30:B31 B33:B34 B28 B36:B38 B47:B63 B65:B71 B97 B85 B89:B90 B92 B87 B99 B104:B10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79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21"/>
  <sheetViews>
    <sheetView workbookViewId="0" topLeftCell="A1">
      <selection activeCell="C9" sqref="C9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50</v>
      </c>
      <c r="B1" s="20"/>
      <c r="C1" s="21"/>
      <c r="D1" s="22" t="s">
        <v>191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4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0" s="5" customFormat="1" ht="18.75" customHeight="1">
      <c r="A3" s="10">
        <v>1</v>
      </c>
      <c r="B3" s="11" t="s">
        <v>161</v>
      </c>
      <c r="C3" s="3" t="str">
        <f aca="true" t="shared" si="0" ref="C3:C8">IF(ISBLANK(B3)," ","0"&amp;" "&amp;S3&amp;" "&amp;T3)</f>
        <v>0 312 219 64 44</v>
      </c>
      <c r="D3" s="25" t="s">
        <v>272</v>
      </c>
      <c r="E3" s="26"/>
      <c r="F3" s="26"/>
      <c r="G3" s="26"/>
      <c r="H3" s="26"/>
      <c r="I3" s="26"/>
      <c r="J3" s="27"/>
      <c r="S3" s="5">
        <f>VLOOKUP(B3,'[6]SİNEMA LİSTESİ'!$A:$C,2,FALSE)</f>
        <v>312</v>
      </c>
      <c r="T3" s="5" t="str">
        <f>VLOOKUP(B3,'[6]SİNEMA LİSTESİ'!$A:$C,3,FALSE)</f>
        <v>219 64 44</v>
      </c>
    </row>
    <row r="4" spans="1:20" s="5" customFormat="1" ht="18.75" customHeight="1">
      <c r="A4" s="10">
        <v>2</v>
      </c>
      <c r="B4" s="11" t="s">
        <v>55</v>
      </c>
      <c r="C4" s="3" t="str">
        <f t="shared" si="0"/>
        <v>0 312 441 14 14</v>
      </c>
      <c r="D4" s="25" t="s">
        <v>273</v>
      </c>
      <c r="E4" s="26"/>
      <c r="F4" s="26"/>
      <c r="G4" s="26"/>
      <c r="H4" s="26"/>
      <c r="I4" s="26"/>
      <c r="J4" s="27"/>
      <c r="S4" s="5">
        <f>VLOOKUP(B4,'[6]SİNEMA LİSTESİ'!$A:$C,2,FALSE)</f>
        <v>312</v>
      </c>
      <c r="T4" s="5" t="str">
        <f>VLOOKUP(B4,'[6]SİNEMA LİSTESİ'!$A:$C,3,FALSE)</f>
        <v>441 14 14</v>
      </c>
    </row>
    <row r="5" spans="1:20" s="5" customFormat="1" ht="18.75" customHeight="1">
      <c r="A5" s="10">
        <v>3</v>
      </c>
      <c r="B5" s="11" t="s">
        <v>57</v>
      </c>
      <c r="C5" s="3" t="str">
        <f t="shared" si="0"/>
        <v>0 312 241 12 41</v>
      </c>
      <c r="D5" s="25" t="s">
        <v>162</v>
      </c>
      <c r="E5" s="26"/>
      <c r="F5" s="26"/>
      <c r="G5" s="26"/>
      <c r="H5" s="26"/>
      <c r="I5" s="26"/>
      <c r="J5" s="27"/>
      <c r="S5" s="5">
        <f>VLOOKUP(B5,'[6]SİNEMA LİSTESİ'!$A:$C,2,FALSE)</f>
        <v>312</v>
      </c>
      <c r="T5" s="5" t="str">
        <f>VLOOKUP(B5,'[6]SİNEMA LİSTESİ'!$A:$C,3,FALSE)</f>
        <v>241 12 41</v>
      </c>
    </row>
    <row r="6" spans="1:20" s="5" customFormat="1" ht="18.75" customHeight="1">
      <c r="A6" s="10">
        <v>4</v>
      </c>
      <c r="B6" s="11" t="s">
        <v>58</v>
      </c>
      <c r="C6" s="3" t="str">
        <f t="shared" si="0"/>
        <v>0 312 236 70 77</v>
      </c>
      <c r="D6" s="25" t="s">
        <v>274</v>
      </c>
      <c r="E6" s="26"/>
      <c r="F6" s="26"/>
      <c r="G6" s="26"/>
      <c r="H6" s="26"/>
      <c r="I6" s="26"/>
      <c r="J6" s="27"/>
      <c r="S6" s="5">
        <f>VLOOKUP(B6,'[6]SİNEMA LİSTESİ'!$A:$C,2,FALSE)</f>
        <v>312</v>
      </c>
      <c r="T6" s="5" t="str">
        <f>VLOOKUP(B6,'[6]SİNEMA LİSTESİ'!$A:$C,3,FALSE)</f>
        <v>236 70 77</v>
      </c>
    </row>
    <row r="7" spans="1:20" s="5" customFormat="1" ht="18.75" customHeight="1">
      <c r="A7" s="10">
        <v>5</v>
      </c>
      <c r="B7" s="11" t="s">
        <v>59</v>
      </c>
      <c r="C7" s="3" t="str">
        <f t="shared" si="0"/>
        <v>0 312 491 64 65</v>
      </c>
      <c r="D7" s="25" t="s">
        <v>77</v>
      </c>
      <c r="E7" s="26"/>
      <c r="F7" s="26"/>
      <c r="G7" s="26"/>
      <c r="H7" s="26"/>
      <c r="I7" s="26"/>
      <c r="J7" s="27"/>
      <c r="S7" s="5">
        <f>VLOOKUP(B7,'[6]SİNEMA LİSTESİ'!$A:$C,2,FALSE)</f>
        <v>312</v>
      </c>
      <c r="T7" s="5" t="str">
        <f>VLOOKUP(B7,'[6]SİNEMA LİSTESİ'!$A:$C,3,FALSE)</f>
        <v>491 64 65</v>
      </c>
    </row>
    <row r="8" spans="1:20" s="5" customFormat="1" ht="18.75" customHeight="1">
      <c r="A8" s="10">
        <v>6</v>
      </c>
      <c r="B8" s="11" t="s">
        <v>11</v>
      </c>
      <c r="C8" s="3" t="str">
        <f t="shared" si="0"/>
        <v>0 312 425 01 00</v>
      </c>
      <c r="D8" s="25" t="s">
        <v>163</v>
      </c>
      <c r="E8" s="26"/>
      <c r="F8" s="26"/>
      <c r="G8" s="26"/>
      <c r="H8" s="26"/>
      <c r="I8" s="26"/>
      <c r="J8" s="27"/>
      <c r="S8" s="5">
        <f>VLOOKUP(B8,'[6]SİNEMA LİSTESİ'!$A:$C,2,FALSE)</f>
        <v>312</v>
      </c>
      <c r="T8" s="5" t="str">
        <f>VLOOKUP(B8,'[6]SİNEMA LİSTESİ'!$A:$C,3,FALSE)</f>
        <v>425 01 00</v>
      </c>
    </row>
    <row r="9" spans="1:10" s="5" customFormat="1" ht="27.75">
      <c r="A9" s="8"/>
      <c r="B9" s="1" t="s">
        <v>32</v>
      </c>
      <c r="C9" s="2"/>
      <c r="D9" s="15"/>
      <c r="E9" s="15"/>
      <c r="F9" s="15"/>
      <c r="G9" s="15"/>
      <c r="H9" s="15"/>
      <c r="I9" s="15"/>
      <c r="J9" s="16"/>
    </row>
    <row r="10" spans="1:20" s="5" customFormat="1" ht="18.75" customHeight="1">
      <c r="A10" s="10">
        <v>1</v>
      </c>
      <c r="B10" s="11" t="s">
        <v>33</v>
      </c>
      <c r="C10" s="3" t="str">
        <f>IF(ISBLANK(B10)," ","0"&amp;" "&amp;S10&amp;" "&amp;T10)</f>
        <v>0 222 333 05 15</v>
      </c>
      <c r="D10" s="25" t="s">
        <v>275</v>
      </c>
      <c r="E10" s="26"/>
      <c r="F10" s="26"/>
      <c r="G10" s="26"/>
      <c r="H10" s="26"/>
      <c r="I10" s="26"/>
      <c r="J10" s="27"/>
      <c r="S10" s="5">
        <f>VLOOKUP(B10,'[6]SİNEMA LİSTESİ'!$A:$C,2,FALSE)</f>
        <v>222</v>
      </c>
      <c r="T10" s="5" t="str">
        <f>VLOOKUP(B10,'[6]SİNEMA LİSTESİ'!$A:$C,3,FALSE)</f>
        <v>333 05 15</v>
      </c>
    </row>
    <row r="11" spans="1:10" s="5" customFormat="1" ht="18.75" customHeight="1">
      <c r="A11" s="8"/>
      <c r="B11" s="1" t="s">
        <v>2</v>
      </c>
      <c r="C11" s="2"/>
      <c r="D11" s="15" t="s">
        <v>95</v>
      </c>
      <c r="E11" s="15"/>
      <c r="F11" s="15"/>
      <c r="G11" s="15"/>
      <c r="H11" s="15"/>
      <c r="I11" s="15"/>
      <c r="J11" s="16"/>
    </row>
    <row r="12" spans="1:20" s="5" customFormat="1" ht="18.75" customHeight="1">
      <c r="A12" s="10">
        <v>1</v>
      </c>
      <c r="B12" s="11" t="s">
        <v>13</v>
      </c>
      <c r="C12" s="3" t="str">
        <f aca="true" t="shared" si="1" ref="C12:C19">IF(ISBLANK(B12)," ","0"&amp;" "&amp;S12&amp;" "&amp;T12)</f>
        <v>0 212 560 72 66</v>
      </c>
      <c r="D12" s="25" t="s">
        <v>164</v>
      </c>
      <c r="E12" s="26"/>
      <c r="F12" s="26"/>
      <c r="G12" s="26"/>
      <c r="H12" s="26"/>
      <c r="I12" s="26"/>
      <c r="J12" s="27"/>
      <c r="S12" s="5">
        <f>VLOOKUP(B12,'[6]SİNEMA LİSTESİ'!$A:$C,2,FALSE)</f>
        <v>212</v>
      </c>
      <c r="T12" s="5" t="str">
        <f>VLOOKUP(B12,'[6]SİNEMA LİSTESİ'!$A:$C,3,FALSE)</f>
        <v>560 72 66</v>
      </c>
    </row>
    <row r="13" spans="1:20" s="5" customFormat="1" ht="15" customHeight="1">
      <c r="A13" s="10">
        <v>2</v>
      </c>
      <c r="B13" s="11" t="s">
        <v>102</v>
      </c>
      <c r="C13" s="3" t="str">
        <f t="shared" si="1"/>
        <v>0 212 559 49 49</v>
      </c>
      <c r="D13" s="25" t="s">
        <v>88</v>
      </c>
      <c r="E13" s="26"/>
      <c r="F13" s="26"/>
      <c r="G13" s="26"/>
      <c r="H13" s="26"/>
      <c r="I13" s="26"/>
      <c r="J13" s="27"/>
      <c r="S13" s="5">
        <f>VLOOKUP(B13,'[6]SİNEMA LİSTESİ'!$A:$C,2,FALSE)</f>
        <v>212</v>
      </c>
      <c r="T13" s="5" t="str">
        <f>VLOOKUP(B13,'[6]SİNEMA LİSTESİ'!$A:$C,3,FALSE)</f>
        <v>559 49 49</v>
      </c>
    </row>
    <row r="14" spans="1:20" s="5" customFormat="1" ht="18.75" customHeight="1">
      <c r="A14" s="10">
        <v>3</v>
      </c>
      <c r="B14" s="11" t="s">
        <v>165</v>
      </c>
      <c r="C14" s="3" t="str">
        <f t="shared" si="1"/>
        <v>0 212 252 85 76</v>
      </c>
      <c r="D14" s="25" t="s">
        <v>166</v>
      </c>
      <c r="E14" s="26"/>
      <c r="F14" s="26"/>
      <c r="G14" s="26"/>
      <c r="H14" s="26"/>
      <c r="I14" s="26"/>
      <c r="J14" s="27"/>
      <c r="S14" s="5">
        <f>VLOOKUP(B14,'[6]SİNEMA LİSTESİ'!$A:$C,2,FALSE)</f>
        <v>212</v>
      </c>
      <c r="T14" s="5" t="str">
        <f>VLOOKUP(B14,'[6]SİNEMA LİSTESİ'!$A:$C,3,FALSE)</f>
        <v>252 85 76</v>
      </c>
    </row>
    <row r="15" spans="1:20" s="5" customFormat="1" ht="18.75" customHeight="1">
      <c r="A15" s="10">
        <v>4</v>
      </c>
      <c r="B15" s="11" t="s">
        <v>106</v>
      </c>
      <c r="C15" s="3" t="str">
        <f t="shared" si="1"/>
        <v>0 212 215 27 27</v>
      </c>
      <c r="D15" s="25" t="s">
        <v>167</v>
      </c>
      <c r="E15" s="26"/>
      <c r="F15" s="26"/>
      <c r="G15" s="26"/>
      <c r="H15" s="26"/>
      <c r="I15" s="26"/>
      <c r="J15" s="27"/>
      <c r="S15" s="5">
        <f>VLOOKUP(B15,'[6]SİNEMA LİSTESİ'!$A:$C,2,FALSE)</f>
        <v>212</v>
      </c>
      <c r="T15" s="5" t="str">
        <f>VLOOKUP(B15,'[6]SİNEMA LİSTESİ'!$A:$C,3,FALSE)</f>
        <v>215 27 27</v>
      </c>
    </row>
    <row r="16" spans="1:20" s="5" customFormat="1" ht="15" customHeight="1">
      <c r="A16" s="10">
        <v>5</v>
      </c>
      <c r="B16" s="11" t="s">
        <v>276</v>
      </c>
      <c r="C16" s="3" t="str">
        <f>IF(ISBLANK(B16)," ","0"&amp;" "&amp;S16&amp;" "&amp;T16)</f>
        <v>0 212 282 05 05</v>
      </c>
      <c r="D16" s="25" t="s">
        <v>277</v>
      </c>
      <c r="E16" s="26"/>
      <c r="F16" s="26"/>
      <c r="G16" s="26"/>
      <c r="H16" s="26"/>
      <c r="I16" s="26"/>
      <c r="J16" s="27"/>
      <c r="S16" s="5">
        <f>VLOOKUP(B16,'[6]SİNEMA LİSTESİ'!$A:$C,2,FALSE)</f>
        <v>212</v>
      </c>
      <c r="T16" s="5" t="str">
        <f>VLOOKUP(B16,'[6]SİNEMA LİSTESİ'!$A:$C,3,FALSE)</f>
        <v>282 05 05</v>
      </c>
    </row>
    <row r="17" spans="1:20" s="5" customFormat="1" ht="18.75" customHeight="1">
      <c r="A17" s="10">
        <v>6</v>
      </c>
      <c r="B17" s="11" t="s">
        <v>168</v>
      </c>
      <c r="C17" s="3" t="str">
        <f t="shared" si="1"/>
        <v>0 212 345 62 45</v>
      </c>
      <c r="D17" s="25" t="s">
        <v>278</v>
      </c>
      <c r="E17" s="26"/>
      <c r="F17" s="26"/>
      <c r="G17" s="26"/>
      <c r="H17" s="26"/>
      <c r="I17" s="26"/>
      <c r="J17" s="27"/>
      <c r="S17" s="5">
        <f>VLOOKUP(B17,'[6]SİNEMA LİSTESİ'!$A:$C,2,FALSE)</f>
        <v>212</v>
      </c>
      <c r="T17" s="5" t="str">
        <f>VLOOKUP(B17,'[6]SİNEMA LİSTESİ'!$A:$C,3,FALSE)</f>
        <v>345 62 45</v>
      </c>
    </row>
    <row r="18" spans="1:20" s="5" customFormat="1" ht="18.75" customHeight="1">
      <c r="A18" s="10">
        <v>7</v>
      </c>
      <c r="B18" s="11" t="s">
        <v>109</v>
      </c>
      <c r="C18" s="3" t="str">
        <f t="shared" si="1"/>
        <v>0 212 353 08 53</v>
      </c>
      <c r="D18" s="25" t="s">
        <v>110</v>
      </c>
      <c r="E18" s="26"/>
      <c r="F18" s="26"/>
      <c r="G18" s="26"/>
      <c r="H18" s="26"/>
      <c r="I18" s="26"/>
      <c r="J18" s="27"/>
      <c r="S18" s="5">
        <f>VLOOKUP(B18,'[6]SİNEMA LİSTESİ'!$A:$C,2,FALSE)</f>
        <v>212</v>
      </c>
      <c r="T18" s="5" t="str">
        <f>VLOOKUP(B18,'[6]SİNEMA LİSTESİ'!$A:$C,3,FALSE)</f>
        <v>353 08 53</v>
      </c>
    </row>
    <row r="19" spans="1:20" s="5" customFormat="1" ht="18.75" customHeight="1">
      <c r="A19" s="10">
        <v>8</v>
      </c>
      <c r="B19" s="11" t="s">
        <v>169</v>
      </c>
      <c r="C19" s="3" t="str">
        <f t="shared" si="1"/>
        <v>0 212 373 35 35</v>
      </c>
      <c r="D19" s="25" t="s">
        <v>170</v>
      </c>
      <c r="E19" s="26"/>
      <c r="F19" s="26"/>
      <c r="G19" s="26"/>
      <c r="H19" s="26"/>
      <c r="I19" s="26"/>
      <c r="J19" s="27"/>
      <c r="S19" s="5">
        <f>VLOOKUP(B19,'[6]SİNEMA LİSTESİ'!$A:$C,2,FALSE)</f>
        <v>212</v>
      </c>
      <c r="T19" s="5" t="str">
        <f>VLOOKUP(B19,'[6]SİNEMA LİSTESİ'!$A:$C,3,FALSE)</f>
        <v>373 35 35</v>
      </c>
    </row>
    <row r="20" spans="1:21" ht="27.75">
      <c r="A20" s="8"/>
      <c r="B20" s="1" t="s">
        <v>2</v>
      </c>
      <c r="C20" s="2"/>
      <c r="D20" s="15" t="s">
        <v>117</v>
      </c>
      <c r="E20" s="15"/>
      <c r="F20" s="15"/>
      <c r="G20" s="15"/>
      <c r="H20" s="15"/>
      <c r="I20" s="15"/>
      <c r="J20" s="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0">
        <v>1</v>
      </c>
      <c r="B21" s="11" t="s">
        <v>12</v>
      </c>
      <c r="C21" s="3" t="str">
        <f>IF(ISBLANK(B21)," ","0"&amp;" "&amp;S21&amp;" "&amp;T21)</f>
        <v>0 216 554 77 70</v>
      </c>
      <c r="D21" s="25" t="s">
        <v>171</v>
      </c>
      <c r="E21" s="26"/>
      <c r="F21" s="26"/>
      <c r="G21" s="26"/>
      <c r="H21" s="26"/>
      <c r="I21" s="26"/>
      <c r="J21" s="27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216</v>
      </c>
      <c r="T21" s="5" t="str">
        <f>VLOOKUP(B21,'[6]SİNEMA LİSTESİ'!$A:$C,3,FALSE)</f>
        <v>554 77 70</v>
      </c>
      <c r="U21" s="5"/>
    </row>
    <row r="22" spans="1:21" ht="18.75" customHeight="1">
      <c r="A22" s="10">
        <v>2</v>
      </c>
      <c r="B22" s="11" t="s">
        <v>172</v>
      </c>
      <c r="C22" s="3" t="str">
        <f aca="true" t="shared" si="2" ref="C22:C27">IF(ISBLANK(B22)," ","0"&amp;" "&amp;S22&amp;" "&amp;T22)</f>
        <v>0 216 358 02 02</v>
      </c>
      <c r="D22" s="25" t="s">
        <v>279</v>
      </c>
      <c r="E22" s="26"/>
      <c r="F22" s="26"/>
      <c r="G22" s="26"/>
      <c r="H22" s="26"/>
      <c r="I22" s="26"/>
      <c r="J22" s="27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216</v>
      </c>
      <c r="T22" s="5" t="str">
        <f>VLOOKUP(B22,'[6]SİNEMA LİSTESİ'!$A:$C,3,FALSE)</f>
        <v>358 02 02</v>
      </c>
      <c r="U22" s="5"/>
    </row>
    <row r="23" spans="1:21" ht="18.75" customHeight="1">
      <c r="A23" s="10">
        <v>3</v>
      </c>
      <c r="B23" s="11" t="s">
        <v>118</v>
      </c>
      <c r="C23" s="3" t="str">
        <f t="shared" si="2"/>
        <v>0 216 339 85 85</v>
      </c>
      <c r="D23" s="25" t="s">
        <v>173</v>
      </c>
      <c r="E23" s="26"/>
      <c r="F23" s="26"/>
      <c r="G23" s="26"/>
      <c r="H23" s="26"/>
      <c r="I23" s="26"/>
      <c r="J23" s="27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216</v>
      </c>
      <c r="T23" s="5" t="str">
        <f>VLOOKUP(B23,'[6]SİNEMA LİSTESİ'!$A:$C,3,FALSE)</f>
        <v>339 85 85</v>
      </c>
      <c r="U23" s="5"/>
    </row>
    <row r="24" spans="1:21" ht="18.75" customHeight="1">
      <c r="A24" s="10">
        <v>4</v>
      </c>
      <c r="B24" s="11" t="s">
        <v>121</v>
      </c>
      <c r="C24" s="3" t="str">
        <f t="shared" si="2"/>
        <v>0 216 663 11 41</v>
      </c>
      <c r="D24" s="25" t="s">
        <v>75</v>
      </c>
      <c r="E24" s="26"/>
      <c r="F24" s="26"/>
      <c r="G24" s="26"/>
      <c r="H24" s="26"/>
      <c r="I24" s="26"/>
      <c r="J24" s="27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216</v>
      </c>
      <c r="T24" s="5" t="str">
        <f>VLOOKUP(B24,'[6]SİNEMA LİSTESİ'!$A:$C,3,FALSE)</f>
        <v>663 11 41</v>
      </c>
      <c r="U24" s="5"/>
    </row>
    <row r="25" spans="1:21" ht="18.75" customHeight="1">
      <c r="A25" s="10">
        <v>5</v>
      </c>
      <c r="B25" s="11" t="s">
        <v>174</v>
      </c>
      <c r="C25" s="3" t="str">
        <f t="shared" si="2"/>
        <v>0 216 315 10 10</v>
      </c>
      <c r="D25" s="34" t="s">
        <v>280</v>
      </c>
      <c r="E25" s="35"/>
      <c r="F25" s="35"/>
      <c r="G25" s="35"/>
      <c r="H25" s="35"/>
      <c r="I25" s="35"/>
      <c r="J25" s="36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216</v>
      </c>
      <c r="T25" s="5" t="str">
        <f>VLOOKUP(B25,'[6]SİNEMA LİSTESİ'!$A:$C,3,FALSE)</f>
        <v>315 10 10</v>
      </c>
      <c r="U25" s="5"/>
    </row>
    <row r="26" spans="1:21" ht="18.75" customHeight="1">
      <c r="A26" s="10">
        <v>6</v>
      </c>
      <c r="B26" s="7" t="s">
        <v>175</v>
      </c>
      <c r="C26" s="3" t="str">
        <f t="shared" si="2"/>
        <v>0 216 467 44 67</v>
      </c>
      <c r="D26" s="25" t="s">
        <v>281</v>
      </c>
      <c r="E26" s="26"/>
      <c r="F26" s="26"/>
      <c r="G26" s="26"/>
      <c r="H26" s="26"/>
      <c r="I26" s="26"/>
      <c r="J26" s="27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216</v>
      </c>
      <c r="T26" s="5" t="str">
        <f>VLOOKUP(B26,'[6]SİNEMA LİSTESİ'!$A:$C,3,FALSE)</f>
        <v>467 44 67</v>
      </c>
      <c r="U26" s="5"/>
    </row>
    <row r="27" spans="1:21" ht="18.75" customHeight="1">
      <c r="A27" s="10">
        <v>7</v>
      </c>
      <c r="B27" s="11" t="s">
        <v>126</v>
      </c>
      <c r="C27" s="3" t="str">
        <f t="shared" si="2"/>
        <v>0 216 466 58 00</v>
      </c>
      <c r="D27" s="25" t="s">
        <v>282</v>
      </c>
      <c r="E27" s="26"/>
      <c r="F27" s="26"/>
      <c r="G27" s="26"/>
      <c r="H27" s="26"/>
      <c r="I27" s="26"/>
      <c r="J27" s="27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216</v>
      </c>
      <c r="T27" s="5" t="str">
        <f>VLOOKUP(B27,'[6]SİNEMA LİSTESİ'!$A:$C,3,FALSE)</f>
        <v>466 58 00</v>
      </c>
      <c r="U27" s="5"/>
    </row>
    <row r="28" spans="1:21" ht="27.75">
      <c r="A28" s="8"/>
      <c r="B28" s="1" t="s">
        <v>3</v>
      </c>
      <c r="C28" s="2"/>
      <c r="D28" s="15"/>
      <c r="E28" s="15"/>
      <c r="F28" s="15"/>
      <c r="G28" s="15"/>
      <c r="H28" s="15"/>
      <c r="I28" s="15"/>
      <c r="J28" s="1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10">
        <v>1</v>
      </c>
      <c r="B29" s="11" t="s">
        <v>283</v>
      </c>
      <c r="C29" s="3" t="str">
        <f>IF(ISBLANK(B29)," ","0"&amp;" "&amp;S29&amp;" "&amp;T29)</f>
        <v>0 232 324 42 64</v>
      </c>
      <c r="D29" s="25" t="s">
        <v>284</v>
      </c>
      <c r="E29" s="26"/>
      <c r="F29" s="26"/>
      <c r="G29" s="26"/>
      <c r="H29" s="26"/>
      <c r="I29" s="26"/>
      <c r="J29" s="27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232</v>
      </c>
      <c r="T29" s="5" t="str">
        <f>VLOOKUP(B29,'[6]SİNEMA LİSTESİ'!$A:$C,3,FALSE)</f>
        <v>324 42 64</v>
      </c>
      <c r="U29" s="5"/>
    </row>
    <row r="30" spans="1:21" ht="18.75" customHeight="1">
      <c r="A30" s="10">
        <v>2</v>
      </c>
      <c r="B30" s="11" t="s">
        <v>127</v>
      </c>
      <c r="C30" s="3" t="str">
        <f>IF(ISBLANK(B30)," ","0"&amp;" "&amp;S30&amp;" "&amp;T30)</f>
        <v>0 232 278 87 87</v>
      </c>
      <c r="D30" s="25" t="s">
        <v>173</v>
      </c>
      <c r="E30" s="26"/>
      <c r="F30" s="26"/>
      <c r="G30" s="26"/>
      <c r="H30" s="26"/>
      <c r="I30" s="26"/>
      <c r="J30" s="27"/>
      <c r="K30" s="5"/>
      <c r="L30" s="5"/>
      <c r="M30" s="5"/>
      <c r="N30" s="5"/>
      <c r="O30" s="5"/>
      <c r="P30" s="5"/>
      <c r="Q30" s="5"/>
      <c r="R30" s="5"/>
      <c r="S30" s="5">
        <f>VLOOKUP(B30,'[6]SİNEMA LİSTESİ'!$A:$C,2,FALSE)</f>
        <v>232</v>
      </c>
      <c r="T30" s="5" t="str">
        <f>VLOOKUP(B30,'[6]SİNEMA LİSTESİ'!$A:$C,3,FALSE)</f>
        <v>278 87 87</v>
      </c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</sheetData>
  <sheetProtection/>
  <mergeCells count="31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30:J30"/>
    <mergeCell ref="D24:J24"/>
    <mergeCell ref="D25:J25"/>
    <mergeCell ref="D26:J26"/>
    <mergeCell ref="D27:J27"/>
    <mergeCell ref="D28:J28"/>
    <mergeCell ref="D29:J29"/>
  </mergeCells>
  <dataValidations count="1">
    <dataValidation type="list" allowBlank="1" showInputMessage="1" showErrorMessage="1" sqref="B29:B30 B21:B27 B10 B3:B8 B12:B1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813"/>
  <sheetViews>
    <sheetView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9</v>
      </c>
      <c r="B1" s="20"/>
      <c r="C1" s="21"/>
      <c r="D1" s="22" t="s">
        <v>191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51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0" s="5" customFormat="1" ht="18.75" customHeight="1">
      <c r="A3" s="10">
        <v>1</v>
      </c>
      <c r="B3" s="11" t="s">
        <v>52</v>
      </c>
      <c r="C3" s="3" t="str">
        <f>IF(ISBLANK(B3)," ","0"&amp;" "&amp;S3&amp;" "&amp;T3)</f>
        <v>0 322 271 02 60</v>
      </c>
      <c r="D3" s="25" t="s">
        <v>285</v>
      </c>
      <c r="E3" s="26"/>
      <c r="F3" s="26"/>
      <c r="G3" s="26"/>
      <c r="H3" s="26"/>
      <c r="I3" s="26"/>
      <c r="J3" s="27"/>
      <c r="S3" s="5">
        <f>VLOOKUP(B3,'[2]SİNEMA LİSTESİ'!$A:$C,2,FALSE)</f>
        <v>322</v>
      </c>
      <c r="T3" s="5" t="str">
        <f>VLOOKUP(B3,'[2]SİNEMA LİSTESİ'!$A:$C,3,FALSE)</f>
        <v>271 02 60</v>
      </c>
    </row>
    <row r="4" spans="1:10" s="5" customFormat="1" ht="27.75">
      <c r="A4" s="8"/>
      <c r="B4" s="1" t="s">
        <v>4</v>
      </c>
      <c r="C4" s="2"/>
      <c r="D4" s="15"/>
      <c r="E4" s="15"/>
      <c r="F4" s="15"/>
      <c r="G4" s="15"/>
      <c r="H4" s="15"/>
      <c r="I4" s="15"/>
      <c r="J4" s="16"/>
    </row>
    <row r="5" spans="1:20" s="5" customFormat="1" ht="18.75" customHeight="1">
      <c r="A5" s="10">
        <v>1</v>
      </c>
      <c r="B5" s="11" t="s">
        <v>65</v>
      </c>
      <c r="C5" s="3" t="str">
        <f>IF(ISBLANK(B5)," ","0"&amp;" "&amp;S5&amp;" "&amp;T5)</f>
        <v>0 312 219 93 93</v>
      </c>
      <c r="D5" s="17" t="s">
        <v>286</v>
      </c>
      <c r="E5" s="18"/>
      <c r="F5" s="18"/>
      <c r="G5" s="18"/>
      <c r="H5" s="18"/>
      <c r="I5" s="18"/>
      <c r="J5" s="19"/>
      <c r="S5" s="5">
        <f>VLOOKUP(B5,'[2]SİNEMA LİSTESİ'!$A:$C,2,FALSE)</f>
        <v>312</v>
      </c>
      <c r="T5" s="5" t="str">
        <f>VLOOKUP(B5,'[2]SİNEMA LİSTESİ'!$A:$C,3,FALSE)</f>
        <v>219 93 93</v>
      </c>
    </row>
    <row r="6" spans="1:10" s="5" customFormat="1" ht="27.75">
      <c r="A6" s="8"/>
      <c r="B6" s="1" t="s">
        <v>72</v>
      </c>
      <c r="C6" s="2"/>
      <c r="D6" s="15"/>
      <c r="E6" s="15"/>
      <c r="F6" s="15"/>
      <c r="G6" s="15"/>
      <c r="H6" s="15"/>
      <c r="I6" s="15"/>
      <c r="J6" s="16"/>
    </row>
    <row r="7" spans="1:20" s="5" customFormat="1" ht="15">
      <c r="A7" s="10">
        <v>1</v>
      </c>
      <c r="B7" s="11" t="s">
        <v>73</v>
      </c>
      <c r="C7" s="3" t="str">
        <f>IF(ISBLANK(B7)," ","0"&amp;" "&amp;S7&amp;" "&amp;T7)</f>
        <v>0 256 232 03 00</v>
      </c>
      <c r="D7" s="17" t="s">
        <v>77</v>
      </c>
      <c r="E7" s="18"/>
      <c r="F7" s="18"/>
      <c r="G7" s="18"/>
      <c r="H7" s="18"/>
      <c r="I7" s="18"/>
      <c r="J7" s="19"/>
      <c r="S7" s="5">
        <f>VLOOKUP(B7,'[2]SİNEMA LİSTESİ'!$A:$C,2,FALSE)</f>
        <v>256</v>
      </c>
      <c r="T7" s="5" t="str">
        <f>VLOOKUP(B7,'[2]SİNEMA LİSTESİ'!$A:$C,3,FALSE)</f>
        <v>232 03 00</v>
      </c>
    </row>
    <row r="8" spans="1:10" s="5" customFormat="1" ht="27.75">
      <c r="A8" s="8"/>
      <c r="B8" s="1" t="s">
        <v>82</v>
      </c>
      <c r="C8" s="2"/>
      <c r="D8" s="15"/>
      <c r="E8" s="15"/>
      <c r="F8" s="15"/>
      <c r="G8" s="15"/>
      <c r="H8" s="15"/>
      <c r="I8" s="15"/>
      <c r="J8" s="16"/>
    </row>
    <row r="9" spans="1:20" s="5" customFormat="1" ht="15">
      <c r="A9" s="10">
        <v>1</v>
      </c>
      <c r="B9" s="11" t="s">
        <v>83</v>
      </c>
      <c r="C9" s="3" t="str">
        <f>IF(ISBLANK(B9)," ","0"&amp;" "&amp;S9&amp;" "&amp;T9)</f>
        <v>0 412 238 08 00</v>
      </c>
      <c r="D9" s="17" t="s">
        <v>86</v>
      </c>
      <c r="E9" s="18"/>
      <c r="F9" s="18"/>
      <c r="G9" s="18"/>
      <c r="H9" s="18"/>
      <c r="I9" s="18"/>
      <c r="J9" s="19"/>
      <c r="S9" s="5">
        <f>VLOOKUP(B9,'[2]SİNEMA LİSTESİ'!$A:$C,2,FALSE)</f>
        <v>412</v>
      </c>
      <c r="T9" s="5" t="str">
        <f>VLOOKUP(B9,'[2]SİNEMA LİSTESİ'!$A:$C,3,FALSE)</f>
        <v>238 08 00</v>
      </c>
    </row>
    <row r="10" spans="1:20" s="5" customFormat="1" ht="18.75" customHeight="1">
      <c r="A10" s="10">
        <v>2</v>
      </c>
      <c r="B10" s="11" t="s">
        <v>287</v>
      </c>
      <c r="C10" s="3" t="str">
        <f>IF(ISBLANK(B10)," ","0"&amp;" "&amp;S10&amp;" "&amp;T10)</f>
        <v>0 412 252 52 36</v>
      </c>
      <c r="D10" s="17" t="s">
        <v>288</v>
      </c>
      <c r="E10" s="18"/>
      <c r="F10" s="18"/>
      <c r="G10" s="18"/>
      <c r="H10" s="18"/>
      <c r="I10" s="18"/>
      <c r="J10" s="19"/>
      <c r="S10" s="5">
        <f>VLOOKUP(B10,'[2]SİNEMA LİSTESİ'!$A:$C,2,FALSE)</f>
        <v>412</v>
      </c>
      <c r="T10" s="5" t="str">
        <f>VLOOKUP(B10,'[2]SİNEMA LİSTESİ'!$A:$C,3,FALSE)</f>
        <v>252 52 36</v>
      </c>
    </row>
    <row r="11" spans="1:10" s="5" customFormat="1" ht="27.75">
      <c r="A11" s="8"/>
      <c r="B11" s="1" t="s">
        <v>84</v>
      </c>
      <c r="C11" s="2"/>
      <c r="D11" s="15"/>
      <c r="E11" s="15"/>
      <c r="F11" s="15"/>
      <c r="G11" s="15"/>
      <c r="H11" s="15"/>
      <c r="I11" s="15"/>
      <c r="J11" s="16"/>
    </row>
    <row r="12" spans="1:20" s="5" customFormat="1" ht="18.75" customHeight="1">
      <c r="A12" s="10">
        <v>1</v>
      </c>
      <c r="B12" s="11" t="s">
        <v>85</v>
      </c>
      <c r="C12" s="3" t="str">
        <f>IF(ISBLANK(B12)," ","0"&amp;" "&amp;S12&amp;" "&amp;T12)</f>
        <v>0 284 236 40 01</v>
      </c>
      <c r="D12" s="17" t="s">
        <v>289</v>
      </c>
      <c r="E12" s="18"/>
      <c r="F12" s="18"/>
      <c r="G12" s="18"/>
      <c r="H12" s="18"/>
      <c r="I12" s="18"/>
      <c r="J12" s="19"/>
      <c r="S12" s="5">
        <f>VLOOKUP(B12,'[2]SİNEMA LİSTESİ'!$A:$C,2,FALSE)</f>
        <v>284</v>
      </c>
      <c r="T12" s="5" t="str">
        <f>VLOOKUP(B12,'[2]SİNEMA LİSTESİ'!$A:$C,3,FALSE)</f>
        <v>236 40 01</v>
      </c>
    </row>
    <row r="13" spans="1:10" s="5" customFormat="1" ht="18.75" customHeight="1">
      <c r="A13" s="8"/>
      <c r="B13" s="1" t="s">
        <v>20</v>
      </c>
      <c r="C13" s="2"/>
      <c r="D13" s="15"/>
      <c r="E13" s="15"/>
      <c r="F13" s="15"/>
      <c r="G13" s="15"/>
      <c r="H13" s="15"/>
      <c r="I13" s="15"/>
      <c r="J13" s="16"/>
    </row>
    <row r="14" spans="1:20" s="5" customFormat="1" ht="18.75" customHeight="1">
      <c r="A14" s="10">
        <v>1</v>
      </c>
      <c r="B14" s="11" t="s">
        <v>21</v>
      </c>
      <c r="C14" s="3" t="str">
        <f>IF(ISBLANK(B14)," ","0"&amp;" "&amp;S14&amp;" "&amp;T14)</f>
        <v>0 422 316 63 63</v>
      </c>
      <c r="D14" s="17" t="s">
        <v>290</v>
      </c>
      <c r="E14" s="18"/>
      <c r="F14" s="18"/>
      <c r="G14" s="18"/>
      <c r="H14" s="18"/>
      <c r="I14" s="18"/>
      <c r="J14" s="19"/>
      <c r="S14" s="5">
        <f>VLOOKUP(B14,'[2]SİNEMA LİSTESİ'!$A:$C,2,FALSE)</f>
        <v>422</v>
      </c>
      <c r="T14" s="5" t="str">
        <f>VLOOKUP(B14,'[2]SİNEMA LİSTESİ'!$A:$C,3,FALSE)</f>
        <v>316 63 63</v>
      </c>
    </row>
    <row r="15" spans="1:10" s="5" customFormat="1" ht="27.75">
      <c r="A15" s="8"/>
      <c r="B15" s="1" t="s">
        <v>176</v>
      </c>
      <c r="C15" s="2"/>
      <c r="D15" s="15"/>
      <c r="E15" s="15"/>
      <c r="F15" s="15"/>
      <c r="G15" s="15"/>
      <c r="H15" s="15"/>
      <c r="I15" s="15"/>
      <c r="J15" s="16"/>
    </row>
    <row r="16" spans="1:20" s="5" customFormat="1" ht="18.75" customHeight="1">
      <c r="A16" s="10">
        <v>1</v>
      </c>
      <c r="B16" s="11" t="s">
        <v>177</v>
      </c>
      <c r="C16" s="3" t="str">
        <f>IF(ISBLANK(B16)," ","0"&amp;" "&amp;S16&amp;" "&amp;T16)</f>
        <v>0 326 216 30 09</v>
      </c>
      <c r="D16" s="17" t="s">
        <v>291</v>
      </c>
      <c r="E16" s="18"/>
      <c r="F16" s="18"/>
      <c r="G16" s="18"/>
      <c r="H16" s="18"/>
      <c r="I16" s="18"/>
      <c r="J16" s="19"/>
      <c r="S16" s="5">
        <f>VLOOKUP(B16,'[2]SİNEMA LİSTESİ'!$A:$C,2,FALSE)</f>
        <v>326</v>
      </c>
      <c r="T16" s="5" t="str">
        <f>VLOOKUP(B16,'[2]SİNEMA LİSTESİ'!$A:$C,3,FALSE)</f>
        <v>216 30 09</v>
      </c>
    </row>
    <row r="17" spans="1:10" s="5" customFormat="1" ht="27.75">
      <c r="A17" s="8"/>
      <c r="B17" s="1" t="s">
        <v>2</v>
      </c>
      <c r="C17" s="2"/>
      <c r="D17" s="15"/>
      <c r="E17" s="15"/>
      <c r="F17" s="15"/>
      <c r="G17" s="15"/>
      <c r="H17" s="15"/>
      <c r="I17" s="15"/>
      <c r="J17" s="16"/>
    </row>
    <row r="18" spans="1:20" s="5" customFormat="1" ht="15" customHeight="1">
      <c r="A18" s="10">
        <v>1</v>
      </c>
      <c r="B18" s="11" t="s">
        <v>24</v>
      </c>
      <c r="C18" s="3" t="str">
        <f>IF(ISBLANK(B18)," ","0"&amp;" "&amp;S18&amp;" "&amp;T18)</f>
        <v>0 212 855 00 53</v>
      </c>
      <c r="D18" s="17" t="s">
        <v>229</v>
      </c>
      <c r="E18" s="18"/>
      <c r="F18" s="18"/>
      <c r="G18" s="18"/>
      <c r="H18" s="18"/>
      <c r="I18" s="18"/>
      <c r="J18" s="19"/>
      <c r="S18" s="5">
        <f>VLOOKUP(B18,'[2]SİNEMA LİSTESİ'!$A:$C,2,FALSE)</f>
        <v>212</v>
      </c>
      <c r="T18" s="5" t="str">
        <f>VLOOKUP(B18,'[2]SİNEMA LİSTESİ'!$A:$C,3,FALSE)</f>
        <v>855 00 53</v>
      </c>
    </row>
    <row r="19" spans="1:20" s="5" customFormat="1" ht="18.75" customHeight="1">
      <c r="A19" s="10">
        <v>2</v>
      </c>
      <c r="B19" s="11" t="s">
        <v>292</v>
      </c>
      <c r="C19" s="3" t="str">
        <f>IF(ISBLANK(B19)," ","0"&amp;" "&amp;S19&amp;" "&amp;T19)</f>
        <v>0 212 873 62 62</v>
      </c>
      <c r="D19" s="17" t="s">
        <v>204</v>
      </c>
      <c r="E19" s="18"/>
      <c r="F19" s="18"/>
      <c r="G19" s="18"/>
      <c r="H19" s="18"/>
      <c r="I19" s="18"/>
      <c r="J19" s="19"/>
      <c r="S19" s="5">
        <f>VLOOKUP(B19,'[2]SİNEMA LİSTESİ'!$A:$C,2,FALSE)</f>
        <v>212</v>
      </c>
      <c r="T19" s="5" t="str">
        <f>VLOOKUP(B19,'[2]SİNEMA LİSTESİ'!$A:$C,3,FALSE)</f>
        <v>873 62 62</v>
      </c>
    </row>
    <row r="20" spans="1:20" s="5" customFormat="1" ht="18.75" customHeight="1">
      <c r="A20" s="10">
        <v>3</v>
      </c>
      <c r="B20" s="11" t="s">
        <v>293</v>
      </c>
      <c r="C20" s="3" t="str">
        <f>IF(ISBLANK(B20)," ","0"&amp;" "&amp;S20&amp;" "&amp;T20)</f>
        <v>0 216 337 74 00</v>
      </c>
      <c r="D20" s="17"/>
      <c r="E20" s="18"/>
      <c r="F20" s="18"/>
      <c r="G20" s="18"/>
      <c r="H20" s="18"/>
      <c r="I20" s="18"/>
      <c r="J20" s="19"/>
      <c r="S20" s="5">
        <f>VLOOKUP(B20,'[2]SİNEMA LİSTESİ'!$A:$C,2,FALSE)</f>
        <v>216</v>
      </c>
      <c r="T20" s="5" t="str">
        <f>VLOOKUP(B20,'[2]SİNEMA LİSTESİ'!$A:$C,3,FALSE)</f>
        <v>337 74 00</v>
      </c>
    </row>
    <row r="21" spans="1:20" s="5" customFormat="1" ht="15">
      <c r="A21" s="10">
        <v>4</v>
      </c>
      <c r="B21" s="11" t="s">
        <v>294</v>
      </c>
      <c r="C21" s="3" t="str">
        <f>IF(ISBLANK(B21)," ","0"&amp;" "&amp;S21&amp;" "&amp;T21)</f>
        <v>0 212 322 02 33</v>
      </c>
      <c r="D21" s="17" t="s">
        <v>60</v>
      </c>
      <c r="E21" s="18"/>
      <c r="F21" s="18"/>
      <c r="G21" s="18"/>
      <c r="H21" s="18"/>
      <c r="I21" s="18"/>
      <c r="J21" s="19"/>
      <c r="S21" s="5">
        <f>VLOOKUP(B21,'[2]SİNEMA LİSTESİ'!$A:$C,2,FALSE)</f>
        <v>212</v>
      </c>
      <c r="T21" s="5" t="str">
        <f>VLOOKUP(B21,'[2]SİNEMA LİSTESİ'!$A:$C,3,FALSE)</f>
        <v>322 02 33</v>
      </c>
    </row>
    <row r="22" spans="1:21" ht="18.75" customHeight="1">
      <c r="A22" s="10">
        <v>5</v>
      </c>
      <c r="B22" s="11" t="s">
        <v>123</v>
      </c>
      <c r="C22" s="3" t="str">
        <f>IF(ISBLANK(B22)," ","0"&amp;" "&amp;S22&amp;" "&amp;T22)</f>
        <v>0 216 354 13 88</v>
      </c>
      <c r="D22" s="17" t="s">
        <v>295</v>
      </c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5"/>
      <c r="S22" s="5">
        <f>VLOOKUP(B22,'[2]SİNEMA LİSTESİ'!$A:$C,2,FALSE)</f>
        <v>216</v>
      </c>
      <c r="T22" s="5" t="str">
        <f>VLOOKUP(B22,'[2]SİNEMA LİSTESİ'!$A:$C,3,FALSE)</f>
        <v>354 13 88</v>
      </c>
      <c r="U22" s="5"/>
    </row>
    <row r="23" spans="1:21" ht="27.75">
      <c r="A23" s="8"/>
      <c r="B23" s="1" t="s">
        <v>138</v>
      </c>
      <c r="C23" s="2"/>
      <c r="D23" s="15"/>
      <c r="E23" s="15"/>
      <c r="F23" s="15"/>
      <c r="G23" s="15"/>
      <c r="H23" s="15"/>
      <c r="I23" s="15"/>
      <c r="J23" s="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10">
        <v>1</v>
      </c>
      <c r="B24" s="11" t="s">
        <v>179</v>
      </c>
      <c r="C24" s="3" t="str">
        <f>IF(ISBLANK(B24)," ","0"&amp;" "&amp;S24&amp;" "&amp;T24)</f>
        <v>0 392 227 70 30</v>
      </c>
      <c r="D24" s="17" t="s">
        <v>296</v>
      </c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5"/>
      <c r="S24" s="5">
        <f>VLOOKUP(B24,'[2]SİNEMA LİSTESİ'!$A:$C,2,FALSE)</f>
        <v>392</v>
      </c>
      <c r="T24" s="5" t="str">
        <f>VLOOKUP(B24,'[2]SİNEMA LİSTESİ'!$A:$C,3,FALSE)</f>
        <v>227 70 30</v>
      </c>
      <c r="U24" s="5"/>
    </row>
    <row r="25" spans="1:21" ht="27.75">
      <c r="A25" s="8"/>
      <c r="B25" s="1" t="s">
        <v>297</v>
      </c>
      <c r="C25" s="2"/>
      <c r="D25" s="15"/>
      <c r="E25" s="15"/>
      <c r="F25" s="15"/>
      <c r="G25" s="15"/>
      <c r="H25" s="15"/>
      <c r="I25" s="15"/>
      <c r="J25" s="1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10">
        <v>1</v>
      </c>
      <c r="B26" s="11" t="s">
        <v>298</v>
      </c>
      <c r="C26" s="3" t="str">
        <f>IF(ISBLANK(B26)," ","0"&amp;" "&amp;S26&amp;" "&amp;T26)</f>
        <v>0 236 314 50 51</v>
      </c>
      <c r="D26" s="17"/>
      <c r="E26" s="18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5"/>
      <c r="S26" s="5">
        <f>VLOOKUP(B26,'[2]SİNEMA LİSTESİ'!$A:$C,2,FALSE)</f>
        <v>236</v>
      </c>
      <c r="T26" s="5" t="str">
        <f>VLOOKUP(B26,'[2]SİNEMA LİSTESİ'!$A:$C,3,FALSE)</f>
        <v>314 50 51</v>
      </c>
      <c r="U26" s="5"/>
    </row>
    <row r="27" spans="1:21" ht="27.75">
      <c r="A27" s="8"/>
      <c r="B27" s="1" t="s">
        <v>26</v>
      </c>
      <c r="C27" s="2"/>
      <c r="D27" s="15"/>
      <c r="E27" s="15"/>
      <c r="F27" s="15"/>
      <c r="G27" s="15"/>
      <c r="H27" s="15"/>
      <c r="I27" s="15"/>
      <c r="J27" s="1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10">
        <v>1</v>
      </c>
      <c r="B28" s="11" t="s">
        <v>27</v>
      </c>
      <c r="C28" s="3" t="str">
        <f>IF(ISBLANK(B28)," ","0"&amp;" "&amp;S28&amp;" "&amp;T28)</f>
        <v>0 324 331 51 51</v>
      </c>
      <c r="D28" s="17" t="s">
        <v>299</v>
      </c>
      <c r="E28" s="18"/>
      <c r="F28" s="18"/>
      <c r="G28" s="18"/>
      <c r="H28" s="18"/>
      <c r="I28" s="18"/>
      <c r="J28" s="19"/>
      <c r="K28" s="5"/>
      <c r="L28" s="5"/>
      <c r="M28" s="5"/>
      <c r="N28" s="5"/>
      <c r="O28" s="5"/>
      <c r="P28" s="5"/>
      <c r="Q28" s="5"/>
      <c r="R28" s="5"/>
      <c r="S28" s="5">
        <f>VLOOKUP(B28,'[2]SİNEMA LİSTESİ'!$A:$C,2,FALSE)</f>
        <v>324</v>
      </c>
      <c r="T28" s="5" t="str">
        <f>VLOOKUP(B28,'[2]SİNEMA LİSTESİ'!$A:$C,3,FALSE)</f>
        <v>331 51 51</v>
      </c>
      <c r="U28" s="5"/>
    </row>
    <row r="29" spans="1:21" ht="18.75" customHeight="1">
      <c r="A29" s="10">
        <v>2</v>
      </c>
      <c r="B29" s="11" t="s">
        <v>181</v>
      </c>
      <c r="C29" s="3" t="str">
        <f>IF(ISBLANK(B29)," ","0"&amp;" "&amp;S29&amp;" "&amp;T29)</f>
        <v>0 324 331 00 77</v>
      </c>
      <c r="D29" s="17" t="s">
        <v>300</v>
      </c>
      <c r="E29" s="18"/>
      <c r="F29" s="18"/>
      <c r="G29" s="18"/>
      <c r="H29" s="18"/>
      <c r="I29" s="18"/>
      <c r="J29" s="19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324</v>
      </c>
      <c r="T29" s="5" t="str">
        <f>VLOOKUP(B29,'[2]SİNEMA LİSTESİ'!$A:$C,3,FALSE)</f>
        <v>331 00 77</v>
      </c>
      <c r="U29" s="5"/>
    </row>
    <row r="30" spans="1:21" ht="27.75">
      <c r="A30" s="8"/>
      <c r="B30" s="1" t="s">
        <v>144</v>
      </c>
      <c r="C30" s="2"/>
      <c r="D30" s="15"/>
      <c r="E30" s="15"/>
      <c r="F30" s="15"/>
      <c r="G30" s="15"/>
      <c r="H30" s="15"/>
      <c r="I30" s="15"/>
      <c r="J30" s="1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>
      <c r="A31" s="10">
        <v>1</v>
      </c>
      <c r="B31" s="11" t="s">
        <v>301</v>
      </c>
      <c r="C31" s="3" t="str">
        <f>IF(ISBLANK(B31)," ","0"&amp;" "&amp;S31&amp;" "&amp;T31)</f>
        <v>0 252 214 09 26</v>
      </c>
      <c r="D31" s="17" t="s">
        <v>88</v>
      </c>
      <c r="E31" s="18"/>
      <c r="F31" s="18"/>
      <c r="G31" s="18"/>
      <c r="H31" s="18"/>
      <c r="I31" s="18"/>
      <c r="J31" s="19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252</v>
      </c>
      <c r="T31" s="5" t="str">
        <f>VLOOKUP(B31,'[2]SİNEMA LİSTESİ'!$A:$C,3,FALSE)</f>
        <v>214 09 26</v>
      </c>
      <c r="U31" s="5"/>
    </row>
    <row r="32" spans="1:21" ht="27.75">
      <c r="A32" s="8"/>
      <c r="B32" s="1" t="s">
        <v>185</v>
      </c>
      <c r="C32" s="2"/>
      <c r="D32" s="15"/>
      <c r="E32" s="15"/>
      <c r="F32" s="15"/>
      <c r="G32" s="15"/>
      <c r="H32" s="15"/>
      <c r="I32" s="15"/>
      <c r="J32" s="1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10">
        <v>1</v>
      </c>
      <c r="B33" s="7" t="s">
        <v>302</v>
      </c>
      <c r="C33" s="3" t="str">
        <f>IF(ISBLANK(B33)," ","0"&amp;" "&amp;S33&amp;" "&amp;T33)</f>
        <v>0 452 423 48 59</v>
      </c>
      <c r="D33" s="17" t="s">
        <v>303</v>
      </c>
      <c r="E33" s="18"/>
      <c r="F33" s="18"/>
      <c r="G33" s="18"/>
      <c r="H33" s="18"/>
      <c r="I33" s="18"/>
      <c r="J33" s="19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452</v>
      </c>
      <c r="T33" s="5" t="str">
        <f>VLOOKUP(B33,'[2]SİNEMA LİSTESİ'!$A:$C,3,FALSE)</f>
        <v>423 48 59</v>
      </c>
      <c r="U33" s="5"/>
    </row>
    <row r="34" spans="1:21" ht="27.75">
      <c r="A34" s="8"/>
      <c r="B34" s="1" t="s">
        <v>304</v>
      </c>
      <c r="C34" s="2"/>
      <c r="D34" s="15"/>
      <c r="E34" s="15"/>
      <c r="F34" s="15"/>
      <c r="G34" s="15"/>
      <c r="H34" s="15"/>
      <c r="I34" s="15"/>
      <c r="J34" s="1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10">
        <v>1</v>
      </c>
      <c r="B35" s="7" t="s">
        <v>305</v>
      </c>
      <c r="C35" s="3" t="str">
        <f>IF(ISBLANK(B35)," ","0"&amp;" "&amp;S35&amp;" "&amp;T35)</f>
        <v>0 356 214 11 96</v>
      </c>
      <c r="D35" s="17" t="s">
        <v>306</v>
      </c>
      <c r="E35" s="18"/>
      <c r="F35" s="18"/>
      <c r="G35" s="18"/>
      <c r="H35" s="18"/>
      <c r="I35" s="18"/>
      <c r="J35" s="19"/>
      <c r="K35" s="5"/>
      <c r="L35" s="5"/>
      <c r="M35" s="5"/>
      <c r="N35" s="5"/>
      <c r="O35" s="5"/>
      <c r="P35" s="5"/>
      <c r="Q35" s="5"/>
      <c r="R35" s="5"/>
      <c r="S35" s="5">
        <f>VLOOKUP(B35,'[2]SİNEMA LİSTESİ'!$A:$C,2,FALSE)</f>
        <v>356</v>
      </c>
      <c r="T35" s="5" t="str">
        <f>VLOOKUP(B35,'[2]SİNEMA LİSTESİ'!$A:$C,3,FALSE)</f>
        <v>214 11 96</v>
      </c>
      <c r="U35" s="5"/>
    </row>
    <row r="36" spans="1:21" ht="27.75">
      <c r="A36" s="8"/>
      <c r="B36" s="1" t="s">
        <v>159</v>
      </c>
      <c r="C36" s="2"/>
      <c r="D36" s="15"/>
      <c r="E36" s="15"/>
      <c r="F36" s="15"/>
      <c r="G36" s="15"/>
      <c r="H36" s="15"/>
      <c r="I36" s="15"/>
      <c r="J36" s="1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10">
        <v>1</v>
      </c>
      <c r="B37" s="7" t="s">
        <v>160</v>
      </c>
      <c r="C37" s="3" t="str">
        <f>IF(ISBLANK(B37)," ","0"&amp;" "&amp;S37&amp;" "&amp;T37)</f>
        <v>0 372 257 87 72</v>
      </c>
      <c r="D37" s="17" t="s">
        <v>307</v>
      </c>
      <c r="E37" s="18"/>
      <c r="F37" s="18"/>
      <c r="G37" s="18"/>
      <c r="H37" s="18"/>
      <c r="I37" s="18"/>
      <c r="J37" s="19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372</v>
      </c>
      <c r="T37" s="5" t="str">
        <f>VLOOKUP(B37,'[2]SİNEMA LİSTESİ'!$A:$C,3,FALSE)</f>
        <v>257 87 72</v>
      </c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</sheetData>
  <sheetProtection/>
  <mergeCells count="38">
    <mergeCell ref="D30:J30"/>
    <mergeCell ref="D31:J31"/>
    <mergeCell ref="D14:J14"/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5:J15"/>
    <mergeCell ref="D16:J16"/>
    <mergeCell ref="D17:J17"/>
    <mergeCell ref="D18:J18"/>
    <mergeCell ref="D19:J19"/>
    <mergeCell ref="D13:J13"/>
    <mergeCell ref="D27:J27"/>
    <mergeCell ref="D28:J28"/>
    <mergeCell ref="D29:J29"/>
    <mergeCell ref="D20:J20"/>
    <mergeCell ref="D21:J21"/>
    <mergeCell ref="D22:J22"/>
    <mergeCell ref="D23:J23"/>
    <mergeCell ref="D24:J24"/>
    <mergeCell ref="D26:J26"/>
    <mergeCell ref="D25:J25"/>
    <mergeCell ref="D32:J32"/>
    <mergeCell ref="D33:J33"/>
    <mergeCell ref="D34:J34"/>
    <mergeCell ref="D35:J35"/>
    <mergeCell ref="D36:J36"/>
    <mergeCell ref="D37:J37"/>
  </mergeCells>
  <dataValidations count="1">
    <dataValidation type="list" allowBlank="1" showInputMessage="1" showErrorMessage="1" sqref="B35 B31 B28:B29 B33 B26 B18:B22 B7 B14 B5 B9:B10 B12 B24 B3 B16 B37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89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.710937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10</v>
      </c>
      <c r="B1" s="20"/>
      <c r="C1" s="21"/>
      <c r="D1" s="22" t="s">
        <v>191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36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0" s="5" customFormat="1" ht="18.75" customHeight="1">
      <c r="A3" s="10">
        <v>1</v>
      </c>
      <c r="B3" s="7" t="s">
        <v>37</v>
      </c>
      <c r="C3" s="3" t="str">
        <f>IF(ISBLANK(B3)," ","0"&amp;" "&amp;S3&amp;" "&amp;T3)</f>
        <v>0 342 220 37 57</v>
      </c>
      <c r="D3" s="17" t="s">
        <v>22</v>
      </c>
      <c r="E3" s="18"/>
      <c r="F3" s="18"/>
      <c r="G3" s="18"/>
      <c r="H3" s="18"/>
      <c r="I3" s="18"/>
      <c r="J3" s="19"/>
      <c r="S3" s="5">
        <f>VLOOKUP(B3,'[3]SİNEMA LİSTESİ'!$A:$C,2,FALSE)</f>
        <v>342</v>
      </c>
      <c r="T3" s="5" t="str">
        <f>VLOOKUP(B3,'[3]SİNEMA LİSTESİ'!$A:$C,3,FALSE)</f>
        <v>220 37 57</v>
      </c>
    </row>
    <row r="4" spans="1:20" s="5" customFormat="1" ht="15">
      <c r="A4" s="10">
        <v>2</v>
      </c>
      <c r="B4" s="7" t="s">
        <v>188</v>
      </c>
      <c r="C4" s="3" t="str">
        <f>IF(ISBLANK(B4)," ","0"&amp;" "&amp;S4&amp;" "&amp;T4)</f>
        <v>0 342 371 01 20</v>
      </c>
      <c r="D4" s="17" t="s">
        <v>189</v>
      </c>
      <c r="E4" s="18"/>
      <c r="F4" s="18"/>
      <c r="G4" s="18"/>
      <c r="H4" s="18"/>
      <c r="I4" s="18"/>
      <c r="J4" s="19"/>
      <c r="S4" s="5">
        <f>VLOOKUP(B4,'[3]SİNEMA LİSTESİ'!$A:$C,2,FALSE)</f>
        <v>342</v>
      </c>
      <c r="T4" s="5" t="str">
        <f>VLOOKUP(B4,'[3]SİNEMA LİSTESİ'!$A:$C,3,FALSE)</f>
        <v>371 01 20</v>
      </c>
    </row>
    <row r="5" spans="1:10" s="5" customFormat="1" ht="27.75">
      <c r="A5" s="8"/>
      <c r="B5" s="1" t="s">
        <v>2</v>
      </c>
      <c r="C5" s="2"/>
      <c r="D5" s="15"/>
      <c r="E5" s="15"/>
      <c r="F5" s="15"/>
      <c r="G5" s="15"/>
      <c r="H5" s="15"/>
      <c r="I5" s="15"/>
      <c r="J5" s="16"/>
    </row>
    <row r="6" spans="1:20" s="5" customFormat="1" ht="15">
      <c r="A6" s="10">
        <v>1</v>
      </c>
      <c r="B6" s="11" t="s">
        <v>308</v>
      </c>
      <c r="C6" s="3" t="str">
        <f>IF(ISBLANK(B6)," ","0"&amp;" "&amp;S6&amp;" "&amp;T6)</f>
        <v>0 212 663 24 90</v>
      </c>
      <c r="D6" s="17"/>
      <c r="E6" s="18"/>
      <c r="F6" s="18"/>
      <c r="G6" s="18"/>
      <c r="H6" s="18"/>
      <c r="I6" s="18"/>
      <c r="J6" s="19"/>
      <c r="S6" s="5">
        <f>VLOOKUP(B6,'[3]SİNEMA LİSTESİ'!$A:$C,2,FALSE)</f>
        <v>212</v>
      </c>
      <c r="T6" s="5" t="str">
        <f>VLOOKUP(B6,'[3]SİNEMA LİSTESİ'!$A:$C,3,FALSE)</f>
        <v>663 24 90</v>
      </c>
    </row>
    <row r="7" spans="1:20" s="5" customFormat="1" ht="18.75" customHeight="1">
      <c r="A7" s="10">
        <v>2</v>
      </c>
      <c r="B7" s="11" t="s">
        <v>182</v>
      </c>
      <c r="C7" s="3" t="str">
        <f>IF(ISBLANK(B7)," ","0"&amp;" "&amp;S7&amp;" "&amp;T7)</f>
        <v>0 216 306 90 07</v>
      </c>
      <c r="D7" s="17" t="s">
        <v>309</v>
      </c>
      <c r="E7" s="18"/>
      <c r="F7" s="18"/>
      <c r="G7" s="18"/>
      <c r="H7" s="18"/>
      <c r="I7" s="18"/>
      <c r="J7" s="19"/>
      <c r="S7" s="5">
        <f>VLOOKUP(B7,'[3]SİNEMA LİSTESİ'!$A:$C,2,FALSE)</f>
        <v>216</v>
      </c>
      <c r="T7" s="5" t="str">
        <f>VLOOKUP(B7,'[3]SİNEMA LİSTESİ'!$A:$C,3,FALSE)</f>
        <v>306 90 07</v>
      </c>
    </row>
    <row r="8" spans="1:10" s="5" customFormat="1" ht="27.75">
      <c r="A8" s="8"/>
      <c r="B8" s="1" t="s">
        <v>146</v>
      </c>
      <c r="C8" s="2"/>
      <c r="D8" s="15"/>
      <c r="E8" s="15"/>
      <c r="F8" s="15"/>
      <c r="G8" s="15"/>
      <c r="H8" s="15"/>
      <c r="I8" s="15"/>
      <c r="J8" s="16"/>
    </row>
    <row r="9" spans="1:20" s="5" customFormat="1" ht="15" customHeight="1">
      <c r="A9" s="10">
        <v>1</v>
      </c>
      <c r="B9" s="7" t="s">
        <v>248</v>
      </c>
      <c r="C9" s="3" t="str">
        <f>IF(ISBLANK(B9)," ","0"&amp;" "&amp;S9&amp;" "&amp;T9)</f>
        <v>0 362 233 21 22</v>
      </c>
      <c r="D9" s="17" t="s">
        <v>310</v>
      </c>
      <c r="E9" s="18"/>
      <c r="F9" s="18"/>
      <c r="G9" s="18"/>
      <c r="H9" s="18"/>
      <c r="I9" s="18"/>
      <c r="J9" s="19"/>
      <c r="S9" s="5">
        <f>VLOOKUP(B9,'[3]SİNEMA LİSTESİ'!$A:$C,2,FALSE)</f>
        <v>362</v>
      </c>
      <c r="T9" s="5" t="str">
        <f>VLOOKUP(B9,'[3]SİNEMA LİSTESİ'!$A:$C,3,FALSE)</f>
        <v>233 21 22</v>
      </c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">
      <c r="A870" s="4"/>
      <c r="B870" s="5"/>
      <c r="C870" s="5"/>
      <c r="D870" s="6"/>
      <c r="E870" s="6"/>
      <c r="F870" s="6"/>
      <c r="G870" s="6"/>
      <c r="H870" s="6"/>
      <c r="I870" s="6"/>
      <c r="J870" s="6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">
      <c r="A871" s="4"/>
      <c r="B871" s="5"/>
      <c r="C871" s="5"/>
      <c r="D871" s="6"/>
      <c r="E871" s="6"/>
      <c r="F871" s="6"/>
      <c r="G871" s="6"/>
      <c r="H871" s="6"/>
      <c r="I871" s="6"/>
      <c r="J871" s="6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">
      <c r="A872" s="4"/>
      <c r="B872" s="5"/>
      <c r="C872" s="5"/>
      <c r="D872" s="6"/>
      <c r="E872" s="6"/>
      <c r="F872" s="6"/>
      <c r="G872" s="6"/>
      <c r="H872" s="6"/>
      <c r="I872" s="6"/>
      <c r="J872" s="6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">
      <c r="A873" s="4"/>
      <c r="B873" s="5"/>
      <c r="C873" s="5"/>
      <c r="D873" s="6"/>
      <c r="E873" s="6"/>
      <c r="F873" s="6"/>
      <c r="G873" s="6"/>
      <c r="H873" s="6"/>
      <c r="I873" s="6"/>
      <c r="J873" s="6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">
      <c r="A874" s="4"/>
      <c r="B874" s="5"/>
      <c r="C874" s="5"/>
      <c r="D874" s="6"/>
      <c r="E874" s="6"/>
      <c r="F874" s="6"/>
      <c r="G874" s="6"/>
      <c r="H874" s="6"/>
      <c r="I874" s="6"/>
      <c r="J874" s="6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">
      <c r="A875" s="4"/>
      <c r="B875" s="5"/>
      <c r="C875" s="5"/>
      <c r="D875" s="6"/>
      <c r="E875" s="6"/>
      <c r="F875" s="6"/>
      <c r="G875" s="6"/>
      <c r="H875" s="6"/>
      <c r="I875" s="6"/>
      <c r="J875" s="6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">
      <c r="A876" s="4"/>
      <c r="B876" s="5"/>
      <c r="C876" s="5"/>
      <c r="D876" s="6"/>
      <c r="E876" s="6"/>
      <c r="F876" s="6"/>
      <c r="G876" s="6"/>
      <c r="H876" s="6"/>
      <c r="I876" s="6"/>
      <c r="J876" s="6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">
      <c r="A877" s="4"/>
      <c r="B877" s="5"/>
      <c r="C877" s="5"/>
      <c r="D877" s="6"/>
      <c r="E877" s="6"/>
      <c r="F877" s="6"/>
      <c r="G877" s="6"/>
      <c r="H877" s="6"/>
      <c r="I877" s="6"/>
      <c r="J877" s="6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">
      <c r="A878" s="4"/>
      <c r="B878" s="5"/>
      <c r="C878" s="5"/>
      <c r="D878" s="6"/>
      <c r="E878" s="6"/>
      <c r="F878" s="6"/>
      <c r="G878" s="6"/>
      <c r="H878" s="6"/>
      <c r="I878" s="6"/>
      <c r="J878" s="6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">
      <c r="A879" s="4"/>
      <c r="B879" s="5"/>
      <c r="C879" s="5"/>
      <c r="D879" s="6"/>
      <c r="E879" s="6"/>
      <c r="F879" s="6"/>
      <c r="G879" s="6"/>
      <c r="H879" s="6"/>
      <c r="I879" s="6"/>
      <c r="J879" s="6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">
      <c r="A880" s="4"/>
      <c r="B880" s="5"/>
      <c r="C880" s="5"/>
      <c r="D880" s="6"/>
      <c r="E880" s="6"/>
      <c r="F880" s="6"/>
      <c r="G880" s="6"/>
      <c r="H880" s="6"/>
      <c r="I880" s="6"/>
      <c r="J880" s="6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">
      <c r="A881" s="4"/>
      <c r="B881" s="5"/>
      <c r="C881" s="5"/>
      <c r="D881" s="6"/>
      <c r="E881" s="6"/>
      <c r="F881" s="6"/>
      <c r="G881" s="6"/>
      <c r="H881" s="6"/>
      <c r="I881" s="6"/>
      <c r="J881" s="6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">
      <c r="A882" s="4"/>
      <c r="B882" s="5"/>
      <c r="C882" s="5"/>
      <c r="D882" s="6"/>
      <c r="E882" s="6"/>
      <c r="F882" s="6"/>
      <c r="G882" s="6"/>
      <c r="H882" s="6"/>
      <c r="I882" s="6"/>
      <c r="J882" s="6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">
      <c r="A883" s="4"/>
      <c r="B883" s="5"/>
      <c r="C883" s="5"/>
      <c r="D883" s="6"/>
      <c r="E883" s="6"/>
      <c r="F883" s="6"/>
      <c r="G883" s="6"/>
      <c r="H883" s="6"/>
      <c r="I883" s="6"/>
      <c r="J883" s="6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">
      <c r="A884" s="4"/>
      <c r="B884" s="5"/>
      <c r="C884" s="5"/>
      <c r="D884" s="6"/>
      <c r="E884" s="6"/>
      <c r="F884" s="6"/>
      <c r="G884" s="6"/>
      <c r="H884" s="6"/>
      <c r="I884" s="6"/>
      <c r="J884" s="6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">
      <c r="A885" s="4"/>
      <c r="B885" s="5"/>
      <c r="C885" s="5"/>
      <c r="D885" s="6"/>
      <c r="E885" s="6"/>
      <c r="F885" s="6"/>
      <c r="G885" s="6"/>
      <c r="H885" s="6"/>
      <c r="I885" s="6"/>
      <c r="J885" s="6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">
      <c r="A886" s="4"/>
      <c r="B886" s="5"/>
      <c r="C886" s="5"/>
      <c r="D886" s="6"/>
      <c r="E886" s="6"/>
      <c r="F886" s="6"/>
      <c r="G886" s="6"/>
      <c r="H886" s="6"/>
      <c r="I886" s="6"/>
      <c r="J886" s="6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">
      <c r="A887" s="4"/>
      <c r="B887" s="5"/>
      <c r="C887" s="5"/>
      <c r="D887" s="6"/>
      <c r="E887" s="6"/>
      <c r="F887" s="6"/>
      <c r="G887" s="6"/>
      <c r="H887" s="6"/>
      <c r="I887" s="6"/>
      <c r="J887" s="6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">
      <c r="A888" s="4"/>
      <c r="B888" s="5"/>
      <c r="C888" s="5"/>
      <c r="D888" s="6"/>
      <c r="E888" s="6"/>
      <c r="F888" s="6"/>
      <c r="G888" s="6"/>
      <c r="H888" s="6"/>
      <c r="I888" s="6"/>
      <c r="J888" s="6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">
      <c r="A889" s="4"/>
      <c r="B889" s="5"/>
      <c r="C889" s="5"/>
      <c r="D889" s="6"/>
      <c r="E889" s="6"/>
      <c r="F889" s="6"/>
      <c r="G889" s="6"/>
      <c r="H889" s="6"/>
      <c r="I889" s="6"/>
      <c r="J889" s="6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">
      <c r="A890" s="4"/>
      <c r="B890" s="5"/>
      <c r="C890" s="5"/>
      <c r="D890" s="6"/>
      <c r="E890" s="6"/>
      <c r="F890" s="6"/>
      <c r="G890" s="6"/>
      <c r="H890" s="6"/>
      <c r="I890" s="6"/>
      <c r="J890" s="6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">
      <c r="A891" s="4"/>
      <c r="B891" s="5"/>
      <c r="C891" s="5"/>
      <c r="D891" s="6"/>
      <c r="E891" s="6"/>
      <c r="F891" s="6"/>
      <c r="G891" s="6"/>
      <c r="H891" s="6"/>
      <c r="I891" s="6"/>
      <c r="J891" s="6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">
      <c r="A892" s="4"/>
      <c r="B892" s="5"/>
      <c r="C892" s="5"/>
      <c r="D892" s="6"/>
      <c r="E892" s="6"/>
      <c r="F892" s="6"/>
      <c r="G892" s="6"/>
      <c r="H892" s="6"/>
      <c r="I892" s="6"/>
      <c r="J892" s="6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">
      <c r="A893" s="4"/>
      <c r="B893" s="5"/>
      <c r="C893" s="5"/>
      <c r="D893" s="6"/>
      <c r="E893" s="6"/>
      <c r="F893" s="6"/>
      <c r="G893" s="6"/>
      <c r="H893" s="6"/>
      <c r="I893" s="6"/>
      <c r="J893" s="6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">
      <c r="A894" s="4"/>
      <c r="B894" s="5"/>
      <c r="C894" s="5"/>
      <c r="D894" s="6"/>
      <c r="E894" s="6"/>
      <c r="F894" s="6"/>
      <c r="G894" s="6"/>
      <c r="H894" s="6"/>
      <c r="I894" s="6"/>
      <c r="J894" s="6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">
      <c r="A895" s="4"/>
      <c r="B895" s="5"/>
      <c r="C895" s="5"/>
      <c r="D895" s="6"/>
      <c r="E895" s="6"/>
      <c r="F895" s="6"/>
      <c r="G895" s="6"/>
      <c r="H895" s="6"/>
      <c r="I895" s="6"/>
      <c r="J895" s="6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">
      <c r="A896" s="4"/>
      <c r="B896" s="5"/>
      <c r="C896" s="5"/>
      <c r="D896" s="6"/>
      <c r="E896" s="6"/>
      <c r="F896" s="6"/>
      <c r="G896" s="6"/>
      <c r="H896" s="6"/>
      <c r="I896" s="6"/>
      <c r="J896" s="6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">
      <c r="A897" s="4"/>
      <c r="B897" s="5"/>
      <c r="C897" s="5"/>
      <c r="D897" s="6"/>
      <c r="E897" s="6"/>
      <c r="F897" s="6"/>
      <c r="G897" s="6"/>
      <c r="H897" s="6"/>
      <c r="I897" s="6"/>
      <c r="J897" s="6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">
      <c r="A898" s="4"/>
      <c r="B898" s="5"/>
      <c r="C898" s="5"/>
      <c r="D898" s="6"/>
      <c r="E898" s="6"/>
      <c r="F898" s="6"/>
      <c r="G898" s="6"/>
      <c r="H898" s="6"/>
      <c r="I898" s="6"/>
      <c r="J898" s="6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">
      <c r="A899" s="4"/>
      <c r="B899" s="5"/>
      <c r="C899" s="5"/>
      <c r="D899" s="6"/>
      <c r="E899" s="6"/>
      <c r="F899" s="6"/>
      <c r="G899" s="6"/>
      <c r="H899" s="6"/>
      <c r="I899" s="6"/>
      <c r="J899" s="6"/>
      <c r="K899" s="5"/>
      <c r="L899" s="5"/>
      <c r="M899" s="5"/>
      <c r="N899" s="5"/>
      <c r="O899" s="5"/>
      <c r="P899" s="5"/>
      <c r="Q899" s="5"/>
      <c r="R899" s="5"/>
      <c r="S899" s="5"/>
      <c r="T899" s="5"/>
    </row>
  </sheetData>
  <sheetProtection/>
  <mergeCells count="10">
    <mergeCell ref="D6:J6"/>
    <mergeCell ref="D7:J7"/>
    <mergeCell ref="D8:J8"/>
    <mergeCell ref="D9:J9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3:B4 B9 B6:B7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70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.710937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>
      <c r="A1" s="20" t="s">
        <v>7</v>
      </c>
      <c r="B1" s="20"/>
      <c r="C1" s="21"/>
      <c r="D1" s="22" t="s">
        <v>191</v>
      </c>
      <c r="E1" s="23"/>
      <c r="F1" s="23"/>
      <c r="G1" s="23"/>
      <c r="H1" s="23"/>
      <c r="I1" s="23"/>
      <c r="J1" s="24"/>
    </row>
    <row r="2" spans="1:10" s="5" customFormat="1" ht="40.5" customHeight="1">
      <c r="A2" s="8"/>
      <c r="B2" s="1" t="s">
        <v>51</v>
      </c>
      <c r="C2" s="2" t="s">
        <v>0</v>
      </c>
      <c r="D2" s="15" t="s">
        <v>1</v>
      </c>
      <c r="E2" s="15"/>
      <c r="F2" s="15"/>
      <c r="G2" s="15"/>
      <c r="H2" s="15"/>
      <c r="I2" s="15"/>
      <c r="J2" s="16"/>
    </row>
    <row r="3" spans="1:20" s="5" customFormat="1" ht="18.75" customHeight="1">
      <c r="A3" s="10">
        <v>1</v>
      </c>
      <c r="B3" s="11" t="s">
        <v>311</v>
      </c>
      <c r="C3" s="3" t="str">
        <f>IF(ISBLANK(B3)," ","0"&amp;" "&amp;S3&amp;" "&amp;T3)</f>
        <v>0 322 612 22 80</v>
      </c>
      <c r="D3" s="25" t="s">
        <v>75</v>
      </c>
      <c r="E3" s="26"/>
      <c r="F3" s="26"/>
      <c r="G3" s="26"/>
      <c r="H3" s="26"/>
      <c r="I3" s="26"/>
      <c r="J3" s="27"/>
      <c r="S3" s="5">
        <f>VLOOKUP(B3,'[4]SİNEMA LİSTESİ'!$A:$C,2,FALSE)</f>
        <v>322</v>
      </c>
      <c r="T3" s="5" t="str">
        <f>VLOOKUP(B3,'[4]SİNEMA LİSTESİ'!$A:$C,3,FALSE)</f>
        <v>612 22 80</v>
      </c>
    </row>
    <row r="4" spans="1:10" s="5" customFormat="1" ht="27.75">
      <c r="A4" s="8"/>
      <c r="B4" s="1" t="s">
        <v>5</v>
      </c>
      <c r="C4" s="2"/>
      <c r="D4" s="15"/>
      <c r="E4" s="15"/>
      <c r="F4" s="15"/>
      <c r="G4" s="15"/>
      <c r="H4" s="15"/>
      <c r="I4" s="15"/>
      <c r="J4" s="16"/>
    </row>
    <row r="5" spans="1:20" s="5" customFormat="1" ht="18.75" customHeight="1">
      <c r="A5" s="10">
        <v>1</v>
      </c>
      <c r="B5" s="11" t="s">
        <v>8</v>
      </c>
      <c r="C5" s="3" t="str">
        <f>IF(ISBLANK(B5)," ","0"&amp;" "&amp;S5&amp;" "&amp;T5)</f>
        <v>0 242 513 26 71</v>
      </c>
      <c r="D5" s="25" t="s">
        <v>312</v>
      </c>
      <c r="E5" s="26"/>
      <c r="F5" s="26"/>
      <c r="G5" s="26"/>
      <c r="H5" s="26"/>
      <c r="I5" s="26"/>
      <c r="J5" s="27"/>
      <c r="S5" s="5">
        <f>VLOOKUP(B5,'[4]SİNEMA LİSTESİ'!$A:$C,2,FALSE)</f>
        <v>242</v>
      </c>
      <c r="T5" s="5" t="str">
        <f>VLOOKUP(B5,'[4]SİNEMA LİSTESİ'!$A:$C,3,FALSE)</f>
        <v>513 26 71</v>
      </c>
    </row>
    <row r="6" spans="1:10" s="5" customFormat="1" ht="27.75">
      <c r="A6" s="8"/>
      <c r="B6" s="1" t="s">
        <v>3</v>
      </c>
      <c r="C6" s="2"/>
      <c r="D6" s="15"/>
      <c r="E6" s="15"/>
      <c r="F6" s="15"/>
      <c r="G6" s="15"/>
      <c r="H6" s="15"/>
      <c r="I6" s="15"/>
      <c r="J6" s="16"/>
    </row>
    <row r="7" spans="1:20" s="5" customFormat="1" ht="18.75" customHeight="1">
      <c r="A7" s="10">
        <v>1</v>
      </c>
      <c r="B7" s="11" t="s">
        <v>183</v>
      </c>
      <c r="C7" s="3" t="str">
        <f>IF(ISBLANK(B7)," ","0"&amp;" "&amp;S7&amp;" "&amp;T7)</f>
        <v>0 232 412 10 85</v>
      </c>
      <c r="D7" s="25"/>
      <c r="E7" s="26"/>
      <c r="F7" s="26"/>
      <c r="G7" s="26"/>
      <c r="H7" s="26"/>
      <c r="I7" s="26"/>
      <c r="J7" s="27"/>
      <c r="S7" s="5">
        <f>VLOOKUP(B7,'[4]SİNEMA LİSTESİ'!$A:$C,2,FALSE)</f>
        <v>232</v>
      </c>
      <c r="T7" s="5" t="str">
        <f>VLOOKUP(B7,'[4]SİNEMA LİSTESİ'!$A:$C,3,FALSE)</f>
        <v>412 10 85</v>
      </c>
    </row>
    <row r="8" spans="1:10" s="5" customFormat="1" ht="27.75">
      <c r="A8" s="8"/>
      <c r="B8" s="1" t="s">
        <v>18</v>
      </c>
      <c r="C8" s="2"/>
      <c r="D8" s="15"/>
      <c r="E8" s="15"/>
      <c r="F8" s="15"/>
      <c r="G8" s="15"/>
      <c r="H8" s="15"/>
      <c r="I8" s="15"/>
      <c r="J8" s="16"/>
    </row>
    <row r="9" spans="1:20" s="5" customFormat="1" ht="18.75" customHeight="1">
      <c r="A9" s="9">
        <v>1</v>
      </c>
      <c r="B9" s="11" t="s">
        <v>19</v>
      </c>
      <c r="C9" s="3" t="str">
        <f>IF(ISBLANK(B9)," ","0"&amp;" "&amp;S9&amp;" "&amp;T9)</f>
        <v>0 318 218 88 55</v>
      </c>
      <c r="D9" s="25" t="s">
        <v>313</v>
      </c>
      <c r="E9" s="26"/>
      <c r="F9" s="26"/>
      <c r="G9" s="26"/>
      <c r="H9" s="26"/>
      <c r="I9" s="26"/>
      <c r="J9" s="27"/>
      <c r="S9" s="5">
        <f>VLOOKUP(B9,'[4]SİNEMA LİSTESİ'!$A:$C,2,FALSE)</f>
        <v>318</v>
      </c>
      <c r="T9" s="5" t="str">
        <f>VLOOKUP(B9,'[4]SİNEMA LİSTESİ'!$A:$C,3,FALSE)</f>
        <v>218 88 55</v>
      </c>
    </row>
    <row r="10" spans="1:10" s="5" customFormat="1" ht="27.75">
      <c r="A10" s="8"/>
      <c r="B10" s="13" t="s">
        <v>146</v>
      </c>
      <c r="C10" s="2"/>
      <c r="D10" s="15"/>
      <c r="E10" s="15"/>
      <c r="F10" s="15"/>
      <c r="G10" s="15"/>
      <c r="H10" s="15"/>
      <c r="I10" s="15"/>
      <c r="J10" s="16"/>
    </row>
    <row r="11" spans="1:20" s="5" customFormat="1" ht="18.75" customHeight="1">
      <c r="A11" s="12">
        <v>1</v>
      </c>
      <c r="B11" s="7" t="s">
        <v>314</v>
      </c>
      <c r="C11" s="14" t="str">
        <f>IF(ISBLANK(B11)," ","0"&amp;" "&amp;S11&amp;" "&amp;T11)</f>
        <v>0 362 532 32 89</v>
      </c>
      <c r="D11" s="25" t="s">
        <v>60</v>
      </c>
      <c r="E11" s="26"/>
      <c r="F11" s="26"/>
      <c r="G11" s="26"/>
      <c r="H11" s="26"/>
      <c r="I11" s="26"/>
      <c r="J11" s="27"/>
      <c r="S11" s="5">
        <f>VLOOKUP(B11,'[4]SİNEMA LİSTESİ'!$A:$C,2,FALSE)</f>
        <v>362</v>
      </c>
      <c r="T11" s="5" t="str">
        <f>VLOOKUP(B11,'[4]SİNEMA LİSTESİ'!$A:$C,3,FALSE)</f>
        <v>532 32 89</v>
      </c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</sheetData>
  <sheetProtection/>
  <mergeCells count="12">
    <mergeCell ref="D10:J10"/>
    <mergeCell ref="D11:J11"/>
    <mergeCell ref="D4:J4"/>
    <mergeCell ref="D5:J5"/>
    <mergeCell ref="D8:J8"/>
    <mergeCell ref="D9:J9"/>
    <mergeCell ref="A1:C1"/>
    <mergeCell ref="D1:J1"/>
    <mergeCell ref="D2:J2"/>
    <mergeCell ref="D3:J3"/>
    <mergeCell ref="D6:J6"/>
    <mergeCell ref="D7:J7"/>
  </mergeCells>
  <dataValidations count="1">
    <dataValidation type="list" allowBlank="1" showInputMessage="1" showErrorMessage="1" sqref="B9 B11 B3 B7 B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2010-04-15T16:33:17Z</dcterms:modified>
  <cp:category/>
  <cp:version/>
  <cp:contentType/>
  <cp:contentStatus/>
</cp:coreProperties>
</file>