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ROMANTİK KOMEDİ" sheetId="1" r:id="rId1"/>
  </sheets>
  <externalReferences>
    <externalReference r:id="rId4"/>
    <externalReference r:id="rId5"/>
  </externalReferences>
  <definedNames>
    <definedName name="cinemas">'[1]SİNEMA LİSTESİ'!$A$2:$A$406</definedName>
    <definedName name="_xlnm.Print_Area" localSheetId="0">'ROMANTİK KOMEDİ'!$A$1:$J$16</definedName>
  </definedNames>
  <calcPr fullCalcOnLoad="1"/>
</workbook>
</file>

<file path=xl/sharedStrings.xml><?xml version="1.0" encoding="utf-8"?>
<sst xmlns="http://schemas.openxmlformats.org/spreadsheetml/2006/main" count="264" uniqueCount="244">
  <si>
    <t>REZ. TEL</t>
  </si>
  <si>
    <t>SEANSLAR</t>
  </si>
  <si>
    <t>İSTANBUL</t>
  </si>
  <si>
    <t>BURSA</t>
  </si>
  <si>
    <t>11:00 - 13:30 - 16:00 - 18:30 - 21:00</t>
  </si>
  <si>
    <t>ADANA</t>
  </si>
  <si>
    <t>GAZİANTEP</t>
  </si>
  <si>
    <t>İZMİR</t>
  </si>
  <si>
    <t>Adana Cinebonus (M1 Merkez)</t>
  </si>
  <si>
    <t>ADAPAZARI</t>
  </si>
  <si>
    <t>Adapazarı Cinebonus (Ada)</t>
  </si>
  <si>
    <t>ANKARA</t>
  </si>
  <si>
    <t>Ankara Armada</t>
  </si>
  <si>
    <t>11:00 - 13:30 - 16:00 - 18:30 - 21:00 / C.CTS 23:30</t>
  </si>
  <si>
    <t>Ankara Ata On Tower</t>
  </si>
  <si>
    <t>Ankara Bahçelievler Büyülüfener</t>
  </si>
  <si>
    <t>Ankara Cinebonus (Gordion)</t>
  </si>
  <si>
    <t>Ankara Cinebonus (Panora)</t>
  </si>
  <si>
    <t>Ankara Kızılay Büyülüfener</t>
  </si>
  <si>
    <t>ANTALYA</t>
  </si>
  <si>
    <t>AYDIN</t>
  </si>
  <si>
    <t>Aydın Cinebonus (Forum)</t>
  </si>
  <si>
    <t>Bursa Cinetech Korupark</t>
  </si>
  <si>
    <t>DENİZLİ</t>
  </si>
  <si>
    <t>ERZURUM</t>
  </si>
  <si>
    <t>Erzurum Cinebonus (Erzurum AVM)</t>
  </si>
  <si>
    <t>0 422 316 63 63</t>
  </si>
  <si>
    <t>ESKİŞEHİR</t>
  </si>
  <si>
    <t>Eskişehir Cınebonus (Neo)</t>
  </si>
  <si>
    <t>11:00 - 13:10 - 15:20 - 17:30 - 19:40 - 21:50</t>
  </si>
  <si>
    <t>AVRUPA</t>
  </si>
  <si>
    <t>İstanbul Levent Cinebonus (Kanyon)</t>
  </si>
  <si>
    <t>İstanbul İstinye AFM İstinye Park</t>
  </si>
  <si>
    <t>İstanbul Beyoğlu Cine Majestic</t>
  </si>
  <si>
    <t>11:30 - 14:00 - 16:30 - 19:00 - 21:30</t>
  </si>
  <si>
    <t>640 66 33</t>
  </si>
  <si>
    <t>İstanbul Esentepe Cinebonus ( Astoria )</t>
  </si>
  <si>
    <t>İstanbul Çemberlitaş Şafak</t>
  </si>
  <si>
    <t>ANADOLU</t>
  </si>
  <si>
    <t>İstanbul Altunizade Capitol Spectrum</t>
  </si>
  <si>
    <t>İstanbul Ümraniye Cinebonus ( Meydan )</t>
  </si>
  <si>
    <t>İstanbul Kozyatağı Cinebonus (Palladıum)</t>
  </si>
  <si>
    <t>İstanbul Suadiye Movieplex</t>
  </si>
  <si>
    <t>İzmir Cinebonus (Kipa Balçova)</t>
  </si>
  <si>
    <t>KAYSERİ</t>
  </si>
  <si>
    <t>Kayseri Cinebonus (Kayseri Park)</t>
  </si>
  <si>
    <t>MERSİN</t>
  </si>
  <si>
    <t>Mersin Cınebonus (Forum)</t>
  </si>
  <si>
    <t>Mersin Cinemall</t>
  </si>
  <si>
    <t>SAMSUN</t>
  </si>
  <si>
    <t>Samsun Konakplex</t>
  </si>
  <si>
    <t>SİVAS</t>
  </si>
  <si>
    <t>Sivas Klas</t>
  </si>
  <si>
    <t>TRABZON</t>
  </si>
  <si>
    <t>Trabzon Cinebonus (Forum)</t>
  </si>
  <si>
    <t>11:30 - 13:30 - 15:30 - 17:30 - 19:30 - 21:30</t>
  </si>
  <si>
    <t>BALIKESİR</t>
  </si>
  <si>
    <t>Balıkesir Şan Çarşı</t>
  </si>
  <si>
    <t>Denizli Cinebonus (Çamlık Forum)</t>
  </si>
  <si>
    <t>ROMANTİK KOMEDİ</t>
  </si>
  <si>
    <t>AFYON</t>
  </si>
  <si>
    <t xml:space="preserve"> </t>
  </si>
  <si>
    <t>Afyon Cinemovie</t>
  </si>
  <si>
    <t>12:15 - 14:30 - 16:45 - 19:00 - 21:15</t>
  </si>
  <si>
    <t>12:00 - 14:15 - 16:30 - 18:45 - 21:00</t>
  </si>
  <si>
    <t>11:45 - 14:00 - 16:15 - 18:45 - 21:00</t>
  </si>
  <si>
    <t>11:00 - 13:00 - 15:00 - 17:00 - 19:00 - 21:00</t>
  </si>
  <si>
    <t>Denizli Beledıye S.M.</t>
  </si>
  <si>
    <t>GİRESUN</t>
  </si>
  <si>
    <t>Giresun G-City Sinemaları</t>
  </si>
  <si>
    <t>HATAY</t>
  </si>
  <si>
    <t>Hatay Antakya Konak</t>
  </si>
  <si>
    <t>0 212 640 66 33</t>
  </si>
  <si>
    <t>İstanbul Osmanbey Gazi</t>
  </si>
  <si>
    <t>İstanbul Caddebostan AFM Budak</t>
  </si>
  <si>
    <t>İstanbul Kozyatağı Cinepol</t>
  </si>
  <si>
    <t>İstanbul Göztepe Cinemarka</t>
  </si>
  <si>
    <t>İstanbul Pendik Güney</t>
  </si>
  <si>
    <t>İzmir Balçova Agora</t>
  </si>
  <si>
    <t>İzmir Balçova Palmiye Avşar</t>
  </si>
  <si>
    <t xml:space="preserve">İZMİT </t>
  </si>
  <si>
    <t>İzmit Belsa Plaza Sineması</t>
  </si>
  <si>
    <t>İzmit Cinepark</t>
  </si>
  <si>
    <t>KASTAMONU</t>
  </si>
  <si>
    <t>Kastamonu  Barutçuoğlu</t>
  </si>
  <si>
    <t>KIBRIS</t>
  </si>
  <si>
    <t>KÜTAHYA</t>
  </si>
  <si>
    <t>Kütahya Cinens</t>
  </si>
  <si>
    <t>MANİSA</t>
  </si>
  <si>
    <t>Manisa Çınar Center</t>
  </si>
  <si>
    <t>12:00 - 14:30 - 16:45 - 19:00 - 21:00</t>
  </si>
  <si>
    <t>MUĞLA</t>
  </si>
  <si>
    <t>Muğla Bodrum Cinemarıne</t>
  </si>
  <si>
    <t>ORDU</t>
  </si>
  <si>
    <t>RİZE</t>
  </si>
  <si>
    <t>TOKAT</t>
  </si>
  <si>
    <t>Tokat Asberk</t>
  </si>
  <si>
    <t>Tokat Karizma</t>
  </si>
  <si>
    <t>ZONGULDAK</t>
  </si>
  <si>
    <t>13:00 - 15:15 - 17:15 - 19:30 - 21:30</t>
  </si>
  <si>
    <t>11:00 - 13:05 - 15:10 - 17:15 - 19:25 - 21:30</t>
  </si>
  <si>
    <t>Antalya Alanya Damlataş Örnek</t>
  </si>
  <si>
    <t>Balıkesir Emek</t>
  </si>
  <si>
    <t>BATMAN</t>
  </si>
  <si>
    <t>Batman CineWorld</t>
  </si>
  <si>
    <t>ELAZIĞ</t>
  </si>
  <si>
    <t>Elazığ Saray</t>
  </si>
  <si>
    <t>Gaziantep OSKA</t>
  </si>
  <si>
    <t>İstanbul Beykent Favori</t>
  </si>
  <si>
    <t>KAHRAMANMARAŞ</t>
  </si>
  <si>
    <t>K.Maraş Cinemall</t>
  </si>
  <si>
    <t>Ordu Cinevizyon</t>
  </si>
  <si>
    <t>Adana Arıplex Cemalpaşa</t>
  </si>
  <si>
    <t>14:05 - 19:05</t>
  </si>
  <si>
    <t>BİNGÖL</t>
  </si>
  <si>
    <t>Bingöl Elit</t>
  </si>
  <si>
    <t>Bursa M.Kemal Mkm</t>
  </si>
  <si>
    <t>Bursa Orhangazi Tutku</t>
  </si>
  <si>
    <t>11:15 - 14:15 - 16:15 - 18:30 - 21:00</t>
  </si>
  <si>
    <t>GÜMÜŞHANE</t>
  </si>
  <si>
    <t>Gümüşhane Vadi Sineması</t>
  </si>
  <si>
    <t>12:00 - 15:00 - 18:00</t>
  </si>
  <si>
    <t>11:15 - 13:15 - 15:15 - 17:15 - 19:15 - 21:00</t>
  </si>
  <si>
    <t>ISPARTA</t>
  </si>
  <si>
    <t>Isparta Saraç</t>
  </si>
  <si>
    <t>14:00 - 16:30 - 19:00</t>
  </si>
  <si>
    <t>19:15 - 21:30</t>
  </si>
  <si>
    <t>13:30 - 16:00 - 18:30 - 21:00</t>
  </si>
  <si>
    <t>11:00 - 13:15 - 15:30 - 17:30 - 19:45 - 22:00</t>
  </si>
  <si>
    <t>İstanbul Atatürk Öğrenci Yurdu</t>
  </si>
  <si>
    <t>11:00 - 16:30 - 22:00</t>
  </si>
  <si>
    <t>11:15 - 13:30 - 18:45</t>
  </si>
  <si>
    <t>14:15 - 19:45</t>
  </si>
  <si>
    <t>İzmir Konak Şan</t>
  </si>
  <si>
    <t>K.Maraş Arsan Arnelia</t>
  </si>
  <si>
    <t>11:00 - 13:05 - 15:10 - 17:15 - 19:20 - 21:30</t>
  </si>
  <si>
    <t>Kayseri Onay</t>
  </si>
  <si>
    <t>11:30 - 14:15 - 16:30 - 18:45 - 21:00</t>
  </si>
  <si>
    <t>KIRKLARELİ</t>
  </si>
  <si>
    <t>Kırklareli Cine Plaza</t>
  </si>
  <si>
    <t>214 82 88</t>
  </si>
  <si>
    <t>17:15 - 19:15 - 21:15</t>
  </si>
  <si>
    <t>Rize Pazar Cineklas</t>
  </si>
  <si>
    <t>12:00 - 14:00 - 16:00 - 18:00 - 20:00</t>
  </si>
  <si>
    <t>Zonguldak Karadeniz Ereğli Akm</t>
  </si>
  <si>
    <t>13:00 - 15:30 - 18:00 - 20:30</t>
  </si>
  <si>
    <t>11:15 - 13:45 - 16:15 - 18:45 - 21:15</t>
  </si>
  <si>
    <t>İstanbul Bakırköy Cinebonus ( Capacity )</t>
  </si>
  <si>
    <t>İstanbul Bakırköy Avşar</t>
  </si>
  <si>
    <t>İstanbul Güngören Cinebonus (Kale)</t>
  </si>
  <si>
    <t>MALATYA</t>
  </si>
  <si>
    <t>Malatya Yeşil</t>
  </si>
  <si>
    <t>11:00 - 13:30 - 16:00 - 18:15 - 20:30</t>
  </si>
  <si>
    <t>VAN</t>
  </si>
  <si>
    <t>Van Sinemaks Sinemaları</t>
  </si>
  <si>
    <t>05.MART.2010 SEANSLARI</t>
  </si>
  <si>
    <t>12:00 - 14:20 - 16:40 - 21:15</t>
  </si>
  <si>
    <t>11:45 - 14:00 - 16:15 - 18:30 - 21:00</t>
  </si>
  <si>
    <t>Adapazarı Prestige</t>
  </si>
  <si>
    <t>ADIYAMAN</t>
  </si>
  <si>
    <t>Adıyaman Aile Kültür Sinmeması</t>
  </si>
  <si>
    <t>18:50 - 21:05</t>
  </si>
  <si>
    <t>12:30 - 14:45 - 17:00 - 19:15 - 21:30 / C.CTS 23:45</t>
  </si>
  <si>
    <t>11:00 - 17:30 - 22:00</t>
  </si>
  <si>
    <t>11:00 - 16:30 - 21:30 / C.CTS 00:00</t>
  </si>
  <si>
    <t>14:25 - 19:00</t>
  </si>
  <si>
    <t>Antalya Kumluca 50 Yıl K.M. Sineması</t>
  </si>
  <si>
    <t>Antalya Manavgat Kültür Merkezi</t>
  </si>
  <si>
    <t>Aydın Çine Belediyesi Sineması</t>
  </si>
  <si>
    <t>13:30 - 20:00</t>
  </si>
  <si>
    <t>Aydın Nazilli Saray</t>
  </si>
  <si>
    <t>Aydın Söke Dicle</t>
  </si>
  <si>
    <t>13:00 - 14:50 - 16:45 - 18:45 - 20:45</t>
  </si>
  <si>
    <t>12:40 - 17:00</t>
  </si>
  <si>
    <t>18:00 - 21:00</t>
  </si>
  <si>
    <t>11:00 - 15:30 - 20:00</t>
  </si>
  <si>
    <t>BİTLİS</t>
  </si>
  <si>
    <t xml:space="preserve">Bitlis Tatvan Cinemed </t>
  </si>
  <si>
    <t>BURDUR</t>
  </si>
  <si>
    <t>Burdur Piramit</t>
  </si>
  <si>
    <t>Bursa Altıparmak Burç</t>
  </si>
  <si>
    <t>14:30 - 21:30</t>
  </si>
  <si>
    <t>Bursa Gemlik Venüs</t>
  </si>
  <si>
    <t>11:45 - 14:00 - 16:15 - 19:15 - 21:15</t>
  </si>
  <si>
    <t>Bursa Kent Meydan</t>
  </si>
  <si>
    <t>16:30 - 19:00 - 21:30</t>
  </si>
  <si>
    <t>12:00 - 14:00 - 16:00 - 18:00 - 20:30</t>
  </si>
  <si>
    <t>11:00 - 18:00 - 22:15</t>
  </si>
  <si>
    <t>12:00 - 14:15 - 16:30 - 18:45 - 21:45</t>
  </si>
  <si>
    <t>Eskişehir Kültür Merkezi</t>
  </si>
  <si>
    <t>12:00 - 14:20 - 16:40</t>
  </si>
  <si>
    <t>14:45 - 16:30 - 18:15 - 20:00 - 21:45</t>
  </si>
  <si>
    <t>HAKKARİ</t>
  </si>
  <si>
    <t>Hakkari Yüksekova Vizyon</t>
  </si>
  <si>
    <t>13:00 - 15:00 - 17:00 - 19:00</t>
  </si>
  <si>
    <t>11:30 - 14:00 - 18:30</t>
  </si>
  <si>
    <t>Hatay İskenderun Site</t>
  </si>
  <si>
    <t>11:00 - 13:30 - 16:00 - 18:15 - 21:00</t>
  </si>
  <si>
    <t>12:00 - 14:15 - 16:30</t>
  </si>
  <si>
    <t>13:45 - 18:45 / C.CTS 23:45</t>
  </si>
  <si>
    <t>15:10 - 17:30 - 19:50 - 22:15</t>
  </si>
  <si>
    <t>17:00 - 19:15 - 21:30</t>
  </si>
  <si>
    <t>11:00 - 13:30 - 22:00</t>
  </si>
  <si>
    <t>13:15 - 17:45 - 22:00 / C.CTS 00:15</t>
  </si>
  <si>
    <t>İstanbul Bağcılar Sinema Merkezi</t>
  </si>
  <si>
    <t>14:00 - 16:30 - 19:00 - 21:15</t>
  </si>
  <si>
    <t>İstanbul Bahçelievler Kadir Has</t>
  </si>
  <si>
    <t>11:15 - 13:30 - 15:45 - 18:00 - 20:15 - 22:15</t>
  </si>
  <si>
    <t>14:50 - 19:40 - 22:10</t>
  </si>
  <si>
    <t>10:30 - 13:00 - 15:30 - 18:00</t>
  </si>
  <si>
    <t>16:45 - 21:15</t>
  </si>
  <si>
    <t>İstanbul Kartal Vizyon</t>
  </si>
  <si>
    <t>16:15 - 18:30 - 21:00</t>
  </si>
  <si>
    <t>İzmir Bergama Atlas</t>
  </si>
  <si>
    <t>15:30 - 20:30</t>
  </si>
  <si>
    <t>11:00 - 15:15 - 19:20</t>
  </si>
  <si>
    <t>11:50 - 14:00 - 16:10 - 18:20 - 20:30</t>
  </si>
  <si>
    <t>11:00 - 13:15 - 18:45</t>
  </si>
  <si>
    <t>Kıbrıs Magosa Galeria Cinema Clup</t>
  </si>
  <si>
    <t>12:30 - 14:30 - 18:00 - 21:00 - 23:00</t>
  </si>
  <si>
    <t>12:00 - 14:15 - 16:30 - 19:00 - 21:15</t>
  </si>
  <si>
    <t>Kırklareli Lüleburgaz Plaza</t>
  </si>
  <si>
    <t>215 82 88</t>
  </si>
  <si>
    <t>15:15 - 19:15 - 21:15</t>
  </si>
  <si>
    <t>Manisa Salihli Kipa Hollywood</t>
  </si>
  <si>
    <t>11:45 - 14:00 - 19:15</t>
  </si>
  <si>
    <t>13:00 - 17:00 - 19:00</t>
  </si>
  <si>
    <t>Muğla Marmaris Aksaz</t>
  </si>
  <si>
    <t>H.İÇİ 20:30 - H.SONU 15:30 - 20:30</t>
  </si>
  <si>
    <t>Muğla Ortaca Sinema Ceylin</t>
  </si>
  <si>
    <t>12:30 - 14:30 - 17:00 - 20:30</t>
  </si>
  <si>
    <t>Ordu Fatsa Klas Sinemaları</t>
  </si>
  <si>
    <t>Samsun Galaxy</t>
  </si>
  <si>
    <t>19:00 - 21:00</t>
  </si>
  <si>
    <t>13:00 - 15:15</t>
  </si>
  <si>
    <t>ŞANLIURFA</t>
  </si>
  <si>
    <t>Şanlıurfa Abidepark Emek</t>
  </si>
  <si>
    <t>12:20 - 14:35 - 16:50 - 19:05 - 21:20</t>
  </si>
  <si>
    <t>Şanlıurfa Siverek Sevgi Sineması</t>
  </si>
  <si>
    <t>11:00 - 13:00 - 15:00 - 20:00</t>
  </si>
  <si>
    <t>11:45 - 16:35 - 18:55 / C.CTS 23:25</t>
  </si>
  <si>
    <t>UŞAK</t>
  </si>
  <si>
    <t>Uşak Cinens</t>
  </si>
  <si>
    <t>10:30 - 13:00 - 15:30 - 18:00 - 20:30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</si>
</sst>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vant Garde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7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0" xfId="48" applyFont="1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0" fillId="35" borderId="11" xfId="0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left" vertical="center"/>
    </xf>
    <xf numFmtId="0" fontId="0" fillId="35" borderId="0" xfId="0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8" fillId="35" borderId="10" xfId="48" applyFont="1" applyFill="1" applyBorder="1">
      <alignment/>
      <protection/>
    </xf>
    <xf numFmtId="0" fontId="0" fillId="35" borderId="12" xfId="0" applyFill="1" applyBorder="1" applyAlignment="1">
      <alignment horizontal="center" vertical="center"/>
    </xf>
    <xf numFmtId="0" fontId="8" fillId="35" borderId="14" xfId="48" applyFont="1" applyFill="1" applyBorder="1">
      <alignment/>
      <protection/>
    </xf>
    <xf numFmtId="0" fontId="8" fillId="0" borderId="10" xfId="48" applyFont="1" applyFill="1" applyBorder="1" applyAlignment="1">
      <alignment horizontal="left" vertical="center"/>
      <protection/>
    </xf>
    <xf numFmtId="0" fontId="0" fillId="0" borderId="11" xfId="0" applyFill="1" applyBorder="1" applyAlignment="1">
      <alignment horizontal="center"/>
    </xf>
    <xf numFmtId="0" fontId="9" fillId="0" borderId="10" xfId="48" applyFont="1" applyFill="1" applyBorder="1" applyAlignment="1">
      <alignment horizontal="left"/>
      <protection/>
    </xf>
    <xf numFmtId="0" fontId="9" fillId="0" borderId="10" xfId="48" applyFont="1" applyFill="1" applyBorder="1">
      <alignment/>
      <protection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15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20" fontId="6" fillId="35" borderId="14" xfId="0" applyNumberFormat="1" applyFont="1" applyFill="1" applyBorder="1" applyAlignment="1">
      <alignment horizontal="left" vertical="center" wrapText="1"/>
    </xf>
    <xf numFmtId="20" fontId="6" fillId="35" borderId="12" xfId="0" applyNumberFormat="1" applyFont="1" applyFill="1" applyBorder="1" applyAlignment="1">
      <alignment horizontal="left" vertical="center" wrapText="1"/>
    </xf>
    <xf numFmtId="20" fontId="6" fillId="35" borderId="16" xfId="0" applyNumberFormat="1" applyFont="1" applyFill="1" applyBorder="1" applyAlignment="1">
      <alignment horizontal="left" vertical="center" wrapText="1"/>
    </xf>
    <xf numFmtId="0" fontId="2" fillId="36" borderId="17" xfId="0" applyFont="1" applyFill="1" applyBorder="1" applyAlignment="1">
      <alignment horizontal="left" vertical="center"/>
    </xf>
    <xf numFmtId="0" fontId="2" fillId="36" borderId="18" xfId="0" applyFont="1" applyFill="1" applyBorder="1" applyAlignment="1">
      <alignment horizontal="left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RANKING SINEMALAR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OMANT&#304;K%20KOMED&#304;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5 ŞUBAT"/>
      <sheetName val="12 ŞUBAT"/>
      <sheetName val="19 ŞUBAT"/>
      <sheetName val="26 ŞUBAT"/>
      <sheetName val="05 MAR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9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271 02 62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Cinens</v>
          </cell>
          <cell r="B16">
            <v>272</v>
          </cell>
          <cell r="C16" t="str">
            <v>246 30 22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</v>
          </cell>
          <cell r="B42">
            <v>312</v>
          </cell>
          <cell r="C42" t="str">
            <v>425 74 78</v>
          </cell>
        </row>
        <row r="43">
          <cell r="A43" t="str">
            <v>Ankara Minasera</v>
          </cell>
          <cell r="B43">
            <v>312</v>
          </cell>
          <cell r="C43" t="str">
            <v>242 18 17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Cinetime </v>
          </cell>
          <cell r="B54">
            <v>242</v>
          </cell>
          <cell r="C54" t="str">
            <v>334 33 99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237 01 31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Ar Tur Açık Hava Sineması</v>
          </cell>
          <cell r="B76">
            <v>0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AFM Zafer Plaza</v>
          </cell>
          <cell r="B98">
            <v>224</v>
          </cell>
          <cell r="C98" t="str">
            <v>225 45 61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</v>
          </cell>
          <cell r="B100">
            <v>224</v>
          </cell>
          <cell r="C100" t="str">
            <v>261 57 67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 Karaca</v>
          </cell>
          <cell r="B103">
            <v>224</v>
          </cell>
          <cell r="C103" t="str">
            <v>676 40 70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238 08 00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Renk</v>
          </cell>
          <cell r="B137">
            <v>424</v>
          </cell>
          <cell r="C137" t="str">
            <v>218 34 64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Cafe De Cinema Galeria</v>
          </cell>
          <cell r="B141">
            <v>442</v>
          </cell>
          <cell r="C141" t="str">
            <v>243 02 01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422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Eskişehir Yapay Kanatlı</v>
          </cell>
          <cell r="B150">
            <v>222</v>
          </cell>
          <cell r="C150" t="str">
            <v>231 42 92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Kültür Merkezi</v>
          </cell>
          <cell r="B166">
            <v>246</v>
          </cell>
          <cell r="C166" t="str">
            <v>232 53 84</v>
          </cell>
        </row>
        <row r="167">
          <cell r="A167" t="str">
            <v>Isparta Saraç</v>
          </cell>
          <cell r="B167">
            <v>246</v>
          </cell>
          <cell r="C167" t="str">
            <v>232 69 14</v>
          </cell>
        </row>
        <row r="168">
          <cell r="A168" t="str">
            <v>İstanbul 212 AVM Cinemarine</v>
          </cell>
          <cell r="B168">
            <v>212</v>
          </cell>
          <cell r="C168" t="str">
            <v>602 34 34</v>
          </cell>
        </row>
        <row r="169">
          <cell r="A169" t="str">
            <v>İstanbul Acarkent Coliseum Site</v>
          </cell>
          <cell r="B169">
            <v>216</v>
          </cell>
          <cell r="C169" t="str">
            <v>538 38 48</v>
          </cell>
        </row>
        <row r="170">
          <cell r="A170" t="str">
            <v>İstanbul Altunizade Capitol Spectrum</v>
          </cell>
          <cell r="B170">
            <v>216</v>
          </cell>
          <cell r="C170" t="str">
            <v>554 77 70</v>
          </cell>
        </row>
        <row r="171">
          <cell r="A171" t="str">
            <v>İstanbul As Sanat</v>
          </cell>
          <cell r="B171">
            <v>0</v>
          </cell>
          <cell r="C171">
            <v>0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 AFM Carousel</v>
          </cell>
          <cell r="B182">
            <v>212</v>
          </cell>
          <cell r="C182" t="str">
            <v>466 23 45</v>
          </cell>
        </row>
        <row r="183">
          <cell r="A183" t="str">
            <v>İstanbul Bakırköy Aırport Cinemas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252 85 76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Yeni Rüya</v>
          </cell>
          <cell r="B203">
            <v>212</v>
          </cell>
          <cell r="C203" t="str">
            <v>244 97 07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0</v>
          </cell>
          <cell r="C215">
            <v>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Etiler AFM Akmerkez</v>
          </cell>
          <cell r="B222">
            <v>212</v>
          </cell>
          <cell r="C222" t="str">
            <v>282 05 05</v>
          </cell>
        </row>
        <row r="223">
          <cell r="A223" t="str">
            <v>İstanbul Etiler AFM Mohini </v>
          </cell>
          <cell r="B223">
            <v>212</v>
          </cell>
          <cell r="C223" t="str">
            <v>352 29 80</v>
          </cell>
        </row>
        <row r="224">
          <cell r="A224" t="str">
            <v>İstanbul Etiler Alkent Wings Cinecity</v>
          </cell>
          <cell r="B224">
            <v>212</v>
          </cell>
          <cell r="C224" t="str">
            <v>352 16 66</v>
          </cell>
        </row>
        <row r="225">
          <cell r="A225" t="str">
            <v>İstanbul Eyüp Belediyesi</v>
          </cell>
          <cell r="B225">
            <v>212</v>
          </cell>
          <cell r="C225" t="str">
            <v>616 00 66</v>
          </cell>
        </row>
        <row r="226">
          <cell r="A226" t="str">
            <v>İstanbul Fatih Cinebonus (Hıstorıa)</v>
          </cell>
          <cell r="B226">
            <v>212</v>
          </cell>
          <cell r="C226" t="str">
            <v>523 10 88</v>
          </cell>
        </row>
        <row r="227">
          <cell r="A227" t="str">
            <v>İstanbul Fenerbahçe Ordu Evi Sineması</v>
          </cell>
          <cell r="B227">
            <v>216</v>
          </cell>
          <cell r="C227" t="str">
            <v>345 34 98</v>
          </cell>
        </row>
        <row r="228">
          <cell r="A228" t="str">
            <v>İstanbul Florya Cinebonus (Flyinn)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0</v>
          </cell>
          <cell r="C229">
            <v>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Cinebonus (Kale)</v>
          </cell>
          <cell r="B233">
            <v>212</v>
          </cell>
          <cell r="C233" t="str">
            <v>677 59 59</v>
          </cell>
        </row>
        <row r="234">
          <cell r="A234" t="str">
            <v>İstanbul İstinye AFM İstinye Park</v>
          </cell>
          <cell r="B234">
            <v>212</v>
          </cell>
          <cell r="C234" t="str">
            <v>345 62 45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Cinebonus (Nautilus)</v>
          </cell>
          <cell r="B236">
            <v>216</v>
          </cell>
          <cell r="C236" t="str">
            <v>339 85 85</v>
          </cell>
        </row>
        <row r="237">
          <cell r="A237" t="str">
            <v>İstanbul Kadıköy Kadıköy</v>
          </cell>
          <cell r="B237">
            <v>216</v>
          </cell>
          <cell r="C237" t="str">
            <v>337 74 00</v>
          </cell>
        </row>
        <row r="238">
          <cell r="A238" t="str">
            <v>İstanbul Kadıköy Moda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(Palladıum)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Wings Cinecıty</v>
          </cell>
          <cell r="B248">
            <v>216</v>
          </cell>
          <cell r="C248" t="str">
            <v>315 10 10</v>
          </cell>
        </row>
        <row r="249">
          <cell r="A249" t="str">
            <v>İstanbul Kurtköy AFM Atlantis</v>
          </cell>
          <cell r="B249">
            <v>216</v>
          </cell>
          <cell r="C249" t="str">
            <v>685 11 03</v>
          </cell>
        </row>
        <row r="250">
          <cell r="A250" t="str">
            <v>İstanbul Kültür ve Sanat </v>
          </cell>
          <cell r="B250">
            <v>212</v>
          </cell>
          <cell r="C250" t="str">
            <v>467 07 52</v>
          </cell>
        </row>
        <row r="251">
          <cell r="A251" t="str">
            <v>İstanbul Levent Cinebonus (Kanyon)</v>
          </cell>
          <cell r="B251">
            <v>212</v>
          </cell>
          <cell r="C251" t="str">
            <v>353 08 53</v>
          </cell>
        </row>
        <row r="252">
          <cell r="A252" t="str">
            <v>İstanbul Levent K.M. Onat Kutlar Sinema Salonu</v>
          </cell>
          <cell r="B252">
            <v>212</v>
          </cell>
          <cell r="C252" t="str">
            <v>268 17 30</v>
          </cell>
        </row>
        <row r="253">
          <cell r="A253" t="str">
            <v>İstanbul Maçka Cinebonus (G-Mall)</v>
          </cell>
          <cell r="B253">
            <v>212</v>
          </cell>
          <cell r="C253" t="str">
            <v>232 44 40</v>
          </cell>
        </row>
        <row r="254">
          <cell r="A254" t="str">
            <v>İstanbul Maltepe AFM Carrefour Park</v>
          </cell>
          <cell r="B254">
            <v>216</v>
          </cell>
          <cell r="C254" t="str">
            <v>515 12 12</v>
          </cell>
        </row>
        <row r="255">
          <cell r="A255" t="str">
            <v>İstanbul Maltepe Grandhouse</v>
          </cell>
          <cell r="B255">
            <v>216</v>
          </cell>
          <cell r="C255" t="str">
            <v>442 60 30</v>
          </cell>
        </row>
        <row r="256">
          <cell r="A256" t="str">
            <v>İstanbul Maslak Tim</v>
          </cell>
          <cell r="B256">
            <v>212</v>
          </cell>
          <cell r="C256" t="str">
            <v>286 66 05</v>
          </cell>
        </row>
        <row r="257">
          <cell r="A257" t="str">
            <v>İstanbul Mecidiyeköy AFM Profilo</v>
          </cell>
          <cell r="B257">
            <v>212</v>
          </cell>
          <cell r="C257" t="str">
            <v>212 56 12</v>
          </cell>
        </row>
        <row r="258">
          <cell r="A258" t="str">
            <v>İstanbul MNG KARGO</v>
          </cell>
          <cell r="B258">
            <v>0</v>
          </cell>
          <cell r="C258">
            <v>0</v>
          </cell>
        </row>
        <row r="259">
          <cell r="A259" t="str">
            <v>İstanbul Moda Deniz Klübü Derneği</v>
          </cell>
          <cell r="B259">
            <v>532</v>
          </cell>
          <cell r="C259" t="str">
            <v>740 63 23 </v>
          </cell>
        </row>
        <row r="260">
          <cell r="A260" t="str">
            <v>İstanbul Necip Fazıl Kısakürek KM</v>
          </cell>
          <cell r="B260">
            <v>212</v>
          </cell>
          <cell r="C260" t="str">
            <v>347 64 52</v>
          </cell>
        </row>
        <row r="261">
          <cell r="A261" t="str">
            <v>İstanbul Nişantaşı Cıtylıfe</v>
          </cell>
          <cell r="B261">
            <v>212</v>
          </cell>
          <cell r="C261" t="str">
            <v>373 35 35</v>
          </cell>
        </row>
        <row r="262">
          <cell r="A262" t="str">
            <v>İstanbul Osmanbey Gazi</v>
          </cell>
          <cell r="B262">
            <v>212</v>
          </cell>
          <cell r="C262" t="str">
            <v>247 96 65</v>
          </cell>
        </row>
        <row r="263">
          <cell r="A263" t="str">
            <v>İstanbul Pendik  AFM Pendorya</v>
          </cell>
          <cell r="B263">
            <v>216</v>
          </cell>
          <cell r="C263" t="str">
            <v>670 21 31</v>
          </cell>
        </row>
        <row r="264">
          <cell r="A264" t="str">
            <v>İstanbul Pendik Güney</v>
          </cell>
          <cell r="B264">
            <v>216</v>
          </cell>
          <cell r="C264" t="str">
            <v>354 13 88</v>
          </cell>
        </row>
        <row r="265">
          <cell r="A265" t="str">
            <v>İstanbul Pendik Oskar</v>
          </cell>
          <cell r="B265">
            <v>216</v>
          </cell>
          <cell r="C265" t="str">
            <v>390 09 70</v>
          </cell>
        </row>
        <row r="266">
          <cell r="A266" t="str">
            <v>İstanbul Sarıgazi Fabulist Atlantis</v>
          </cell>
          <cell r="B266">
            <v>216</v>
          </cell>
          <cell r="C266" t="str">
            <v>698 12 00</v>
          </cell>
        </row>
        <row r="267">
          <cell r="A267" t="str">
            <v>İstanbul Sefaköy Armonipak Prestıge</v>
          </cell>
          <cell r="B267">
            <v>212</v>
          </cell>
          <cell r="C267" t="str">
            <v>540 20 94</v>
          </cell>
        </row>
        <row r="268">
          <cell r="A268" t="str">
            <v>İstanbul Silivri Kipa Cinema Pınk</v>
          </cell>
          <cell r="B268">
            <v>212</v>
          </cell>
          <cell r="C268" t="str">
            <v>729 01 20</v>
          </cell>
        </row>
        <row r="269">
          <cell r="A269" t="str">
            <v>İstanbul SONY MUSIC</v>
          </cell>
          <cell r="B269">
            <v>0</v>
          </cell>
          <cell r="C269">
            <v>0</v>
          </cell>
        </row>
        <row r="270">
          <cell r="A270" t="str">
            <v>İstanbul Suadiye Movieplex</v>
          </cell>
          <cell r="B270">
            <v>216</v>
          </cell>
          <cell r="C270" t="str">
            <v>380 90 61</v>
          </cell>
        </row>
        <row r="271">
          <cell r="A271" t="str">
            <v>İstanbul Şantiye Film</v>
          </cell>
          <cell r="B271">
            <v>212</v>
          </cell>
          <cell r="C271" t="str">
            <v>358 59 59</v>
          </cell>
        </row>
        <row r="272">
          <cell r="A272" t="str">
            <v>İstanbul Şaşkınbakkal Megaplex</v>
          </cell>
          <cell r="B272">
            <v>216</v>
          </cell>
          <cell r="C272" t="str">
            <v>467 44 67</v>
          </cell>
        </row>
        <row r="273">
          <cell r="A273" t="str">
            <v>İstanbul Şişli Cevahir Megaplex</v>
          </cell>
          <cell r="B273">
            <v>212</v>
          </cell>
          <cell r="C273" t="str">
            <v>380 15 15</v>
          </cell>
        </row>
        <row r="274">
          <cell r="A274" t="str">
            <v>İstanbul Şişli Movieplex</v>
          </cell>
          <cell r="B274">
            <v>212</v>
          </cell>
          <cell r="C274" t="str">
            <v>296 42 60</v>
          </cell>
        </row>
        <row r="275">
          <cell r="A275" t="str">
            <v>İstanbul Tuzla Deniz Harp Okulu</v>
          </cell>
          <cell r="B275">
            <v>216</v>
          </cell>
          <cell r="C275" t="str">
            <v>395 26 30</v>
          </cell>
        </row>
        <row r="276">
          <cell r="A276" t="str">
            <v>İstanbul Tuzla Sahil Sineması</v>
          </cell>
          <cell r="B276">
            <v>216</v>
          </cell>
          <cell r="C276" t="str">
            <v>446 91 89</v>
          </cell>
        </row>
        <row r="277">
          <cell r="A277" t="str">
            <v>İstanbul Ümraniye AFM Carrefour</v>
          </cell>
          <cell r="B277">
            <v>216</v>
          </cell>
          <cell r="C277" t="str">
            <v>525 14 44</v>
          </cell>
        </row>
        <row r="278">
          <cell r="A278" t="str">
            <v>İstanbul Ümraniye Cinebonus ( Meydan )</v>
          </cell>
          <cell r="B278">
            <v>216</v>
          </cell>
          <cell r="C278" t="str">
            <v>466 58 00</v>
          </cell>
        </row>
        <row r="279">
          <cell r="A279" t="str">
            <v>İstanbul Üsküdar Belediyesi 75.yıl Ünalan K.M.</v>
          </cell>
          <cell r="B279">
            <v>0</v>
          </cell>
          <cell r="C279">
            <v>0</v>
          </cell>
        </row>
        <row r="280">
          <cell r="A280" t="str">
            <v>İstanbul Yeşilyurt Hava Harp Okulu</v>
          </cell>
          <cell r="B280">
            <v>212</v>
          </cell>
          <cell r="C280" t="str">
            <v>663 24 90</v>
          </cell>
        </row>
        <row r="281">
          <cell r="A281" t="str">
            <v>İstanbul Zeytinburnu Cinecity Olivium</v>
          </cell>
          <cell r="B281">
            <v>212</v>
          </cell>
          <cell r="C281" t="str">
            <v>546 96 96</v>
          </cell>
        </row>
        <row r="282">
          <cell r="A282" t="str">
            <v>İzmir AFM Ege Park Mavişehir</v>
          </cell>
          <cell r="B282">
            <v>232</v>
          </cell>
          <cell r="C282" t="str">
            <v>324 42 64</v>
          </cell>
        </row>
        <row r="283">
          <cell r="A283" t="str">
            <v>İzmir AFM Forum Bornova</v>
          </cell>
          <cell r="B283">
            <v>232</v>
          </cell>
          <cell r="C283" t="str">
            <v>373 03 50</v>
          </cell>
        </row>
        <row r="284">
          <cell r="A284" t="str">
            <v>İzmir AFM Park Bornova </v>
          </cell>
          <cell r="B284">
            <v>232</v>
          </cell>
          <cell r="C284" t="str">
            <v>373 73 20</v>
          </cell>
        </row>
        <row r="285">
          <cell r="A285" t="str">
            <v>İzmir AFM Passtel</v>
          </cell>
          <cell r="B285">
            <v>232</v>
          </cell>
          <cell r="C285" t="str">
            <v>489 22 00</v>
          </cell>
        </row>
        <row r="286">
          <cell r="A286" t="str">
            <v>İzmir Alsancak İzmir</v>
          </cell>
          <cell r="B286">
            <v>232</v>
          </cell>
          <cell r="C286" t="str">
            <v>421 42 61</v>
          </cell>
        </row>
        <row r="287">
          <cell r="A287" t="str">
            <v>İzmir Alsancak Karaca</v>
          </cell>
          <cell r="B287">
            <v>232</v>
          </cell>
          <cell r="C287" t="str">
            <v>445 87 76 </v>
          </cell>
        </row>
        <row r="288">
          <cell r="A288" t="str">
            <v>İzmir Aysa Organizasyon </v>
          </cell>
          <cell r="B288">
            <v>232</v>
          </cell>
          <cell r="C288" t="str">
            <v>464 76 95</v>
          </cell>
        </row>
        <row r="289">
          <cell r="A289" t="str">
            <v>İzmir Balçova Agora</v>
          </cell>
          <cell r="B289">
            <v>232</v>
          </cell>
          <cell r="C289" t="str">
            <v>278 10 10</v>
          </cell>
        </row>
        <row r="290">
          <cell r="A290" t="str">
            <v>İzmir Balçova Palmiye Avşar</v>
          </cell>
          <cell r="B290">
            <v>232</v>
          </cell>
          <cell r="C290" t="str">
            <v>277 48 00 </v>
          </cell>
        </row>
        <row r="291">
          <cell r="A291" t="str">
            <v>İzmir Bergama Atlas</v>
          </cell>
          <cell r="B291">
            <v>232</v>
          </cell>
          <cell r="C291" t="str">
            <v>667 22 40</v>
          </cell>
        </row>
        <row r="292">
          <cell r="A292" t="str">
            <v>İzmir Bornova Batı</v>
          </cell>
          <cell r="B292">
            <v>232</v>
          </cell>
          <cell r="C292" t="str">
            <v>347 58 25</v>
          </cell>
        </row>
        <row r="293">
          <cell r="A293" t="str">
            <v>İzmir Bornova Hayat Açıkhava Sineması</v>
          </cell>
          <cell r="B293">
            <v>232</v>
          </cell>
          <cell r="C293" t="str">
            <v>339 77 36</v>
          </cell>
        </row>
        <row r="294">
          <cell r="A294" t="str">
            <v>İzmir Buca B.K.M.</v>
          </cell>
          <cell r="B294">
            <v>232</v>
          </cell>
          <cell r="C294" t="str">
            <v>440 93 93</v>
          </cell>
        </row>
        <row r="295">
          <cell r="A295" t="str">
            <v>İzmir Cinebonus (Kipa Balçova)</v>
          </cell>
          <cell r="B295">
            <v>232</v>
          </cell>
          <cell r="C295" t="str">
            <v>278 87 87</v>
          </cell>
        </row>
        <row r="296">
          <cell r="A296" t="str">
            <v>İzmir Cinebonus (Konak Pier)</v>
          </cell>
          <cell r="B296">
            <v>232</v>
          </cell>
          <cell r="C296" t="str">
            <v>446 90 40</v>
          </cell>
        </row>
        <row r="297">
          <cell r="A297" t="str">
            <v>İzmir Cinebonus (Ykm)</v>
          </cell>
          <cell r="B297">
            <v>232</v>
          </cell>
          <cell r="C297" t="str">
            <v>425 01 25</v>
          </cell>
        </row>
        <row r="298">
          <cell r="A298" t="str">
            <v>İzmir Çamlıca Sineması</v>
          </cell>
          <cell r="B298">
            <v>232</v>
          </cell>
          <cell r="C298" t="str">
            <v>343 83 15</v>
          </cell>
        </row>
        <row r="299">
          <cell r="A299" t="str">
            <v>İzmir Çeşme Babylon Yazlık</v>
          </cell>
          <cell r="B299">
            <v>0</v>
          </cell>
          <cell r="C299">
            <v>0</v>
          </cell>
        </row>
        <row r="300">
          <cell r="A300" t="str">
            <v>İzmir Çeşme Hollywood</v>
          </cell>
          <cell r="B300">
            <v>232</v>
          </cell>
          <cell r="C300" t="str">
            <v>712 07 13</v>
          </cell>
        </row>
        <row r="301">
          <cell r="A301" t="str">
            <v>İzmir Çeşme Site</v>
          </cell>
          <cell r="B301">
            <v>232</v>
          </cell>
          <cell r="C301" t="str">
            <v>483 75 11</v>
          </cell>
        </row>
        <row r="302">
          <cell r="A302" t="str">
            <v>İzmir Çiğli Cinecity Kipa</v>
          </cell>
          <cell r="B302">
            <v>232</v>
          </cell>
          <cell r="C302" t="str">
            <v>386 58 88</v>
          </cell>
        </row>
        <row r="303">
          <cell r="A303" t="str">
            <v>İzmir Dokuz Eylül Üniversitesi</v>
          </cell>
          <cell r="B303">
            <v>232</v>
          </cell>
          <cell r="C303" t="str">
            <v>412 10 85</v>
          </cell>
        </row>
        <row r="304">
          <cell r="A304" t="str">
            <v>İzmir Ege Üni.Sinema Kampüs</v>
          </cell>
          <cell r="B304">
            <v>537</v>
          </cell>
          <cell r="C304" t="str">
            <v>645 89 98</v>
          </cell>
        </row>
        <row r="305">
          <cell r="A305" t="str">
            <v>İzmir Elif Açık Hava Sineması</v>
          </cell>
          <cell r="B305">
            <v>232</v>
          </cell>
          <cell r="C305" t="str">
            <v>742 34 37</v>
          </cell>
        </row>
        <row r="306">
          <cell r="A306" t="str">
            <v>İzmir Foça Belediye Reha Midilli K.M.</v>
          </cell>
          <cell r="B306">
            <v>232</v>
          </cell>
          <cell r="C306" t="str">
            <v>812 59 97</v>
          </cell>
        </row>
        <row r="307">
          <cell r="A307" t="str">
            <v>İzmir Gaziemir Kipa Hollywood</v>
          </cell>
          <cell r="B307">
            <v>232</v>
          </cell>
          <cell r="C307" t="str">
            <v>252 56 66 </v>
          </cell>
        </row>
        <row r="308">
          <cell r="A308" t="str">
            <v>İzmir İzfaş </v>
          </cell>
          <cell r="B308">
            <v>232</v>
          </cell>
          <cell r="C308" t="str">
            <v>497 11 45</v>
          </cell>
        </row>
        <row r="309">
          <cell r="A309" t="str">
            <v>İzmir Konak Sineması</v>
          </cell>
          <cell r="B309">
            <v>232</v>
          </cell>
          <cell r="C309" t="str">
            <v>483 21 91</v>
          </cell>
        </row>
        <row r="310">
          <cell r="A310" t="str">
            <v>İzmir Konak Şan</v>
          </cell>
          <cell r="B310">
            <v>232</v>
          </cell>
          <cell r="C310" t="str">
            <v>483 75 11</v>
          </cell>
        </row>
        <row r="311">
          <cell r="A311" t="str">
            <v>İzmir Menemen Belediyesi Kültür Merkezi</v>
          </cell>
          <cell r="B311">
            <v>232</v>
          </cell>
          <cell r="C311" t="str">
            <v>832 14 11</v>
          </cell>
        </row>
        <row r="312">
          <cell r="A312" t="str">
            <v>İzmir Ödemiş Belediye K.M. (Cep)</v>
          </cell>
          <cell r="B312">
            <v>232</v>
          </cell>
          <cell r="C312" t="str">
            <v>545 35 49</v>
          </cell>
        </row>
        <row r="313">
          <cell r="A313" t="str">
            <v>İzmir Tire Belediye Şehir</v>
          </cell>
          <cell r="B313">
            <v>232</v>
          </cell>
          <cell r="C313" t="str">
            <v>512 18 15</v>
          </cell>
        </row>
        <row r="314">
          <cell r="A314" t="str">
            <v>İzmir Torbalı Kipa Vizyon</v>
          </cell>
          <cell r="B314">
            <v>232</v>
          </cell>
          <cell r="C314" t="str">
            <v>853 26 79</v>
          </cell>
        </row>
        <row r="315">
          <cell r="A315" t="str">
            <v>İzmir Karşıyaka Deniz Sineması</v>
          </cell>
          <cell r="B315">
            <v>232</v>
          </cell>
          <cell r="C315" t="str">
            <v>381 64 61</v>
          </cell>
        </row>
        <row r="316">
          <cell r="A316" t="str">
            <v>İzmit Belsa Plaza Sineması</v>
          </cell>
          <cell r="B316">
            <v>262</v>
          </cell>
          <cell r="C316" t="str">
            <v>324 58 41</v>
          </cell>
        </row>
        <row r="317">
          <cell r="A317" t="str">
            <v>İzmit Cinepark</v>
          </cell>
          <cell r="B317">
            <v>262</v>
          </cell>
          <cell r="C317" t="str">
            <v>311 77 43</v>
          </cell>
        </row>
        <row r="318">
          <cell r="A318" t="str">
            <v>İzmit Derince Galaksine </v>
          </cell>
          <cell r="B318">
            <v>262</v>
          </cell>
          <cell r="C318" t="str">
            <v>233 58 70 </v>
          </cell>
        </row>
        <row r="319">
          <cell r="A319" t="str">
            <v>İzmit Dolphin</v>
          </cell>
          <cell r="B319">
            <v>262</v>
          </cell>
          <cell r="C319" t="str">
            <v>323 50 24</v>
          </cell>
        </row>
        <row r="320">
          <cell r="A320" t="str">
            <v>İzmit Gölcük Garnizon Sineması</v>
          </cell>
          <cell r="B320">
            <v>262</v>
          </cell>
          <cell r="C320" t="str">
            <v>414 66 37</v>
          </cell>
        </row>
        <row r="321">
          <cell r="A321" t="str">
            <v>İzmit N-City</v>
          </cell>
          <cell r="B321">
            <v>262</v>
          </cell>
          <cell r="C321" t="str">
            <v>325 20 00</v>
          </cell>
        </row>
        <row r="322">
          <cell r="A322" t="str">
            <v>İzmit Outlet Center</v>
          </cell>
          <cell r="B322">
            <v>262</v>
          </cell>
          <cell r="C322" t="str">
            <v>335 39 40</v>
          </cell>
        </row>
        <row r="323">
          <cell r="A323" t="str">
            <v>İzmit Özdilek</v>
          </cell>
          <cell r="B323">
            <v>262</v>
          </cell>
          <cell r="C323" t="str">
            <v>371 15 60</v>
          </cell>
        </row>
        <row r="324">
          <cell r="A324" t="str">
            <v>K.Maraş Arsan Arnelia</v>
          </cell>
          <cell r="B324">
            <v>344</v>
          </cell>
          <cell r="C324" t="str">
            <v>215 88 22</v>
          </cell>
        </row>
        <row r="325">
          <cell r="A325" t="str">
            <v>K.Maraş Arsan Center</v>
          </cell>
          <cell r="B325">
            <v>344</v>
          </cell>
          <cell r="C325" t="str">
            <v>235 33 10</v>
          </cell>
        </row>
        <row r="326">
          <cell r="A326" t="str">
            <v>K.Maraş Cinemall</v>
          </cell>
          <cell r="B326">
            <v>344</v>
          </cell>
          <cell r="C326" t="str">
            <v>221 77 70</v>
          </cell>
        </row>
        <row r="327">
          <cell r="A327" t="str">
            <v>K.Maraş Elbistan K.M.</v>
          </cell>
          <cell r="B327">
            <v>344</v>
          </cell>
          <cell r="C327" t="str">
            <v>415 49 49</v>
          </cell>
        </row>
        <row r="328">
          <cell r="A328" t="str">
            <v>Karabük Onel AVM Prestige Sinemaları</v>
          </cell>
          <cell r="B328">
            <v>370</v>
          </cell>
          <cell r="C328" t="str">
            <v>412 86 45</v>
          </cell>
        </row>
        <row r="329">
          <cell r="A329" t="str">
            <v>Karabük Safranbolu Atamerkez</v>
          </cell>
          <cell r="B329">
            <v>370</v>
          </cell>
          <cell r="C329" t="str">
            <v>712 22 04</v>
          </cell>
        </row>
        <row r="330">
          <cell r="A330" t="str">
            <v>Karaman Makro</v>
          </cell>
          <cell r="B330">
            <v>338</v>
          </cell>
          <cell r="C330" t="str">
            <v>213 61 31</v>
          </cell>
        </row>
        <row r="331">
          <cell r="A331" t="str">
            <v>Karaman Sine Nas</v>
          </cell>
          <cell r="B331">
            <v>338</v>
          </cell>
          <cell r="C331">
            <v>0</v>
          </cell>
        </row>
        <row r="332">
          <cell r="A332" t="str">
            <v>Kars Şehir</v>
          </cell>
          <cell r="B332">
            <v>474</v>
          </cell>
          <cell r="C332" t="str">
            <v>212 48 36</v>
          </cell>
        </row>
        <row r="333">
          <cell r="A333" t="str">
            <v>Kastamonu  Barutçuoğlu</v>
          </cell>
          <cell r="B333">
            <v>366</v>
          </cell>
          <cell r="C333" t="str">
            <v>212 57 77 </v>
          </cell>
        </row>
        <row r="334">
          <cell r="A334" t="str">
            <v>Kastamonu Cine Zirve</v>
          </cell>
          <cell r="B334">
            <v>366</v>
          </cell>
          <cell r="C334" t="str">
            <v>212 97 57</v>
          </cell>
        </row>
        <row r="335">
          <cell r="A335" t="str">
            <v>Kayseri Cinebonus (Kayseri Park)</v>
          </cell>
          <cell r="B335">
            <v>352</v>
          </cell>
          <cell r="C335" t="str">
            <v>223 20 10</v>
          </cell>
        </row>
        <row r="336">
          <cell r="A336" t="str">
            <v>Kayseri Kasserıa</v>
          </cell>
          <cell r="B336">
            <v>352</v>
          </cell>
          <cell r="C336" t="str">
            <v>223 11 53</v>
          </cell>
        </row>
        <row r="337">
          <cell r="A337" t="str">
            <v>Kayseri Onay</v>
          </cell>
          <cell r="B337">
            <v>352</v>
          </cell>
          <cell r="C337" t="str">
            <v>222 13 13 </v>
          </cell>
        </row>
        <row r="338">
          <cell r="A338" t="str">
            <v>Kıbrıs  Lefkoşa Lemarplex</v>
          </cell>
          <cell r="B338">
            <v>392</v>
          </cell>
          <cell r="C338" t="str">
            <v>223 53 95</v>
          </cell>
        </row>
        <row r="339">
          <cell r="A339" t="str">
            <v>Kıbrıs Girne Galleria</v>
          </cell>
          <cell r="B339">
            <v>392</v>
          </cell>
          <cell r="C339" t="str">
            <v>227 70 30</v>
          </cell>
        </row>
        <row r="340">
          <cell r="A340" t="str">
            <v>Kıbrıs Girne Lemarplex</v>
          </cell>
          <cell r="B340">
            <v>392</v>
          </cell>
          <cell r="C340" t="str">
            <v>822 33 99</v>
          </cell>
        </row>
        <row r="341">
          <cell r="A341" t="str">
            <v>Kıbrıs Güzelyurt Lemarplex</v>
          </cell>
          <cell r="B341">
            <v>392</v>
          </cell>
          <cell r="C341" t="str">
            <v>714 69 40</v>
          </cell>
        </row>
        <row r="342">
          <cell r="A342" t="str">
            <v>Kıbrıs Lefkoşa Galleria Cinema Club</v>
          </cell>
          <cell r="B342">
            <v>392</v>
          </cell>
          <cell r="C342" t="str">
            <v>227 70 30</v>
          </cell>
        </row>
        <row r="343">
          <cell r="A343" t="str">
            <v>Kıbrıs Lefkoşa Mısırlızade</v>
          </cell>
          <cell r="B343">
            <v>392</v>
          </cell>
          <cell r="C343" t="str">
            <v>365 12 70</v>
          </cell>
        </row>
        <row r="344">
          <cell r="A344" t="str">
            <v>Kıbrıs Magosa Galeria Cinema Clup</v>
          </cell>
          <cell r="B344">
            <v>392</v>
          </cell>
          <cell r="C344" t="str">
            <v>365 12 70</v>
          </cell>
        </row>
        <row r="345">
          <cell r="A345" t="str">
            <v>Kırıkkale Kültür Merkezi</v>
          </cell>
          <cell r="B345">
            <v>318</v>
          </cell>
          <cell r="C345" t="str">
            <v>224 26 84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Kırklareli Cine Plaza</v>
          </cell>
          <cell r="B347">
            <v>288</v>
          </cell>
          <cell r="C347" t="str">
            <v>214 82 88</v>
          </cell>
        </row>
        <row r="348">
          <cell r="A348" t="str">
            <v>Kırklareli Lüleburgaz Plaza</v>
          </cell>
          <cell r="B348">
            <v>288</v>
          </cell>
          <cell r="C348" t="str">
            <v> 412 39 09 </v>
          </cell>
        </row>
        <row r="349">
          <cell r="A349" t="str">
            <v>Kırşehir Klas</v>
          </cell>
          <cell r="B349">
            <v>386</v>
          </cell>
          <cell r="C349" t="str">
            <v>213 13 44</v>
          </cell>
        </row>
        <row r="350">
          <cell r="A350" t="str">
            <v>Kilis Öğretmenevi Sineması</v>
          </cell>
          <cell r="B350">
            <v>348</v>
          </cell>
          <cell r="C350" t="str">
            <v>813 11 78</v>
          </cell>
        </row>
        <row r="351">
          <cell r="A351" t="str">
            <v>Kocaeli Gölcük Dünya</v>
          </cell>
          <cell r="B351">
            <v>262</v>
          </cell>
          <cell r="C351" t="str">
            <v>412 46 19</v>
          </cell>
        </row>
        <row r="352">
          <cell r="A352" t="str">
            <v>Kocaeli Karamürsel Belediye Sineması</v>
          </cell>
          <cell r="B352">
            <v>262</v>
          </cell>
          <cell r="C352" t="str">
            <v>452 49 14</v>
          </cell>
        </row>
        <row r="353">
          <cell r="A353" t="str">
            <v>Konya Akşehir Kültür Merkezi </v>
          </cell>
          <cell r="B353">
            <v>332</v>
          </cell>
          <cell r="C353" t="str">
            <v>813 52 57</v>
          </cell>
        </row>
        <row r="354">
          <cell r="A354" t="str">
            <v>Konya Beyşehir Göl Sineması</v>
          </cell>
          <cell r="B354">
            <v>332</v>
          </cell>
          <cell r="C354" t="str">
            <v>512 55 65</v>
          </cell>
        </row>
        <row r="355">
          <cell r="A355" t="str">
            <v>Konya Cinens</v>
          </cell>
          <cell r="B355">
            <v>332</v>
          </cell>
          <cell r="C355" t="str">
            <v>247 22 25</v>
          </cell>
        </row>
        <row r="356">
          <cell r="A356" t="str">
            <v>Konya Ereğli Park Site Avşar</v>
          </cell>
          <cell r="B356">
            <v>332</v>
          </cell>
          <cell r="C356" t="str">
            <v>710 02 30</v>
          </cell>
        </row>
        <row r="357">
          <cell r="A357" t="str">
            <v>Konya Kule Center Avşar</v>
          </cell>
          <cell r="B357">
            <v>332</v>
          </cell>
          <cell r="C357" t="str">
            <v>233 28 72</v>
          </cell>
        </row>
        <row r="358">
          <cell r="A358" t="str">
            <v>Kütahya Cinens</v>
          </cell>
          <cell r="B358">
            <v>274</v>
          </cell>
          <cell r="C358" t="str">
            <v>224 75 57</v>
          </cell>
        </row>
        <row r="359">
          <cell r="A359" t="str">
            <v>Kütahya Hotaş</v>
          </cell>
          <cell r="B359">
            <v>274</v>
          </cell>
          <cell r="C359" t="str">
            <v>224 09 90 </v>
          </cell>
        </row>
        <row r="360">
          <cell r="A360" t="str">
            <v>Kütahya Tavşanlı Cinens </v>
          </cell>
          <cell r="B360">
            <v>274</v>
          </cell>
          <cell r="C360" t="str">
            <v>224 75 57</v>
          </cell>
        </row>
        <row r="361">
          <cell r="A361" t="str">
            <v>Malatya Park Avşar</v>
          </cell>
          <cell r="B361">
            <v>422</v>
          </cell>
          <cell r="C361" t="str">
            <v>212 83 85</v>
          </cell>
        </row>
        <row r="362">
          <cell r="A362" t="str">
            <v>Malatya Yeşil</v>
          </cell>
          <cell r="B362">
            <v>422</v>
          </cell>
          <cell r="C362" t="str">
            <v>321 12 22</v>
          </cell>
        </row>
        <row r="363">
          <cell r="A363" t="str">
            <v>Manisa Akhisar Belediye</v>
          </cell>
          <cell r="B363">
            <v>236</v>
          </cell>
          <cell r="C363" t="str">
            <v>413 59 91</v>
          </cell>
        </row>
        <row r="364">
          <cell r="A364" t="str">
            <v>Manisa Alaşehir AKM</v>
          </cell>
          <cell r="B364">
            <v>236</v>
          </cell>
          <cell r="C364" t="str">
            <v>654 35 36</v>
          </cell>
        </row>
        <row r="365">
          <cell r="A365" t="str">
            <v>Manisa Çınar Center</v>
          </cell>
          <cell r="B365">
            <v>236</v>
          </cell>
          <cell r="C365" t="str">
            <v>232 05 62</v>
          </cell>
        </row>
        <row r="366">
          <cell r="A366" t="str">
            <v>Manisa Demirci Şehir Sineması</v>
          </cell>
          <cell r="B366">
            <v>232</v>
          </cell>
          <cell r="C366" t="str">
            <v>442 05 17</v>
          </cell>
        </row>
        <row r="367">
          <cell r="A367" t="str">
            <v>Manisa Hollywood 2000</v>
          </cell>
          <cell r="B367">
            <v>236</v>
          </cell>
          <cell r="C367" t="str">
            <v>234 47 55</v>
          </cell>
        </row>
        <row r="368">
          <cell r="A368" t="str">
            <v>Manisa Karaköy Hollywood</v>
          </cell>
          <cell r="B368">
            <v>236</v>
          </cell>
          <cell r="C368" t="str">
            <v>238 66 46</v>
          </cell>
        </row>
        <row r="369">
          <cell r="A369" t="str">
            <v>Manisa Salihli Çarşı Hollywood</v>
          </cell>
          <cell r="B369">
            <v>236</v>
          </cell>
          <cell r="C369" t="str">
            <v>712 00 00</v>
          </cell>
        </row>
        <row r="370">
          <cell r="A370" t="str">
            <v>Manisa Salihli Kipa Hollywood</v>
          </cell>
          <cell r="B370">
            <v>236</v>
          </cell>
          <cell r="C370" t="str">
            <v>715 12 55</v>
          </cell>
        </row>
        <row r="371">
          <cell r="A371" t="str">
            <v>Manisa Seaş Sotes</v>
          </cell>
          <cell r="B371">
            <v>236</v>
          </cell>
          <cell r="C371" t="str">
            <v>613 19 83</v>
          </cell>
        </row>
        <row r="372">
          <cell r="A372" t="str">
            <v>Manisa Turgutlu Belediye</v>
          </cell>
          <cell r="B372">
            <v>236</v>
          </cell>
          <cell r="C372" t="str">
            <v>277 78 88</v>
          </cell>
        </row>
        <row r="373">
          <cell r="A373" t="str">
            <v>Manisa Turgutlu Pollywood Sineması</v>
          </cell>
          <cell r="B373">
            <v>212</v>
          </cell>
          <cell r="C373" t="str">
            <v>351 99 57</v>
          </cell>
        </row>
        <row r="374">
          <cell r="A374" t="str">
            <v>Mardin Kızıltepe Cine Onur</v>
          </cell>
          <cell r="B374">
            <v>482</v>
          </cell>
          <cell r="C374" t="str">
            <v>312 77 56</v>
          </cell>
        </row>
        <row r="375">
          <cell r="A375" t="str">
            <v>Mersin Cep</v>
          </cell>
          <cell r="B375">
            <v>324</v>
          </cell>
          <cell r="C375" t="str">
            <v>327 87 87</v>
          </cell>
        </row>
        <row r="376">
          <cell r="A376" t="str">
            <v>Mersin Cınebonus (Forum)</v>
          </cell>
          <cell r="B376">
            <v>324</v>
          </cell>
          <cell r="C376" t="str">
            <v>331 51 51</v>
          </cell>
        </row>
        <row r="377">
          <cell r="A377" t="str">
            <v>Mersin Cinemall</v>
          </cell>
          <cell r="B377">
            <v>324</v>
          </cell>
          <cell r="C377" t="str">
            <v>331 00 77</v>
          </cell>
        </row>
        <row r="378">
          <cell r="A378" t="str">
            <v>Mersin Çarşı</v>
          </cell>
          <cell r="B378">
            <v>324</v>
          </cell>
          <cell r="C378" t="str">
            <v>327 87 87</v>
          </cell>
        </row>
        <row r="379">
          <cell r="A379" t="str">
            <v>Mersin Gediz</v>
          </cell>
          <cell r="B379">
            <v>324</v>
          </cell>
          <cell r="C379" t="str">
            <v>238 31 08</v>
          </cell>
        </row>
        <row r="380">
          <cell r="A380" t="str">
            <v>Mersin Marinavısta Sinemaları</v>
          </cell>
          <cell r="B380">
            <v>324</v>
          </cell>
          <cell r="C380" t="str">
            <v>233 78 08</v>
          </cell>
        </row>
        <row r="381">
          <cell r="A381" t="str">
            <v>Mersin Silifke Belediye</v>
          </cell>
          <cell r="B381">
            <v>324</v>
          </cell>
          <cell r="C381" t="str">
            <v>714 32 22</v>
          </cell>
        </row>
        <row r="382">
          <cell r="A382" t="str">
            <v>Mersin Tarsus Cinema Clup</v>
          </cell>
          <cell r="B382">
            <v>324</v>
          </cell>
          <cell r="C382" t="str">
            <v>614 11 14</v>
          </cell>
        </row>
        <row r="383">
          <cell r="A383" t="str">
            <v>Muğla Bodrum Cinemarıne</v>
          </cell>
          <cell r="B383">
            <v>252</v>
          </cell>
          <cell r="C383" t="str">
            <v>317 00 01</v>
          </cell>
        </row>
        <row r="384">
          <cell r="A384" t="str">
            <v>Muğla Cine Park Sineması</v>
          </cell>
          <cell r="B384">
            <v>252</v>
          </cell>
          <cell r="C384" t="str">
            <v>212 40 00</v>
          </cell>
        </row>
        <row r="385">
          <cell r="A385" t="str">
            <v>Muğla Datça Cineplus</v>
          </cell>
          <cell r="B385">
            <v>252</v>
          </cell>
          <cell r="C385" t="str">
            <v>712 38 43</v>
          </cell>
        </row>
        <row r="386">
          <cell r="A386" t="str">
            <v>Muğla Fethiye Cinedoruk</v>
          </cell>
          <cell r="B386">
            <v>252</v>
          </cell>
          <cell r="C386" t="str">
            <v>612 30 00</v>
          </cell>
        </row>
        <row r="387">
          <cell r="A387" t="str">
            <v>Muğla Fethiye Hayal</v>
          </cell>
          <cell r="B387">
            <v>252</v>
          </cell>
          <cell r="C387" t="str">
            <v>612 13 14</v>
          </cell>
        </row>
        <row r="388">
          <cell r="A388" t="str">
            <v>Muğla Fethiye Hilliside Otel </v>
          </cell>
          <cell r="B388">
            <v>252</v>
          </cell>
          <cell r="C388" t="str">
            <v>614 83 60</v>
          </cell>
        </row>
        <row r="389">
          <cell r="A389" t="str">
            <v>Muğla Marmaris Aksaz</v>
          </cell>
          <cell r="B389">
            <v>252</v>
          </cell>
          <cell r="C389" t="str">
            <v>421 01 61</v>
          </cell>
        </row>
        <row r="390">
          <cell r="A390" t="str">
            <v>Muğla Marmaris Cine Point</v>
          </cell>
          <cell r="B390">
            <v>252</v>
          </cell>
          <cell r="C390" t="str">
            <v>413 75 84</v>
          </cell>
        </row>
        <row r="391">
          <cell r="A391" t="str">
            <v>Muğla Milas Prenses</v>
          </cell>
          <cell r="B391">
            <v>252</v>
          </cell>
          <cell r="C391" t="str">
            <v>513 11 26</v>
          </cell>
        </row>
        <row r="392">
          <cell r="A392" t="str">
            <v>Muğla Ortaca Sinema Ceylin</v>
          </cell>
          <cell r="B392">
            <v>252</v>
          </cell>
          <cell r="C392" t="str">
            <v>282 50 56</v>
          </cell>
        </row>
        <row r="393">
          <cell r="A393" t="str">
            <v>Muğla Zeybek</v>
          </cell>
          <cell r="B393">
            <v>252</v>
          </cell>
          <cell r="C393" t="str">
            <v>214 09 26</v>
          </cell>
        </row>
        <row r="394">
          <cell r="A394" t="str">
            <v>Muş Onur Sineması</v>
          </cell>
          <cell r="B394">
            <v>436</v>
          </cell>
          <cell r="C394" t="str">
            <v>212 58 90</v>
          </cell>
        </row>
        <row r="395">
          <cell r="A395" t="str">
            <v>Muş Sineport </v>
          </cell>
          <cell r="B395">
            <v>436</v>
          </cell>
          <cell r="C395" t="str">
            <v>212 00 03</v>
          </cell>
        </row>
        <row r="396">
          <cell r="A396" t="str">
            <v>Nevşehir Can Aile Sineması</v>
          </cell>
          <cell r="B396">
            <v>384</v>
          </cell>
          <cell r="C396" t="str">
            <v>213 17 25</v>
          </cell>
        </row>
        <row r="397">
          <cell r="A397" t="str">
            <v>Nevşehir Ürgüp Belediye</v>
          </cell>
          <cell r="B397">
            <v>384</v>
          </cell>
          <cell r="C397" t="str">
            <v>341 49 39 </v>
          </cell>
        </row>
        <row r="398">
          <cell r="A398" t="str">
            <v>Niğde Belediye K.M.</v>
          </cell>
          <cell r="B398">
            <v>388</v>
          </cell>
          <cell r="C398" t="str">
            <v>232 07 09</v>
          </cell>
        </row>
        <row r="399">
          <cell r="A399" t="str">
            <v>Niğde Hak Center</v>
          </cell>
          <cell r="B399">
            <v>388</v>
          </cell>
          <cell r="C399" t="str">
            <v>213 56 57</v>
          </cell>
        </row>
        <row r="400">
          <cell r="A400" t="str">
            <v>Ordu AFM Migros </v>
          </cell>
          <cell r="B400">
            <v>452</v>
          </cell>
          <cell r="C400" t="str">
            <v>233 86 40</v>
          </cell>
        </row>
        <row r="401">
          <cell r="A401" t="str">
            <v>Ordu Cinevizyon</v>
          </cell>
          <cell r="B401">
            <v>452</v>
          </cell>
          <cell r="C401" t="str">
            <v>225 49 44</v>
          </cell>
        </row>
        <row r="402">
          <cell r="A402" t="str">
            <v>Ordu Cineworld</v>
          </cell>
          <cell r="B402">
            <v>452</v>
          </cell>
          <cell r="C402" t="str">
            <v>212 04 58</v>
          </cell>
        </row>
        <row r="403">
          <cell r="A403" t="str">
            <v>Ordu Fatsa Cinevizyon</v>
          </cell>
          <cell r="B403">
            <v>452</v>
          </cell>
          <cell r="C403" t="str">
            <v>423 48 59</v>
          </cell>
        </row>
        <row r="404">
          <cell r="A404" t="str">
            <v>Ordu Fatsa Klas Sinemaları</v>
          </cell>
          <cell r="B404">
            <v>452</v>
          </cell>
          <cell r="C404" t="str">
            <v>424 01 12</v>
          </cell>
        </row>
        <row r="405">
          <cell r="A405" t="str">
            <v>Ordu Ünye Belediyesi</v>
          </cell>
          <cell r="B405">
            <v>452</v>
          </cell>
          <cell r="C405" t="str">
            <v>323 91 91</v>
          </cell>
        </row>
        <row r="406">
          <cell r="A406" t="str">
            <v>Osmaniye Emine Keskiner K.M.</v>
          </cell>
          <cell r="B406">
            <v>328</v>
          </cell>
          <cell r="C406" t="str">
            <v>813 25 07</v>
          </cell>
        </row>
        <row r="407">
          <cell r="A407" t="str">
            <v>Rize Pazar Cineklas</v>
          </cell>
          <cell r="B407">
            <v>464</v>
          </cell>
          <cell r="C407" t="str">
            <v>612 28 68</v>
          </cell>
        </row>
        <row r="408">
          <cell r="A408" t="str">
            <v>Rize Pembe Köşk</v>
          </cell>
          <cell r="B408">
            <v>464</v>
          </cell>
          <cell r="C408" t="str">
            <v>214 65 11</v>
          </cell>
        </row>
        <row r="409">
          <cell r="A409" t="str">
            <v>Rize Vizyon</v>
          </cell>
          <cell r="B409">
            <v>464</v>
          </cell>
          <cell r="C409" t="str">
            <v>214 92 70</v>
          </cell>
        </row>
        <row r="410">
          <cell r="A410" t="str">
            <v>Samsun AFM Yeşilyurt </v>
          </cell>
          <cell r="B410">
            <v>362</v>
          </cell>
          <cell r="C410" t="str">
            <v>439 20 70</v>
          </cell>
        </row>
        <row r="411">
          <cell r="A411" t="str">
            <v>Samsun Bafra Beledıye Cep</v>
          </cell>
          <cell r="B411">
            <v>362</v>
          </cell>
          <cell r="C411" t="str">
            <v>532 32 89</v>
          </cell>
        </row>
        <row r="412">
          <cell r="A412" t="str">
            <v>Samsun Çarşamba Beledıye</v>
          </cell>
          <cell r="B412">
            <v>362</v>
          </cell>
          <cell r="C412" t="str">
            <v>834 46 00</v>
          </cell>
        </row>
        <row r="413">
          <cell r="A413" t="str">
            <v>Samsun Fatsa Cem</v>
          </cell>
          <cell r="B413">
            <v>452</v>
          </cell>
          <cell r="C413" t="str">
            <v>423 57 93</v>
          </cell>
        </row>
        <row r="414">
          <cell r="A414" t="str">
            <v>Samsun Galaxy</v>
          </cell>
          <cell r="B414">
            <v>362</v>
          </cell>
          <cell r="C414" t="str">
            <v>233 21 22</v>
          </cell>
        </row>
        <row r="415">
          <cell r="A415" t="str">
            <v>Samsun Galaxy Çiftlik</v>
          </cell>
          <cell r="B415">
            <v>362</v>
          </cell>
          <cell r="C415" t="str">
            <v>230 68 30</v>
          </cell>
        </row>
        <row r="416">
          <cell r="A416" t="str">
            <v>Samsun Konakplex</v>
          </cell>
          <cell r="B416">
            <v>362</v>
          </cell>
          <cell r="C416" t="str">
            <v>431 24 71</v>
          </cell>
        </row>
        <row r="417">
          <cell r="A417" t="str">
            <v>Samsun Movizone Oskar</v>
          </cell>
          <cell r="B417">
            <v>362</v>
          </cell>
          <cell r="C417" t="str">
            <v>465 63 33</v>
          </cell>
        </row>
        <row r="418">
          <cell r="A418" t="str">
            <v>Samsun Vezirköprü Vabartum Sinemaları</v>
          </cell>
          <cell r="B418">
            <v>362</v>
          </cell>
          <cell r="C418" t="str">
            <v>646 16 63</v>
          </cell>
        </row>
        <row r="419">
          <cell r="A419" t="str">
            <v>Siirt Siskav Kültür Sineması</v>
          </cell>
          <cell r="B419">
            <v>484</v>
          </cell>
          <cell r="C419" t="str">
            <v>223 44 36</v>
          </cell>
        </row>
        <row r="420">
          <cell r="A420" t="str">
            <v>Sinop Deniz Sineması</v>
          </cell>
          <cell r="B420">
            <v>368</v>
          </cell>
          <cell r="C420" t="str">
            <v>261 06 43</v>
          </cell>
        </row>
        <row r="421">
          <cell r="A421" t="str">
            <v>Sivas Klas</v>
          </cell>
          <cell r="B421">
            <v>346</v>
          </cell>
          <cell r="C421" t="str">
            <v>224 12 01</v>
          </cell>
        </row>
        <row r="422">
          <cell r="A422" t="str">
            <v>Sivas Polat Center</v>
          </cell>
          <cell r="B422">
            <v>346</v>
          </cell>
          <cell r="C422" t="str">
            <v>224 48 54</v>
          </cell>
        </row>
        <row r="423">
          <cell r="A423" t="str">
            <v>Şanlıurfa Abidepark Emek</v>
          </cell>
          <cell r="B423">
            <v>414</v>
          </cell>
          <cell r="C423" t="str">
            <v>313 55 05</v>
          </cell>
        </row>
        <row r="424">
          <cell r="A424" t="str">
            <v>Şanlıurfa Mozaik Emek</v>
          </cell>
          <cell r="B424">
            <v>414</v>
          </cell>
          <cell r="C424" t="str">
            <v>316 12 03</v>
          </cell>
        </row>
        <row r="425">
          <cell r="A425" t="str">
            <v>Şanlıurfa Sarayönü Emek</v>
          </cell>
          <cell r="B425">
            <v>414</v>
          </cell>
          <cell r="C425" t="str">
            <v>217 13 13</v>
          </cell>
        </row>
        <row r="426">
          <cell r="A426" t="str">
            <v>Şanlıurfa Siverek Sevgi Sineması</v>
          </cell>
          <cell r="B426">
            <v>414</v>
          </cell>
          <cell r="C426" t="str">
            <v>552 08 08</v>
          </cell>
        </row>
        <row r="427">
          <cell r="A427" t="str">
            <v>Şanlıurfa Viranşehir Belediye Sin.</v>
          </cell>
          <cell r="B427">
            <v>414</v>
          </cell>
          <cell r="C427" t="str">
            <v>511 25 14</v>
          </cell>
        </row>
        <row r="428">
          <cell r="A428" t="str">
            <v>Tekirdağ AFM Tekira </v>
          </cell>
          <cell r="B428">
            <v>282</v>
          </cell>
          <cell r="C428" t="str">
            <v>264 22 20</v>
          </cell>
        </row>
        <row r="429">
          <cell r="A429" t="str">
            <v>Tekirdağ Borsa Kültür Merkezi</v>
          </cell>
          <cell r="B429">
            <v>282</v>
          </cell>
          <cell r="C429" t="str">
            <v>264 29 32</v>
          </cell>
        </row>
        <row r="430">
          <cell r="A430" t="str">
            <v>Tekirdağ Çerkezköy Cinemy (Erna)</v>
          </cell>
          <cell r="B430">
            <v>282</v>
          </cell>
          <cell r="C430" t="str">
            <v>726 23 06</v>
          </cell>
        </row>
        <row r="431">
          <cell r="A431" t="str">
            <v>Tekirdağ Çerkezköy Cineplaza</v>
          </cell>
          <cell r="B431">
            <v>282</v>
          </cell>
          <cell r="C431" t="str">
            <v>717 90 09</v>
          </cell>
        </row>
        <row r="432">
          <cell r="A432" t="str">
            <v>Tekirdağ Çerkezköy Lemar </v>
          </cell>
          <cell r="B432">
            <v>282</v>
          </cell>
          <cell r="C432" t="str">
            <v>725 38 57</v>
          </cell>
        </row>
        <row r="433">
          <cell r="A433" t="str">
            <v>Tekirdağ Çorlu Orion Prestige</v>
          </cell>
          <cell r="B433">
            <v>282</v>
          </cell>
          <cell r="C433" t="str">
            <v>673 46 87</v>
          </cell>
        </row>
        <row r="434">
          <cell r="A434" t="str">
            <v>Tekirdağ Malkara Kültür Merkezi</v>
          </cell>
          <cell r="B434">
            <v>282</v>
          </cell>
          <cell r="C434" t="str">
            <v>427 01 72</v>
          </cell>
        </row>
        <row r="435">
          <cell r="A435" t="str">
            <v>Tokat Asberk</v>
          </cell>
          <cell r="B435">
            <v>356</v>
          </cell>
          <cell r="C435" t="str">
            <v>214 11 96</v>
          </cell>
        </row>
        <row r="436">
          <cell r="A436" t="str">
            <v>Tokat Erbaa Aile Sineması</v>
          </cell>
          <cell r="B436">
            <v>356</v>
          </cell>
          <cell r="C436" t="str">
            <v>715 54 38</v>
          </cell>
        </row>
        <row r="437">
          <cell r="A437" t="str">
            <v>Tokat Karizma</v>
          </cell>
          <cell r="B437">
            <v>356</v>
          </cell>
          <cell r="C437" t="str">
            <v>213 32 09</v>
          </cell>
        </row>
        <row r="438">
          <cell r="A438" t="str">
            <v>Tokat Yurtkur Karizma</v>
          </cell>
          <cell r="B438">
            <v>356</v>
          </cell>
          <cell r="C438" t="str">
            <v>213 32 09</v>
          </cell>
        </row>
        <row r="439">
          <cell r="A439" t="str">
            <v>Trabzon Akçabat Kültürpark</v>
          </cell>
          <cell r="B439">
            <v>462</v>
          </cell>
          <cell r="C439" t="str">
            <v>227 05 99</v>
          </cell>
        </row>
        <row r="440">
          <cell r="A440" t="str">
            <v>Trabzon Cinebonus (Forum)</v>
          </cell>
          <cell r="B440">
            <v>462</v>
          </cell>
          <cell r="C440" t="str">
            <v>330 10 01</v>
          </cell>
        </row>
        <row r="441">
          <cell r="A441" t="str">
            <v>Trabzon Cinemini</v>
          </cell>
          <cell r="B441">
            <v>462</v>
          </cell>
          <cell r="C441" t="str">
            <v>323 17 61</v>
          </cell>
        </row>
        <row r="442">
          <cell r="A442" t="str">
            <v>Trabzon RA</v>
          </cell>
          <cell r="B442">
            <v>462</v>
          </cell>
          <cell r="C442" t="str">
            <v>321 00 06</v>
          </cell>
        </row>
        <row r="443">
          <cell r="A443" t="str">
            <v>Trabzon Royal</v>
          </cell>
          <cell r="B443">
            <v>462</v>
          </cell>
          <cell r="C443" t="str">
            <v>323 33 77 </v>
          </cell>
        </row>
        <row r="444">
          <cell r="A444" t="str">
            <v>Uşak Cinens</v>
          </cell>
          <cell r="B444">
            <v>276</v>
          </cell>
          <cell r="C444" t="str">
            <v>227 72 22</v>
          </cell>
        </row>
        <row r="445">
          <cell r="A445" t="str">
            <v>Uşak Park</v>
          </cell>
          <cell r="B445">
            <v>276</v>
          </cell>
          <cell r="C445" t="str">
            <v>223 67 25</v>
          </cell>
        </row>
        <row r="446">
          <cell r="A446" t="str">
            <v>Van CineVan Sinemaları</v>
          </cell>
          <cell r="B446">
            <v>432</v>
          </cell>
          <cell r="C446" t="str">
            <v>210 22 66 </v>
          </cell>
        </row>
        <row r="447">
          <cell r="A447" t="str">
            <v>Van Sinemaks Sinemaları</v>
          </cell>
          <cell r="B447">
            <v>432</v>
          </cell>
          <cell r="C447" t="str">
            <v>215 59 59</v>
          </cell>
        </row>
        <row r="448">
          <cell r="A448" t="str">
            <v>Yalova Cine 77</v>
          </cell>
          <cell r="B448">
            <v>226</v>
          </cell>
          <cell r="C448" t="str">
            <v>814 03 95</v>
          </cell>
        </row>
        <row r="449">
          <cell r="A449" t="str">
            <v>Yalova Kipa Cinema Pınk</v>
          </cell>
          <cell r="B449">
            <v>226</v>
          </cell>
          <cell r="C449" t="str">
            <v>812 72 72</v>
          </cell>
        </row>
        <row r="450">
          <cell r="A450" t="str">
            <v>Yalova Özdilek Sinemaları</v>
          </cell>
          <cell r="B450">
            <v>226</v>
          </cell>
          <cell r="C450" t="str">
            <v>351 54 54</v>
          </cell>
        </row>
        <row r="451">
          <cell r="A451" t="str">
            <v>Yozgat Kültür Merkezi</v>
          </cell>
          <cell r="B451">
            <v>354</v>
          </cell>
          <cell r="C451" t="str">
            <v>212 54 93</v>
          </cell>
        </row>
        <row r="452">
          <cell r="A452" t="str">
            <v>Yozgat Önder K.M.</v>
          </cell>
          <cell r="B452">
            <v>354</v>
          </cell>
          <cell r="C452" t="str">
            <v>217 55 58</v>
          </cell>
        </row>
        <row r="453">
          <cell r="A453" t="str">
            <v>Yozgat Yimpaş</v>
          </cell>
          <cell r="B453">
            <v>354</v>
          </cell>
          <cell r="C453" t="str">
            <v>217 87 00</v>
          </cell>
        </row>
        <row r="454">
          <cell r="A454" t="str">
            <v>Zonguldak Belediye Sın.</v>
          </cell>
          <cell r="B454">
            <v>372</v>
          </cell>
          <cell r="C454" t="str">
            <v>251 21 66</v>
          </cell>
        </row>
        <row r="455">
          <cell r="A455" t="str">
            <v>Zonguldak Çaycuma Bldy. Sineması</v>
          </cell>
          <cell r="B455">
            <v>372</v>
          </cell>
          <cell r="C455" t="str">
            <v>615 19 23</v>
          </cell>
        </row>
        <row r="456">
          <cell r="A456" t="str">
            <v>Zonguldak Demirpark AVM Prestige </v>
          </cell>
          <cell r="B456">
            <v>372</v>
          </cell>
          <cell r="C456" t="str">
            <v>257 87 72</v>
          </cell>
        </row>
        <row r="457">
          <cell r="A457" t="str">
            <v>Zonguldak Devrek Belediye</v>
          </cell>
          <cell r="B457">
            <v>372</v>
          </cell>
          <cell r="C457" t="str">
            <v>556 06 04</v>
          </cell>
        </row>
        <row r="458">
          <cell r="A458" t="str">
            <v>Zonguldak Karadeniz Ereğli Akm</v>
          </cell>
          <cell r="B458">
            <v>372</v>
          </cell>
          <cell r="C458" t="str">
            <v>316 14 84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3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2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36" t="s">
        <v>59</v>
      </c>
      <c r="B1" s="36"/>
      <c r="C1" s="37"/>
      <c r="D1" s="38" t="s">
        <v>155</v>
      </c>
      <c r="E1" s="39"/>
      <c r="F1" s="39"/>
      <c r="G1" s="39"/>
      <c r="H1" s="39"/>
      <c r="I1" s="39"/>
      <c r="J1" s="40"/>
    </row>
    <row r="2" spans="1:10" s="5" customFormat="1" ht="40.5" customHeight="1">
      <c r="A2" s="8"/>
      <c r="B2" s="1" t="s">
        <v>5</v>
      </c>
      <c r="C2" s="2" t="s">
        <v>0</v>
      </c>
      <c r="D2" s="28" t="s">
        <v>1</v>
      </c>
      <c r="E2" s="28"/>
      <c r="F2" s="28"/>
      <c r="G2" s="28"/>
      <c r="H2" s="28"/>
      <c r="I2" s="28"/>
      <c r="J2" s="29"/>
    </row>
    <row r="3" spans="1:20" s="5" customFormat="1" ht="18.75" customHeight="1">
      <c r="A3" s="9">
        <v>1</v>
      </c>
      <c r="B3" s="12" t="s">
        <v>112</v>
      </c>
      <c r="C3" s="3" t="str">
        <f>IF(ISBLANK(B3)," ","0"&amp;" "&amp;S3&amp;" "&amp;T3)</f>
        <v>0 322 458 35 34</v>
      </c>
      <c r="D3" s="25" t="s">
        <v>156</v>
      </c>
      <c r="E3" s="26"/>
      <c r="F3" s="26"/>
      <c r="G3" s="26"/>
      <c r="H3" s="26"/>
      <c r="I3" s="26"/>
      <c r="J3" s="27"/>
      <c r="S3" s="5">
        <f>VLOOKUP(B3,'[2]SİNEMA LİSTESİ'!$A:$C,2,FALSE)</f>
        <v>322</v>
      </c>
      <c r="T3" s="5" t="str">
        <f>VLOOKUP(B3,'[2]SİNEMA LİSTESİ'!$A:$C,3,FALSE)</f>
        <v>458 35 34</v>
      </c>
    </row>
    <row r="4" spans="1:20" s="5" customFormat="1" ht="18.75" customHeight="1">
      <c r="A4" s="13">
        <v>2</v>
      </c>
      <c r="B4" s="14" t="s">
        <v>8</v>
      </c>
      <c r="C4" s="15" t="str">
        <f>IF(ISBLANK(B4)," ","0"&amp;" "&amp;S4&amp;" "&amp;T4)</f>
        <v>0 322 271 02 62</v>
      </c>
      <c r="D4" s="25" t="s">
        <v>131</v>
      </c>
      <c r="E4" s="26"/>
      <c r="F4" s="26"/>
      <c r="G4" s="26"/>
      <c r="H4" s="26"/>
      <c r="I4" s="26"/>
      <c r="J4" s="27"/>
      <c r="S4" s="5">
        <f>VLOOKUP(B4,'[2]SİNEMA LİSTESİ'!$A:$C,2,FALSE)</f>
        <v>322</v>
      </c>
      <c r="T4" s="5" t="str">
        <f>VLOOKUP(B4,'[2]SİNEMA LİSTESİ'!$A:$C,3,FALSE)</f>
        <v>271 02 62</v>
      </c>
    </row>
    <row r="5" spans="1:10" s="5" customFormat="1" ht="27.75">
      <c r="A5" s="8"/>
      <c r="B5" s="1" t="s">
        <v>9</v>
      </c>
      <c r="C5" s="2"/>
      <c r="D5" s="28"/>
      <c r="E5" s="28"/>
      <c r="F5" s="28"/>
      <c r="G5" s="28"/>
      <c r="H5" s="28"/>
      <c r="I5" s="28"/>
      <c r="J5" s="29"/>
    </row>
    <row r="6" spans="1:20" s="5" customFormat="1" ht="18.75" customHeight="1">
      <c r="A6" s="9">
        <v>1</v>
      </c>
      <c r="B6" s="12" t="s">
        <v>10</v>
      </c>
      <c r="C6" s="3" t="str">
        <f>IF(ISBLANK(B6)," ","0"&amp;" "&amp;S6&amp;" "&amp;T6)</f>
        <v>0 264 242 15 00</v>
      </c>
      <c r="D6" s="25" t="s">
        <v>157</v>
      </c>
      <c r="E6" s="26"/>
      <c r="F6" s="26"/>
      <c r="G6" s="26"/>
      <c r="H6" s="26"/>
      <c r="I6" s="26"/>
      <c r="J6" s="27"/>
      <c r="S6" s="5">
        <f>VLOOKUP(B6,'[2]SİNEMA LİSTESİ'!$A:$C,2,FALSE)</f>
        <v>264</v>
      </c>
      <c r="T6" s="5" t="str">
        <f>VLOOKUP(B6,'[2]SİNEMA LİSTESİ'!$A:$C,3,FALSE)</f>
        <v>242 15 00</v>
      </c>
    </row>
    <row r="7" spans="1:20" s="5" customFormat="1" ht="15">
      <c r="A7" s="9">
        <v>2</v>
      </c>
      <c r="B7" s="12" t="s">
        <v>158</v>
      </c>
      <c r="C7" s="3" t="str">
        <f>IF(ISBLANK(B7)," ","0"&amp;" "&amp;S7&amp;" "&amp;T7)</f>
        <v>0 264 274 73 17</v>
      </c>
      <c r="D7" s="25" t="s">
        <v>146</v>
      </c>
      <c r="E7" s="26"/>
      <c r="F7" s="26"/>
      <c r="G7" s="26"/>
      <c r="H7" s="26"/>
      <c r="I7" s="26"/>
      <c r="J7" s="27"/>
      <c r="S7" s="5">
        <f>VLOOKUP(B7,'[2]SİNEMA LİSTESİ'!$A:$C,2,FALSE)</f>
        <v>264</v>
      </c>
      <c r="T7" s="5" t="str">
        <f>VLOOKUP(B7,'[2]SİNEMA LİSTESİ'!$A:$C,3,FALSE)</f>
        <v>274 73 17</v>
      </c>
    </row>
    <row r="8" spans="1:10" s="5" customFormat="1" ht="27.75">
      <c r="A8" s="8"/>
      <c r="B8" s="1" t="s">
        <v>159</v>
      </c>
      <c r="C8" s="2"/>
      <c r="D8" s="28"/>
      <c r="E8" s="28"/>
      <c r="F8" s="28"/>
      <c r="G8" s="28"/>
      <c r="H8" s="28"/>
      <c r="I8" s="28"/>
      <c r="J8" s="29"/>
    </row>
    <row r="9" spans="1:20" s="5" customFormat="1" ht="18.75" customHeight="1">
      <c r="A9" s="9">
        <v>1</v>
      </c>
      <c r="B9" s="12" t="s">
        <v>160</v>
      </c>
      <c r="C9" s="3" t="str">
        <f>IF(ISBLANK(B9)," ","0"&amp;" "&amp;S9&amp;" "&amp;T9)</f>
        <v>0 416 214 99 11</v>
      </c>
      <c r="D9" s="25" t="s">
        <v>243</v>
      </c>
      <c r="E9" s="26"/>
      <c r="F9" s="26"/>
      <c r="G9" s="26"/>
      <c r="H9" s="26"/>
      <c r="I9" s="26"/>
      <c r="J9" s="27"/>
      <c r="S9" s="5">
        <f>VLOOKUP(B9,'[2]SİNEMA LİSTESİ'!$A:$C,2,FALSE)</f>
        <v>416</v>
      </c>
      <c r="T9" s="5" t="str">
        <f>VLOOKUP(B9,'[2]SİNEMA LİSTESİ'!$A:$C,3,FALSE)</f>
        <v>214 99 11</v>
      </c>
    </row>
    <row r="10" spans="1:10" s="5" customFormat="1" ht="27.75">
      <c r="A10" s="8"/>
      <c r="B10" s="1" t="s">
        <v>60</v>
      </c>
      <c r="C10" s="2"/>
      <c r="D10" s="28" t="s">
        <v>61</v>
      </c>
      <c r="E10" s="28"/>
      <c r="F10" s="28"/>
      <c r="G10" s="28"/>
      <c r="H10" s="28"/>
      <c r="I10" s="28"/>
      <c r="J10" s="29"/>
    </row>
    <row r="11" spans="1:20" s="5" customFormat="1" ht="18.75" customHeight="1">
      <c r="A11" s="9">
        <v>2</v>
      </c>
      <c r="B11" s="12" t="s">
        <v>62</v>
      </c>
      <c r="C11" s="3" t="str">
        <f>IF(ISBLANK(B11)," ","0"&amp;" "&amp;S11&amp;" "&amp;T11)</f>
        <v>0 272 215 99 10</v>
      </c>
      <c r="D11" s="25" t="s">
        <v>161</v>
      </c>
      <c r="E11" s="26"/>
      <c r="F11" s="26"/>
      <c r="G11" s="26"/>
      <c r="H11" s="26"/>
      <c r="I11" s="26"/>
      <c r="J11" s="27"/>
      <c r="S11" s="5">
        <f>VLOOKUP(B11,'[2]SİNEMA LİSTESİ'!$A:$C,2,FALSE)</f>
        <v>272</v>
      </c>
      <c r="T11" s="5" t="str">
        <f>VLOOKUP(B11,'[2]SİNEMA LİSTESİ'!$A:$C,3,FALSE)</f>
        <v>215 99 10</v>
      </c>
    </row>
    <row r="12" spans="1:10" s="5" customFormat="1" ht="27.75">
      <c r="A12" s="8"/>
      <c r="B12" s="1" t="s">
        <v>11</v>
      </c>
      <c r="C12" s="2"/>
      <c r="D12" s="28"/>
      <c r="E12" s="28"/>
      <c r="F12" s="28"/>
      <c r="G12" s="28"/>
      <c r="H12" s="28"/>
      <c r="I12" s="28"/>
      <c r="J12" s="29"/>
    </row>
    <row r="13" spans="1:20" s="5" customFormat="1" ht="18.75" customHeight="1">
      <c r="A13" s="10">
        <v>1</v>
      </c>
      <c r="B13" s="12" t="s">
        <v>12</v>
      </c>
      <c r="C13" s="3" t="str">
        <f aca="true" t="shared" si="0" ref="C13:C18">IF(ISBLANK(B13)," ","0"&amp;" "&amp;S13&amp;" "&amp;T13)</f>
        <v>0 312 219 16 00</v>
      </c>
      <c r="D13" s="25" t="s">
        <v>162</v>
      </c>
      <c r="E13" s="26"/>
      <c r="F13" s="26"/>
      <c r="G13" s="26"/>
      <c r="H13" s="26"/>
      <c r="I13" s="26"/>
      <c r="J13" s="27"/>
      <c r="S13" s="5">
        <f>VLOOKUP(B13,'[2]SİNEMA LİSTESİ'!$A:$C,2,FALSE)</f>
        <v>312</v>
      </c>
      <c r="T13" s="5" t="str">
        <f>VLOOKUP(B13,'[2]SİNEMA LİSTESİ'!$A:$C,3,FALSE)</f>
        <v>219 16 00</v>
      </c>
    </row>
    <row r="14" spans="1:20" s="5" customFormat="1" ht="18.75" customHeight="1">
      <c r="A14" s="10">
        <v>2</v>
      </c>
      <c r="B14" s="12" t="s">
        <v>14</v>
      </c>
      <c r="C14" s="3" t="str">
        <f t="shared" si="0"/>
        <v>0 312 441 14 14</v>
      </c>
      <c r="D14" s="25" t="s">
        <v>163</v>
      </c>
      <c r="E14" s="26"/>
      <c r="F14" s="26"/>
      <c r="G14" s="26"/>
      <c r="H14" s="26"/>
      <c r="I14" s="26"/>
      <c r="J14" s="27"/>
      <c r="S14" s="5">
        <f>VLOOKUP(B14,'[2]SİNEMA LİSTESİ'!$A:$C,2,FALSE)</f>
        <v>312</v>
      </c>
      <c r="T14" s="5" t="str">
        <f>VLOOKUP(B14,'[2]SİNEMA LİSTESİ'!$A:$C,3,FALSE)</f>
        <v>441 14 14</v>
      </c>
    </row>
    <row r="15" spans="1:20" s="5" customFormat="1" ht="18.75" customHeight="1">
      <c r="A15" s="10">
        <v>3</v>
      </c>
      <c r="B15" s="12" t="s">
        <v>15</v>
      </c>
      <c r="C15" s="3" t="str">
        <f t="shared" si="0"/>
        <v>0 312 212 92 96 </v>
      </c>
      <c r="D15" s="25" t="s">
        <v>113</v>
      </c>
      <c r="E15" s="26"/>
      <c r="F15" s="26"/>
      <c r="G15" s="26"/>
      <c r="H15" s="26"/>
      <c r="I15" s="26"/>
      <c r="J15" s="27"/>
      <c r="S15" s="5">
        <f>VLOOKUP(B15,'[2]SİNEMA LİSTESİ'!$A:$C,2,FALSE)</f>
        <v>312</v>
      </c>
      <c r="T15" s="5" t="str">
        <f>VLOOKUP(B15,'[2]SİNEMA LİSTESİ'!$A:$C,3,FALSE)</f>
        <v>212 92 96 </v>
      </c>
    </row>
    <row r="16" spans="1:20" s="5" customFormat="1" ht="18.75" customHeight="1">
      <c r="A16" s="10">
        <v>4</v>
      </c>
      <c r="B16" s="12" t="s">
        <v>16</v>
      </c>
      <c r="C16" s="3" t="str">
        <f t="shared" si="0"/>
        <v>0 312 236 70 77</v>
      </c>
      <c r="D16" s="25" t="s">
        <v>34</v>
      </c>
      <c r="E16" s="26"/>
      <c r="F16" s="26"/>
      <c r="G16" s="26"/>
      <c r="H16" s="26"/>
      <c r="I16" s="26"/>
      <c r="J16" s="27"/>
      <c r="S16" s="5">
        <f>VLOOKUP(B16,'[2]SİNEMA LİSTESİ'!$A:$C,2,FALSE)</f>
        <v>312</v>
      </c>
      <c r="T16" s="5" t="str">
        <f>VLOOKUP(B16,'[2]SİNEMA LİSTESİ'!$A:$C,3,FALSE)</f>
        <v>236 70 77</v>
      </c>
    </row>
    <row r="17" spans="1:20" s="5" customFormat="1" ht="18.75" customHeight="1">
      <c r="A17" s="10">
        <v>5</v>
      </c>
      <c r="B17" s="12" t="s">
        <v>17</v>
      </c>
      <c r="C17" s="3" t="str">
        <f>IF(ISBLANK(B17)," ","0"&amp;" "&amp;S17&amp;" "&amp;T17)</f>
        <v>0 312 491 64 65</v>
      </c>
      <c r="D17" s="25" t="s">
        <v>164</v>
      </c>
      <c r="E17" s="26"/>
      <c r="F17" s="26"/>
      <c r="G17" s="26"/>
      <c r="H17" s="26"/>
      <c r="I17" s="26"/>
      <c r="J17" s="27"/>
      <c r="S17" s="5">
        <f>VLOOKUP(B17,'[2]SİNEMA LİSTESİ'!$A:$C,2,FALSE)</f>
        <v>312</v>
      </c>
      <c r="T17" s="5" t="str">
        <f>VLOOKUP(B17,'[2]SİNEMA LİSTESİ'!$A:$C,3,FALSE)</f>
        <v>491 64 65</v>
      </c>
    </row>
    <row r="18" spans="1:20" s="5" customFormat="1" ht="18.75" customHeight="1">
      <c r="A18" s="10">
        <v>6</v>
      </c>
      <c r="B18" s="12" t="s">
        <v>18</v>
      </c>
      <c r="C18" s="3" t="str">
        <f t="shared" si="0"/>
        <v>0 312 425 01 00</v>
      </c>
      <c r="D18" s="25" t="s">
        <v>165</v>
      </c>
      <c r="E18" s="26"/>
      <c r="F18" s="26"/>
      <c r="G18" s="26"/>
      <c r="H18" s="26"/>
      <c r="I18" s="26"/>
      <c r="J18" s="27"/>
      <c r="S18" s="5">
        <f>VLOOKUP(B18,'[2]SİNEMA LİSTESİ'!$A:$C,2,FALSE)</f>
        <v>312</v>
      </c>
      <c r="T18" s="5" t="str">
        <f>VLOOKUP(B18,'[2]SİNEMA LİSTESİ'!$A:$C,3,FALSE)</f>
        <v>425 01 00</v>
      </c>
    </row>
    <row r="19" spans="1:10" s="5" customFormat="1" ht="27.75">
      <c r="A19" s="8"/>
      <c r="B19" s="1" t="s">
        <v>19</v>
      </c>
      <c r="C19" s="2"/>
      <c r="D19" s="28"/>
      <c r="E19" s="28"/>
      <c r="F19" s="28"/>
      <c r="G19" s="28"/>
      <c r="H19" s="28"/>
      <c r="I19" s="28"/>
      <c r="J19" s="29"/>
    </row>
    <row r="20" spans="1:21" ht="18.75" customHeight="1">
      <c r="A20" s="10">
        <v>1</v>
      </c>
      <c r="B20" s="12" t="s">
        <v>101</v>
      </c>
      <c r="C20" s="3" t="str">
        <f>IF(ISBLANK(B20)," ","0"&amp;" "&amp;S20&amp;" "&amp;T20)</f>
        <v>0 242 513 26 71</v>
      </c>
      <c r="D20" s="25" t="s">
        <v>63</v>
      </c>
      <c r="E20" s="26"/>
      <c r="F20" s="26"/>
      <c r="G20" s="26"/>
      <c r="H20" s="26"/>
      <c r="I20" s="26"/>
      <c r="J20" s="27"/>
      <c r="K20" s="5"/>
      <c r="L20" s="5"/>
      <c r="M20" s="5"/>
      <c r="N20" s="5"/>
      <c r="O20" s="5"/>
      <c r="P20" s="5"/>
      <c r="Q20" s="5"/>
      <c r="R20" s="5"/>
      <c r="S20" s="5">
        <f>VLOOKUP(B20,'[2]SİNEMA LİSTESİ'!$A:$C,2,FALSE)</f>
        <v>242</v>
      </c>
      <c r="T20" s="5" t="str">
        <f>VLOOKUP(B20,'[2]SİNEMA LİSTESİ'!$A:$C,3,FALSE)</f>
        <v>513 26 71</v>
      </c>
      <c r="U20" s="5"/>
    </row>
    <row r="21" spans="1:21" ht="18.75" customHeight="1">
      <c r="A21" s="10">
        <v>2</v>
      </c>
      <c r="B21" s="12" t="s">
        <v>166</v>
      </c>
      <c r="C21" s="3" t="str">
        <f>IF(ISBLANK(B21)," ","0"&amp;" "&amp;S21&amp;" "&amp;T21)</f>
        <v>0 242 887 50 70</v>
      </c>
      <c r="D21" s="25" t="s">
        <v>145</v>
      </c>
      <c r="E21" s="26"/>
      <c r="F21" s="26"/>
      <c r="G21" s="26"/>
      <c r="H21" s="26"/>
      <c r="I21" s="26"/>
      <c r="J21" s="27"/>
      <c r="K21" s="5"/>
      <c r="L21" s="5"/>
      <c r="M21" s="5"/>
      <c r="N21" s="5"/>
      <c r="O21" s="5"/>
      <c r="P21" s="5"/>
      <c r="Q21" s="5"/>
      <c r="R21" s="5"/>
      <c r="S21" s="5">
        <f>VLOOKUP(B21,'[2]SİNEMA LİSTESİ'!$A:$C,2,FALSE)</f>
        <v>242</v>
      </c>
      <c r="T21" s="5" t="str">
        <f>VLOOKUP(B21,'[2]SİNEMA LİSTESİ'!$A:$C,3,FALSE)</f>
        <v>887 50 70</v>
      </c>
      <c r="U21" s="5"/>
    </row>
    <row r="22" spans="1:21" ht="18.75" customHeight="1">
      <c r="A22" s="10">
        <v>3</v>
      </c>
      <c r="B22" s="12" t="s">
        <v>167</v>
      </c>
      <c r="C22" s="3" t="str">
        <f>IF(ISBLANK(B22)," ","0"&amp;" "&amp;S22&amp;" "&amp;T22)</f>
        <v>0 242 743 05 24</v>
      </c>
      <c r="D22" s="25" t="s">
        <v>63</v>
      </c>
      <c r="E22" s="26"/>
      <c r="F22" s="26"/>
      <c r="G22" s="26"/>
      <c r="H22" s="26"/>
      <c r="I22" s="26"/>
      <c r="J22" s="27"/>
      <c r="K22" s="5"/>
      <c r="L22" s="5"/>
      <c r="M22" s="5"/>
      <c r="N22" s="5"/>
      <c r="O22" s="5"/>
      <c r="P22" s="5"/>
      <c r="Q22" s="5"/>
      <c r="R22" s="5"/>
      <c r="S22" s="5">
        <f>VLOOKUP(B22,'[2]SİNEMA LİSTESİ'!$A:$C,2,FALSE)</f>
        <v>242</v>
      </c>
      <c r="T22" s="5" t="str">
        <f>VLOOKUP(B22,'[2]SİNEMA LİSTESİ'!$A:$C,3,FALSE)</f>
        <v>743 05 24</v>
      </c>
      <c r="U22" s="5"/>
    </row>
    <row r="23" spans="1:21" ht="27.75">
      <c r="A23" s="8"/>
      <c r="B23" s="1" t="s">
        <v>20</v>
      </c>
      <c r="C23" s="2"/>
      <c r="D23" s="28"/>
      <c r="E23" s="28"/>
      <c r="F23" s="28"/>
      <c r="G23" s="28"/>
      <c r="H23" s="28"/>
      <c r="I23" s="28"/>
      <c r="J23" s="29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5">
      <c r="A24" s="9">
        <v>1</v>
      </c>
      <c r="B24" s="12" t="s">
        <v>21</v>
      </c>
      <c r="C24" s="3" t="str">
        <f>IF(ISBLANK(B24)," ","0"&amp;" "&amp;S24&amp;" "&amp;T24)</f>
        <v>0 256 232 03 00</v>
      </c>
      <c r="D24" s="25" t="s">
        <v>13</v>
      </c>
      <c r="E24" s="26"/>
      <c r="F24" s="26"/>
      <c r="G24" s="26"/>
      <c r="H24" s="26"/>
      <c r="I24" s="26"/>
      <c r="J24" s="27"/>
      <c r="K24" s="5"/>
      <c r="L24" s="5"/>
      <c r="M24" s="5"/>
      <c r="N24" s="5"/>
      <c r="O24" s="5"/>
      <c r="P24" s="5"/>
      <c r="Q24" s="5"/>
      <c r="R24" s="5"/>
      <c r="S24" s="5">
        <f>VLOOKUP(B24,'[2]SİNEMA LİSTESİ'!$A:$C,2,FALSE)</f>
        <v>256</v>
      </c>
      <c r="T24" s="5" t="str">
        <f>VLOOKUP(B24,'[2]SİNEMA LİSTESİ'!$A:$C,3,FALSE)</f>
        <v>232 03 00</v>
      </c>
      <c r="U24" s="5"/>
    </row>
    <row r="25" spans="1:21" ht="18.75" customHeight="1">
      <c r="A25" s="9">
        <v>2</v>
      </c>
      <c r="B25" s="12" t="s">
        <v>168</v>
      </c>
      <c r="C25" s="3" t="str">
        <f>IF(ISBLANK(B25)," ","0"&amp;" "&amp;S25&amp;" "&amp;T25)</f>
        <v>0 256 711 60 28</v>
      </c>
      <c r="D25" s="25" t="s">
        <v>169</v>
      </c>
      <c r="E25" s="26"/>
      <c r="F25" s="26"/>
      <c r="G25" s="26"/>
      <c r="H25" s="26"/>
      <c r="I25" s="26"/>
      <c r="J25" s="27"/>
      <c r="K25" s="5"/>
      <c r="L25" s="5"/>
      <c r="M25" s="5"/>
      <c r="N25" s="5"/>
      <c r="O25" s="5"/>
      <c r="P25" s="5"/>
      <c r="Q25" s="5"/>
      <c r="R25" s="5"/>
      <c r="S25" s="5">
        <f>VLOOKUP(B25,'[2]SİNEMA LİSTESİ'!$A:$C,2,FALSE)</f>
        <v>256</v>
      </c>
      <c r="T25" s="5" t="str">
        <f>VLOOKUP(B25,'[2]SİNEMA LİSTESİ'!$A:$C,3,FALSE)</f>
        <v>711 60 28</v>
      </c>
      <c r="U25" s="5"/>
    </row>
    <row r="26" spans="1:21" ht="15">
      <c r="A26" s="9">
        <v>3</v>
      </c>
      <c r="B26" s="12" t="s">
        <v>170</v>
      </c>
      <c r="C26" s="3" t="str">
        <f>IF(ISBLANK(B26)," ","0"&amp;" "&amp;S26&amp;" "&amp;T26)</f>
        <v>0 256 313 18 88 </v>
      </c>
      <c r="D26" s="25" t="s">
        <v>34</v>
      </c>
      <c r="E26" s="26"/>
      <c r="F26" s="26"/>
      <c r="G26" s="26"/>
      <c r="H26" s="26"/>
      <c r="I26" s="26"/>
      <c r="J26" s="27"/>
      <c r="K26" s="5"/>
      <c r="L26" s="5"/>
      <c r="M26" s="5"/>
      <c r="N26" s="5"/>
      <c r="O26" s="5"/>
      <c r="P26" s="5"/>
      <c r="Q26" s="5"/>
      <c r="R26" s="5"/>
      <c r="S26" s="5">
        <f>VLOOKUP(B26,'[2]SİNEMA LİSTESİ'!$A:$C,2,FALSE)</f>
        <v>256</v>
      </c>
      <c r="T26" s="5" t="str">
        <f>VLOOKUP(B26,'[2]SİNEMA LİSTESİ'!$A:$C,3,FALSE)</f>
        <v>313 18 88 </v>
      </c>
      <c r="U26" s="5"/>
    </row>
    <row r="27" spans="1:21" ht="18.75" customHeight="1">
      <c r="A27" s="9">
        <v>4</v>
      </c>
      <c r="B27" s="12" t="s">
        <v>171</v>
      </c>
      <c r="C27" s="3" t="str">
        <f>IF(ISBLANK(B27)," ","0"&amp;" "&amp;S27&amp;" "&amp;T27)</f>
        <v>0 256 512 49 99</v>
      </c>
      <c r="D27" s="25" t="s">
        <v>66</v>
      </c>
      <c r="E27" s="26"/>
      <c r="F27" s="26"/>
      <c r="G27" s="26"/>
      <c r="H27" s="26"/>
      <c r="I27" s="26"/>
      <c r="J27" s="27"/>
      <c r="K27" s="5"/>
      <c r="L27" s="5"/>
      <c r="M27" s="5"/>
      <c r="N27" s="5"/>
      <c r="O27" s="5"/>
      <c r="P27" s="5"/>
      <c r="Q27" s="5"/>
      <c r="R27" s="5"/>
      <c r="S27" s="5">
        <f>VLOOKUP(B27,'[2]SİNEMA LİSTESİ'!$A:$C,2,FALSE)</f>
        <v>256</v>
      </c>
      <c r="T27" s="5" t="str">
        <f>VLOOKUP(B27,'[2]SİNEMA LİSTESİ'!$A:$C,3,FALSE)</f>
        <v>512 49 99</v>
      </c>
      <c r="U27" s="5"/>
    </row>
    <row r="28" spans="1:21" ht="27.75">
      <c r="A28" s="8"/>
      <c r="B28" s="1" t="s">
        <v>56</v>
      </c>
      <c r="C28" s="2"/>
      <c r="D28" s="28"/>
      <c r="E28" s="28"/>
      <c r="F28" s="28"/>
      <c r="G28" s="28"/>
      <c r="H28" s="28"/>
      <c r="I28" s="28"/>
      <c r="J28" s="29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5">
      <c r="A29" s="9">
        <v>1</v>
      </c>
      <c r="B29" s="12" t="s">
        <v>102</v>
      </c>
      <c r="C29" s="3" t="str">
        <f>IF(ISBLANK(B29)," ","0"&amp;" "&amp;S29&amp;" "&amp;T29)</f>
        <v>0 266 245 94 74</v>
      </c>
      <c r="D29" s="25" t="s">
        <v>172</v>
      </c>
      <c r="E29" s="26"/>
      <c r="F29" s="26"/>
      <c r="G29" s="26"/>
      <c r="H29" s="26"/>
      <c r="I29" s="26"/>
      <c r="J29" s="27"/>
      <c r="K29" s="5"/>
      <c r="L29" s="5"/>
      <c r="M29" s="5"/>
      <c r="N29" s="5"/>
      <c r="O29" s="5"/>
      <c r="P29" s="5"/>
      <c r="Q29" s="5"/>
      <c r="R29" s="5"/>
      <c r="S29" s="5">
        <f>VLOOKUP(B29,'[2]SİNEMA LİSTESİ'!$A:$C,2,FALSE)</f>
        <v>266</v>
      </c>
      <c r="T29" s="5" t="str">
        <f>VLOOKUP(B29,'[2]SİNEMA LİSTESİ'!$A:$C,3,FALSE)</f>
        <v>245 94 74</v>
      </c>
      <c r="U29" s="5"/>
    </row>
    <row r="30" spans="1:21" ht="18.75" customHeight="1">
      <c r="A30" s="9">
        <v>2</v>
      </c>
      <c r="B30" s="12" t="s">
        <v>57</v>
      </c>
      <c r="C30" s="3" t="str">
        <f>IF(ISBLANK(B30)," ","0"&amp;" "&amp;S30&amp;" "&amp;T30)</f>
        <v>0 266 241 22 65</v>
      </c>
      <c r="D30" s="25" t="s">
        <v>173</v>
      </c>
      <c r="E30" s="26"/>
      <c r="F30" s="26"/>
      <c r="G30" s="26"/>
      <c r="H30" s="26"/>
      <c r="I30" s="26"/>
      <c r="J30" s="27"/>
      <c r="K30" s="5"/>
      <c r="L30" s="5"/>
      <c r="M30" s="5"/>
      <c r="N30" s="5"/>
      <c r="O30" s="5"/>
      <c r="P30" s="5"/>
      <c r="Q30" s="5"/>
      <c r="R30" s="5"/>
      <c r="S30" s="5">
        <f>VLOOKUP(B30,'[2]SİNEMA LİSTESİ'!$A:$C,2,FALSE)</f>
        <v>266</v>
      </c>
      <c r="T30" s="5" t="str">
        <f>VLOOKUP(B30,'[2]SİNEMA LİSTESİ'!$A:$C,3,FALSE)</f>
        <v>241 22 65</v>
      </c>
      <c r="U30" s="5"/>
    </row>
    <row r="31" spans="1:21" ht="27.75">
      <c r="A31" s="8"/>
      <c r="B31" s="1" t="s">
        <v>103</v>
      </c>
      <c r="C31" s="2"/>
      <c r="D31" s="28"/>
      <c r="E31" s="28"/>
      <c r="F31" s="28"/>
      <c r="G31" s="28"/>
      <c r="H31" s="28"/>
      <c r="I31" s="28"/>
      <c r="J31" s="29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8.75" customHeight="1">
      <c r="A32" s="9">
        <v>1</v>
      </c>
      <c r="B32" s="12" t="s">
        <v>104</v>
      </c>
      <c r="C32" s="3" t="str">
        <f>IF(ISBLANK(B32)," ","0"&amp;" "&amp;S32&amp;" "&amp;T32)</f>
        <v>0 488 215 44 40</v>
      </c>
      <c r="D32" s="25" t="s">
        <v>174</v>
      </c>
      <c r="E32" s="26"/>
      <c r="F32" s="26"/>
      <c r="G32" s="26"/>
      <c r="H32" s="26"/>
      <c r="I32" s="26"/>
      <c r="J32" s="27"/>
      <c r="K32" s="5"/>
      <c r="L32" s="5"/>
      <c r="M32" s="5"/>
      <c r="N32" s="5"/>
      <c r="O32" s="5"/>
      <c r="P32" s="5"/>
      <c r="Q32" s="5"/>
      <c r="R32" s="5"/>
      <c r="S32" s="5">
        <f>VLOOKUP(B32,'[2]SİNEMA LİSTESİ'!$A:$C,2,FALSE)</f>
        <v>488</v>
      </c>
      <c r="T32" s="5" t="str">
        <f>VLOOKUP(B32,'[2]SİNEMA LİSTESİ'!$A:$C,3,FALSE)</f>
        <v>215 44 40</v>
      </c>
      <c r="U32" s="5"/>
    </row>
    <row r="33" spans="1:21" ht="27.75">
      <c r="A33" s="8"/>
      <c r="B33" s="1" t="s">
        <v>114</v>
      </c>
      <c r="C33" s="2"/>
      <c r="D33" s="28"/>
      <c r="E33" s="28"/>
      <c r="F33" s="28"/>
      <c r="G33" s="28"/>
      <c r="H33" s="28"/>
      <c r="I33" s="28"/>
      <c r="J33" s="2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>
      <c r="A34" s="9">
        <v>1</v>
      </c>
      <c r="B34" s="12" t="s">
        <v>115</v>
      </c>
      <c r="C34" s="3" t="str">
        <f>IF(ISBLANK(B34)," ","0"&amp;" "&amp;S34&amp;" "&amp;T34)</f>
        <v>0 426 213 65 79</v>
      </c>
      <c r="D34" s="25" t="s">
        <v>175</v>
      </c>
      <c r="E34" s="26"/>
      <c r="F34" s="26"/>
      <c r="G34" s="26"/>
      <c r="H34" s="26"/>
      <c r="I34" s="26"/>
      <c r="J34" s="27"/>
      <c r="K34" s="5"/>
      <c r="L34" s="5"/>
      <c r="M34" s="5"/>
      <c r="N34" s="5"/>
      <c r="O34" s="5"/>
      <c r="P34" s="5"/>
      <c r="Q34" s="5"/>
      <c r="R34" s="5"/>
      <c r="S34" s="5">
        <f>VLOOKUP(B34,'[2]SİNEMA LİSTESİ'!$A:$C,2,FALSE)</f>
        <v>426</v>
      </c>
      <c r="T34" s="5" t="str">
        <f>VLOOKUP(B34,'[2]SİNEMA LİSTESİ'!$A:$C,3,FALSE)</f>
        <v>213 65 79</v>
      </c>
      <c r="U34" s="5"/>
    </row>
    <row r="35" spans="1:21" ht="27.75">
      <c r="A35" s="8"/>
      <c r="B35" s="1" t="s">
        <v>176</v>
      </c>
      <c r="C35" s="2"/>
      <c r="D35" s="28"/>
      <c r="E35" s="28"/>
      <c r="F35" s="28"/>
      <c r="G35" s="28"/>
      <c r="H35" s="28"/>
      <c r="I35" s="28"/>
      <c r="J35" s="2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8.75" customHeight="1">
      <c r="A36" s="9">
        <v>1</v>
      </c>
      <c r="B36" s="12" t="s">
        <v>177</v>
      </c>
      <c r="C36" s="3" t="str">
        <f>IF(ISBLANK(B36)," ","0"&amp;" "&amp;S36&amp;" "&amp;T36)</f>
        <v>0 434 827 13 80</v>
      </c>
      <c r="D36" s="25" t="s">
        <v>66</v>
      </c>
      <c r="E36" s="26"/>
      <c r="F36" s="26"/>
      <c r="G36" s="26"/>
      <c r="H36" s="26"/>
      <c r="I36" s="26"/>
      <c r="J36" s="27"/>
      <c r="K36" s="5"/>
      <c r="L36" s="5"/>
      <c r="M36" s="5"/>
      <c r="N36" s="5"/>
      <c r="O36" s="5"/>
      <c r="P36" s="5"/>
      <c r="Q36" s="5"/>
      <c r="R36" s="5"/>
      <c r="S36" s="5">
        <f>VLOOKUP(B36,'[2]SİNEMA LİSTESİ'!$A:$C,2,FALSE)</f>
        <v>434</v>
      </c>
      <c r="T36" s="5" t="str">
        <f>VLOOKUP(B36,'[2]SİNEMA LİSTESİ'!$A:$C,3,FALSE)</f>
        <v>827 13 80</v>
      </c>
      <c r="U36" s="5"/>
    </row>
    <row r="37" spans="1:21" ht="27.75">
      <c r="A37" s="8"/>
      <c r="B37" s="1" t="s">
        <v>178</v>
      </c>
      <c r="C37" s="2"/>
      <c r="D37" s="28"/>
      <c r="E37" s="28"/>
      <c r="F37" s="28"/>
      <c r="G37" s="28"/>
      <c r="H37" s="28"/>
      <c r="I37" s="28"/>
      <c r="J37" s="29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8.75" customHeight="1">
      <c r="A38" s="9">
        <v>1</v>
      </c>
      <c r="B38" s="12" t="s">
        <v>179</v>
      </c>
      <c r="C38" s="3" t="str">
        <f>IF(ISBLANK(B38)," ","0"&amp;" "&amp;S38&amp;" "&amp;T38)</f>
        <v>0 248 325 10 61</v>
      </c>
      <c r="D38" s="25" t="s">
        <v>4</v>
      </c>
      <c r="E38" s="26"/>
      <c r="F38" s="26"/>
      <c r="G38" s="26"/>
      <c r="H38" s="26"/>
      <c r="I38" s="26"/>
      <c r="J38" s="27"/>
      <c r="K38" s="5"/>
      <c r="L38" s="5"/>
      <c r="M38" s="5"/>
      <c r="N38" s="5"/>
      <c r="O38" s="5"/>
      <c r="P38" s="5"/>
      <c r="Q38" s="5"/>
      <c r="R38" s="5"/>
      <c r="S38" s="5">
        <f>VLOOKUP(B38,'[2]SİNEMA LİSTESİ'!$A:$C,2,FALSE)</f>
        <v>248</v>
      </c>
      <c r="T38" s="5" t="str">
        <f>VLOOKUP(B38,'[2]SİNEMA LİSTESİ'!$A:$C,3,FALSE)</f>
        <v>325 10 61</v>
      </c>
      <c r="U38" s="5"/>
    </row>
    <row r="39" spans="1:21" ht="27.75">
      <c r="A39" s="8"/>
      <c r="B39" s="1" t="s">
        <v>3</v>
      </c>
      <c r="C39" s="2"/>
      <c r="D39" s="28"/>
      <c r="E39" s="28"/>
      <c r="F39" s="28"/>
      <c r="G39" s="28"/>
      <c r="H39" s="28"/>
      <c r="I39" s="28"/>
      <c r="J39" s="29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8.75" customHeight="1">
      <c r="A40" s="10">
        <v>1</v>
      </c>
      <c r="B40" s="12" t="s">
        <v>180</v>
      </c>
      <c r="C40" s="3" t="str">
        <f aca="true" t="shared" si="1" ref="C40:C45">IF(ISBLANK(B40)," ","0"&amp;" "&amp;S40&amp;" "&amp;T40)</f>
        <v>0 224 221 23 50</v>
      </c>
      <c r="D40" s="25" t="s">
        <v>65</v>
      </c>
      <c r="E40" s="26"/>
      <c r="F40" s="26"/>
      <c r="G40" s="26"/>
      <c r="H40" s="26"/>
      <c r="I40" s="26"/>
      <c r="J40" s="27"/>
      <c r="K40" s="5"/>
      <c r="L40" s="5"/>
      <c r="M40" s="5"/>
      <c r="N40" s="5"/>
      <c r="O40" s="5"/>
      <c r="P40" s="5"/>
      <c r="Q40" s="5"/>
      <c r="R40" s="5"/>
      <c r="S40" s="5">
        <f>VLOOKUP(B40,'[2]SİNEMA LİSTESİ'!$A:$C,2,FALSE)</f>
        <v>224</v>
      </c>
      <c r="T40" s="5" t="str">
        <f>VLOOKUP(B40,'[2]SİNEMA LİSTESİ'!$A:$C,3,FALSE)</f>
        <v>221 23 50</v>
      </c>
      <c r="U40" s="5"/>
    </row>
    <row r="41" spans="1:21" ht="15">
      <c r="A41" s="13">
        <v>2</v>
      </c>
      <c r="B41" s="12" t="s">
        <v>22</v>
      </c>
      <c r="C41" s="15" t="str">
        <f t="shared" si="1"/>
        <v>0 224 242 93 83</v>
      </c>
      <c r="D41" s="25" t="s">
        <v>181</v>
      </c>
      <c r="E41" s="26"/>
      <c r="F41" s="26"/>
      <c r="G41" s="26"/>
      <c r="H41" s="26"/>
      <c r="I41" s="26"/>
      <c r="J41" s="27"/>
      <c r="K41" s="5"/>
      <c r="L41" s="5"/>
      <c r="M41" s="5"/>
      <c r="N41" s="5"/>
      <c r="O41" s="5"/>
      <c r="P41" s="5"/>
      <c r="Q41" s="5"/>
      <c r="R41" s="5"/>
      <c r="S41" s="5">
        <f>VLOOKUP(B41,'[2]SİNEMA LİSTESİ'!$A:$C,2,FALSE)</f>
        <v>224</v>
      </c>
      <c r="T41" s="5" t="str">
        <f>VLOOKUP(B41,'[2]SİNEMA LİSTESİ'!$A:$C,3,FALSE)</f>
        <v>242 93 83</v>
      </c>
      <c r="U41" s="5"/>
    </row>
    <row r="42" spans="1:21" ht="18.75" customHeight="1">
      <c r="A42" s="10">
        <v>3</v>
      </c>
      <c r="B42" s="12" t="s">
        <v>182</v>
      </c>
      <c r="C42" s="3" t="str">
        <f t="shared" si="1"/>
        <v>0 224 513 33 21</v>
      </c>
      <c r="D42" s="25" t="s">
        <v>183</v>
      </c>
      <c r="E42" s="26"/>
      <c r="F42" s="26"/>
      <c r="G42" s="26"/>
      <c r="H42" s="26"/>
      <c r="I42" s="26"/>
      <c r="J42" s="27"/>
      <c r="K42" s="5"/>
      <c r="L42" s="5"/>
      <c r="M42" s="5"/>
      <c r="N42" s="5"/>
      <c r="O42" s="5"/>
      <c r="P42" s="5"/>
      <c r="Q42" s="5"/>
      <c r="R42" s="5"/>
      <c r="S42" s="5">
        <f>VLOOKUP(B42,'[2]SİNEMA LİSTESİ'!$A:$C,2,FALSE)</f>
        <v>224</v>
      </c>
      <c r="T42" s="5" t="str">
        <f>VLOOKUP(B42,'[2]SİNEMA LİSTESİ'!$A:$C,3,FALSE)</f>
        <v>513 33 21</v>
      </c>
      <c r="U42" s="5"/>
    </row>
    <row r="43" spans="1:21" ht="15">
      <c r="A43" s="10">
        <v>4</v>
      </c>
      <c r="B43" s="12" t="s">
        <v>184</v>
      </c>
      <c r="C43" s="3" t="str">
        <f t="shared" si="1"/>
        <v>0 224 255 30 84</v>
      </c>
      <c r="D43" s="25" t="s">
        <v>185</v>
      </c>
      <c r="E43" s="26"/>
      <c r="F43" s="26"/>
      <c r="G43" s="26"/>
      <c r="H43" s="26"/>
      <c r="I43" s="26"/>
      <c r="J43" s="27"/>
      <c r="K43" s="5"/>
      <c r="L43" s="5"/>
      <c r="M43" s="5"/>
      <c r="N43" s="5"/>
      <c r="O43" s="5"/>
      <c r="P43" s="5"/>
      <c r="Q43" s="5"/>
      <c r="R43" s="5"/>
      <c r="S43" s="5">
        <f>VLOOKUP(B43,'[2]SİNEMA LİSTESİ'!$A:$C,2,FALSE)</f>
        <v>224</v>
      </c>
      <c r="T43" s="5" t="str">
        <f>VLOOKUP(B43,'[2]SİNEMA LİSTESİ'!$A:$C,3,FALSE)</f>
        <v>255 30 84</v>
      </c>
      <c r="U43" s="5"/>
    </row>
    <row r="44" spans="1:21" ht="18.75" customHeight="1">
      <c r="A44" s="10">
        <v>5</v>
      </c>
      <c r="B44" s="12" t="s">
        <v>116</v>
      </c>
      <c r="C44" s="3" t="str">
        <f t="shared" si="1"/>
        <v>0 224 613 98 80</v>
      </c>
      <c r="D44" s="25" t="s">
        <v>63</v>
      </c>
      <c r="E44" s="26"/>
      <c r="F44" s="26"/>
      <c r="G44" s="26"/>
      <c r="H44" s="26"/>
      <c r="I44" s="26"/>
      <c r="J44" s="27"/>
      <c r="K44" s="5"/>
      <c r="L44" s="5"/>
      <c r="M44" s="5"/>
      <c r="N44" s="5"/>
      <c r="O44" s="5"/>
      <c r="P44" s="5"/>
      <c r="Q44" s="5"/>
      <c r="R44" s="5"/>
      <c r="S44" s="5">
        <f>VLOOKUP(B44,'[2]SİNEMA LİSTESİ'!$A:$C,2,FALSE)</f>
        <v>224</v>
      </c>
      <c r="T44" s="5" t="str">
        <f>VLOOKUP(B44,'[2]SİNEMA LİSTESİ'!$A:$C,3,FALSE)</f>
        <v>613 98 80</v>
      </c>
      <c r="U44" s="5"/>
    </row>
    <row r="45" spans="1:21" ht="18.75" customHeight="1">
      <c r="A45" s="10">
        <v>6</v>
      </c>
      <c r="B45" s="12" t="s">
        <v>117</v>
      </c>
      <c r="C45" s="3" t="str">
        <f t="shared" si="1"/>
        <v>0 224 572 33 34</v>
      </c>
      <c r="D45" s="25" t="s">
        <v>186</v>
      </c>
      <c r="E45" s="26"/>
      <c r="F45" s="26"/>
      <c r="G45" s="26"/>
      <c r="H45" s="26"/>
      <c r="I45" s="26"/>
      <c r="J45" s="27"/>
      <c r="K45" s="5"/>
      <c r="L45" s="5"/>
      <c r="M45" s="5"/>
      <c r="N45" s="5"/>
      <c r="O45" s="5"/>
      <c r="P45" s="5"/>
      <c r="Q45" s="5"/>
      <c r="R45" s="5"/>
      <c r="S45" s="5">
        <f>VLOOKUP(B45,'[2]SİNEMA LİSTESİ'!$A:$C,2,FALSE)</f>
        <v>224</v>
      </c>
      <c r="T45" s="5" t="str">
        <f>VLOOKUP(B45,'[2]SİNEMA LİSTESİ'!$A:$C,3,FALSE)</f>
        <v>572 33 34</v>
      </c>
      <c r="U45" s="5"/>
    </row>
    <row r="46" spans="1:21" ht="27.75">
      <c r="A46" s="8"/>
      <c r="B46" s="1" t="s">
        <v>23</v>
      </c>
      <c r="C46" s="2"/>
      <c r="D46" s="28"/>
      <c r="E46" s="28"/>
      <c r="F46" s="28"/>
      <c r="G46" s="28"/>
      <c r="H46" s="28"/>
      <c r="I46" s="28"/>
      <c r="J46" s="29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13">
        <v>1</v>
      </c>
      <c r="B47" s="14" t="s">
        <v>67</v>
      </c>
      <c r="C47" s="15" t="str">
        <f>IF(ISBLANK(B47)," ","0"&amp;" "&amp;S47&amp;" "&amp;T47)</f>
        <v>0 258 264 44 80</v>
      </c>
      <c r="D47" s="25" t="s">
        <v>63</v>
      </c>
      <c r="E47" s="26"/>
      <c r="F47" s="26"/>
      <c r="G47" s="26"/>
      <c r="H47" s="26"/>
      <c r="I47" s="26"/>
      <c r="J47" s="27"/>
      <c r="K47" s="16"/>
      <c r="L47" s="16"/>
      <c r="M47" s="16"/>
      <c r="N47" s="16"/>
      <c r="O47" s="16"/>
      <c r="P47" s="16"/>
      <c r="Q47" s="16"/>
      <c r="R47" s="16"/>
      <c r="S47" s="16">
        <f>VLOOKUP(B47,'[2]SİNEMA LİSTESİ'!$A:$C,2,FALSE)</f>
        <v>258</v>
      </c>
      <c r="T47" s="16" t="str">
        <f>VLOOKUP(B47,'[2]SİNEMA LİSTESİ'!$A:$C,3,FALSE)</f>
        <v>264 44 80</v>
      </c>
      <c r="U47" s="5"/>
    </row>
    <row r="48" spans="1:21" ht="18.75" customHeight="1">
      <c r="A48" s="13">
        <v>2</v>
      </c>
      <c r="B48" s="14" t="s">
        <v>58</v>
      </c>
      <c r="C48" s="15" t="str">
        <f>IF(ISBLANK(B48)," ","0"&amp;" "&amp;S48&amp;" "&amp;T48)</f>
        <v>0 258 215 15 35</v>
      </c>
      <c r="D48" s="25" t="s">
        <v>187</v>
      </c>
      <c r="E48" s="26"/>
      <c r="F48" s="26"/>
      <c r="G48" s="26"/>
      <c r="H48" s="26"/>
      <c r="I48" s="26"/>
      <c r="J48" s="27"/>
      <c r="K48" s="16"/>
      <c r="L48" s="16"/>
      <c r="M48" s="16"/>
      <c r="N48" s="16"/>
      <c r="O48" s="16"/>
      <c r="P48" s="16"/>
      <c r="Q48" s="16"/>
      <c r="R48" s="16"/>
      <c r="S48" s="16">
        <f>VLOOKUP(B48,'[2]SİNEMA LİSTESİ'!$A:$C,2,FALSE)</f>
        <v>258</v>
      </c>
      <c r="T48" s="16" t="str">
        <f>VLOOKUP(B48,'[2]SİNEMA LİSTESİ'!$A:$C,3,FALSE)</f>
        <v>215 15 35</v>
      </c>
      <c r="U48" s="5"/>
    </row>
    <row r="49" spans="1:21" ht="27.75">
      <c r="A49" s="8"/>
      <c r="B49" s="1" t="s">
        <v>105</v>
      </c>
      <c r="C49" s="2"/>
      <c r="D49" s="28"/>
      <c r="E49" s="28"/>
      <c r="F49" s="28"/>
      <c r="G49" s="28"/>
      <c r="H49" s="28"/>
      <c r="I49" s="28"/>
      <c r="J49" s="29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">
      <c r="A50" s="9">
        <v>1</v>
      </c>
      <c r="B50" s="12" t="s">
        <v>106</v>
      </c>
      <c r="C50" s="3" t="str">
        <f>IF(ISBLANK(B50)," ","0"&amp;" "&amp;S50&amp;" "&amp;T50)</f>
        <v>0 424 247 77 55</v>
      </c>
      <c r="D50" s="25" t="s">
        <v>118</v>
      </c>
      <c r="E50" s="26"/>
      <c r="F50" s="26"/>
      <c r="G50" s="26"/>
      <c r="H50" s="26"/>
      <c r="I50" s="26"/>
      <c r="J50" s="27"/>
      <c r="K50" s="5"/>
      <c r="L50" s="5"/>
      <c r="M50" s="5"/>
      <c r="N50" s="5"/>
      <c r="O50" s="5"/>
      <c r="P50" s="5"/>
      <c r="Q50" s="5"/>
      <c r="R50" s="5"/>
      <c r="S50" s="5">
        <f>VLOOKUP(B50,'[2]SİNEMA LİSTESİ'!$A:$C,2,FALSE)</f>
        <v>424</v>
      </c>
      <c r="T50" s="5" t="str">
        <f>VLOOKUP(B50,'[2]SİNEMA LİSTESİ'!$A:$C,3,FALSE)</f>
        <v>247 77 55</v>
      </c>
      <c r="U50" s="5"/>
    </row>
    <row r="51" spans="1:21" ht="27.75">
      <c r="A51" s="8"/>
      <c r="B51" s="1" t="s">
        <v>24</v>
      </c>
      <c r="C51" s="2"/>
      <c r="D51" s="28"/>
      <c r="E51" s="28"/>
      <c r="F51" s="28"/>
      <c r="G51" s="28"/>
      <c r="H51" s="28"/>
      <c r="I51" s="28"/>
      <c r="J51" s="29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">
      <c r="A52" s="9">
        <v>1</v>
      </c>
      <c r="B52" s="7" t="s">
        <v>25</v>
      </c>
      <c r="C52" s="3" t="s">
        <v>26</v>
      </c>
      <c r="D52" s="25" t="s">
        <v>131</v>
      </c>
      <c r="E52" s="26"/>
      <c r="F52" s="26"/>
      <c r="G52" s="26"/>
      <c r="H52" s="26"/>
      <c r="I52" s="26"/>
      <c r="J52" s="27"/>
      <c r="K52" s="5"/>
      <c r="L52" s="5"/>
      <c r="M52" s="5"/>
      <c r="N52" s="5"/>
      <c r="O52" s="5"/>
      <c r="P52" s="5"/>
      <c r="Q52" s="5"/>
      <c r="R52" s="5"/>
      <c r="S52" s="5">
        <f>VLOOKUP(B52,'[2]SİNEMA LİSTESİ'!$A:$C,2,FALSE)</f>
        <v>422</v>
      </c>
      <c r="T52" s="5" t="str">
        <f>VLOOKUP(B52,'[2]SİNEMA LİSTESİ'!$A:$C,3,FALSE)</f>
        <v>316 63 63</v>
      </c>
      <c r="U52" s="5"/>
    </row>
    <row r="53" spans="1:21" ht="27.75">
      <c r="A53" s="8"/>
      <c r="B53" s="1" t="s">
        <v>27</v>
      </c>
      <c r="C53" s="2"/>
      <c r="D53" s="28"/>
      <c r="E53" s="28"/>
      <c r="F53" s="28"/>
      <c r="G53" s="28"/>
      <c r="H53" s="28"/>
      <c r="I53" s="28"/>
      <c r="J53" s="29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">
      <c r="A54" s="13">
        <v>1</v>
      </c>
      <c r="B54" s="14" t="s">
        <v>28</v>
      </c>
      <c r="C54" s="15" t="str">
        <f>IF(ISBLANK(B54)," ","0"&amp;" "&amp;S54&amp;" "&amp;T54)</f>
        <v>0 222 310 12 22</v>
      </c>
      <c r="D54" s="25" t="s">
        <v>188</v>
      </c>
      <c r="E54" s="26"/>
      <c r="F54" s="26"/>
      <c r="G54" s="26"/>
      <c r="H54" s="26"/>
      <c r="I54" s="26"/>
      <c r="J54" s="27"/>
      <c r="K54" s="5"/>
      <c r="L54" s="5"/>
      <c r="M54" s="5"/>
      <c r="N54" s="5"/>
      <c r="O54" s="5"/>
      <c r="P54" s="5"/>
      <c r="Q54" s="5"/>
      <c r="R54" s="5"/>
      <c r="S54" s="5">
        <f>VLOOKUP(B54,'[2]SİNEMA LİSTESİ'!$A:$C,2,FALSE)</f>
        <v>222</v>
      </c>
      <c r="T54" s="5" t="str">
        <f>VLOOKUP(B54,'[2]SİNEMA LİSTESİ'!$A:$C,3,FALSE)</f>
        <v>310 12 22</v>
      </c>
      <c r="U54" s="5"/>
    </row>
    <row r="55" spans="1:21" ht="18.75" customHeight="1">
      <c r="A55" s="13">
        <v>2</v>
      </c>
      <c r="B55" s="14" t="s">
        <v>189</v>
      </c>
      <c r="C55" s="15" t="str">
        <f>IF(ISBLANK(B55)," ","0"&amp;" "&amp;S55&amp;" "&amp;T55)</f>
        <v>0 222 220 66 60</v>
      </c>
      <c r="D55" s="25" t="s">
        <v>190</v>
      </c>
      <c r="E55" s="26"/>
      <c r="F55" s="26"/>
      <c r="G55" s="26"/>
      <c r="H55" s="26"/>
      <c r="I55" s="26"/>
      <c r="J55" s="27"/>
      <c r="K55" s="5"/>
      <c r="L55" s="5"/>
      <c r="M55" s="5"/>
      <c r="N55" s="5"/>
      <c r="O55" s="5"/>
      <c r="P55" s="5"/>
      <c r="Q55" s="5"/>
      <c r="R55" s="5"/>
      <c r="S55" s="5">
        <f>VLOOKUP(B55,'[2]SİNEMA LİSTESİ'!$A:$C,2,FALSE)</f>
        <v>222</v>
      </c>
      <c r="T55" s="5" t="str">
        <f>VLOOKUP(B55,'[2]SİNEMA LİSTESİ'!$A:$C,3,FALSE)</f>
        <v>220 66 60</v>
      </c>
      <c r="U55" s="5"/>
    </row>
    <row r="56" spans="1:21" ht="27.75">
      <c r="A56" s="8"/>
      <c r="B56" s="1" t="s">
        <v>6</v>
      </c>
      <c r="C56" s="2"/>
      <c r="D56" s="28"/>
      <c r="E56" s="28"/>
      <c r="F56" s="28"/>
      <c r="G56" s="28"/>
      <c r="H56" s="28"/>
      <c r="I56" s="28"/>
      <c r="J56" s="29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8.75" customHeight="1">
      <c r="A57" s="9">
        <v>1</v>
      </c>
      <c r="B57" s="12" t="s">
        <v>107</v>
      </c>
      <c r="C57" s="3" t="str">
        <f>IF(ISBLANK(B57)," ","0"&amp;" "&amp;S57&amp;" "&amp;T57)</f>
        <v>0 342 371 01 20</v>
      </c>
      <c r="D57" s="25" t="s">
        <v>191</v>
      </c>
      <c r="E57" s="26"/>
      <c r="F57" s="26"/>
      <c r="G57" s="26"/>
      <c r="H57" s="26"/>
      <c r="I57" s="26"/>
      <c r="J57" s="27"/>
      <c r="K57" s="5"/>
      <c r="L57" s="5"/>
      <c r="M57" s="5"/>
      <c r="N57" s="5"/>
      <c r="O57" s="5"/>
      <c r="P57" s="5"/>
      <c r="Q57" s="5"/>
      <c r="R57" s="5"/>
      <c r="S57" s="5">
        <f>VLOOKUP(B57,'[2]SİNEMA LİSTESİ'!$A:$C,2,FALSE)</f>
        <v>342</v>
      </c>
      <c r="T57" s="5" t="str">
        <f>VLOOKUP(B57,'[2]SİNEMA LİSTESİ'!$A:$C,3,FALSE)</f>
        <v>371 01 20</v>
      </c>
      <c r="U57" s="5"/>
    </row>
    <row r="58" spans="1:21" ht="27.75">
      <c r="A58" s="8"/>
      <c r="B58" s="1" t="s">
        <v>119</v>
      </c>
      <c r="C58" s="2"/>
      <c r="D58" s="28"/>
      <c r="E58" s="28"/>
      <c r="F58" s="28"/>
      <c r="G58" s="28"/>
      <c r="H58" s="28"/>
      <c r="I58" s="28"/>
      <c r="J58" s="29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8.75" customHeight="1">
      <c r="A59" s="9">
        <v>1</v>
      </c>
      <c r="B59" s="12" t="s">
        <v>120</v>
      </c>
      <c r="C59" s="3" t="str">
        <f>IF(ISBLANK(B59)," ","0"&amp;" "&amp;S59&amp;" "&amp;T59)</f>
        <v>0 533 368 88 41</v>
      </c>
      <c r="D59" s="25" t="s">
        <v>121</v>
      </c>
      <c r="E59" s="26"/>
      <c r="F59" s="26"/>
      <c r="G59" s="26"/>
      <c r="H59" s="26"/>
      <c r="I59" s="26"/>
      <c r="J59" s="27"/>
      <c r="K59" s="5"/>
      <c r="L59" s="5"/>
      <c r="M59" s="5"/>
      <c r="N59" s="5"/>
      <c r="O59" s="5"/>
      <c r="P59" s="5"/>
      <c r="Q59" s="5"/>
      <c r="R59" s="5"/>
      <c r="S59" s="5">
        <f>VLOOKUP(B59,'[2]SİNEMA LİSTESİ'!$A:$C,2,FALSE)</f>
        <v>533</v>
      </c>
      <c r="T59" s="5" t="str">
        <f>VLOOKUP(B59,'[2]SİNEMA LİSTESİ'!$A:$C,3,FALSE)</f>
        <v>368 88 41</v>
      </c>
      <c r="U59" s="5"/>
    </row>
    <row r="60" spans="1:21" ht="27.75">
      <c r="A60" s="8"/>
      <c r="B60" s="1" t="s">
        <v>68</v>
      </c>
      <c r="C60" s="2"/>
      <c r="D60" s="28"/>
      <c r="E60" s="28"/>
      <c r="F60" s="28"/>
      <c r="G60" s="28"/>
      <c r="H60" s="28"/>
      <c r="I60" s="28"/>
      <c r="J60" s="29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9">
        <v>1</v>
      </c>
      <c r="B61" s="12" t="s">
        <v>69</v>
      </c>
      <c r="C61" s="3" t="str">
        <f>IF(ISBLANK(B61)," ","0"&amp;" "&amp;S61&amp;" "&amp;T61)</f>
        <v>0 454 216 35 80</v>
      </c>
      <c r="D61" s="25" t="s">
        <v>122</v>
      </c>
      <c r="E61" s="26"/>
      <c r="F61" s="26"/>
      <c r="G61" s="26"/>
      <c r="H61" s="26"/>
      <c r="I61" s="26"/>
      <c r="J61" s="27"/>
      <c r="K61" s="5"/>
      <c r="L61" s="5"/>
      <c r="M61" s="5"/>
      <c r="N61" s="5"/>
      <c r="O61" s="5"/>
      <c r="P61" s="5"/>
      <c r="Q61" s="5"/>
      <c r="R61" s="5"/>
      <c r="S61" s="5">
        <f>VLOOKUP(B61,'[2]SİNEMA LİSTESİ'!$A:$C,2,FALSE)</f>
        <v>454</v>
      </c>
      <c r="T61" s="5" t="str">
        <f>VLOOKUP(B61,'[2]SİNEMA LİSTESİ'!$A:$C,3,FALSE)</f>
        <v>216 35 80</v>
      </c>
      <c r="U61" s="5"/>
    </row>
    <row r="62" spans="1:21" ht="27.75">
      <c r="A62" s="8"/>
      <c r="B62" s="1" t="s">
        <v>192</v>
      </c>
      <c r="C62" s="2"/>
      <c r="D62" s="28"/>
      <c r="E62" s="28"/>
      <c r="F62" s="28"/>
      <c r="G62" s="28"/>
      <c r="H62" s="28"/>
      <c r="I62" s="28"/>
      <c r="J62" s="29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9">
        <v>1</v>
      </c>
      <c r="B63" s="12" t="s">
        <v>193</v>
      </c>
      <c r="C63" s="3" t="str">
        <f>IF(ISBLANK(B63)," ","0"&amp;" "&amp;S63&amp;" "&amp;T63)</f>
        <v>0 438 351 46 28</v>
      </c>
      <c r="D63" s="25" t="s">
        <v>194</v>
      </c>
      <c r="E63" s="26"/>
      <c r="F63" s="26"/>
      <c r="G63" s="26"/>
      <c r="H63" s="26"/>
      <c r="I63" s="26"/>
      <c r="J63" s="27"/>
      <c r="K63" s="5"/>
      <c r="L63" s="5"/>
      <c r="M63" s="5"/>
      <c r="N63" s="5"/>
      <c r="O63" s="5"/>
      <c r="P63" s="5"/>
      <c r="Q63" s="5"/>
      <c r="R63" s="5"/>
      <c r="S63" s="5">
        <f>VLOOKUP(B63,'[2]SİNEMA LİSTESİ'!$A:$C,2,FALSE)</f>
        <v>438</v>
      </c>
      <c r="T63" s="5" t="str">
        <f>VLOOKUP(B63,'[2]SİNEMA LİSTESİ'!$A:$C,3,FALSE)</f>
        <v>351 46 28</v>
      </c>
      <c r="U63" s="5"/>
    </row>
    <row r="64" spans="1:21" ht="27.75">
      <c r="A64" s="8"/>
      <c r="B64" s="1" t="s">
        <v>70</v>
      </c>
      <c r="C64" s="2"/>
      <c r="D64" s="28"/>
      <c r="E64" s="28"/>
      <c r="F64" s="28"/>
      <c r="G64" s="28"/>
      <c r="H64" s="28"/>
      <c r="I64" s="28"/>
      <c r="J64" s="29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9">
        <v>1</v>
      </c>
      <c r="B65" s="12" t="s">
        <v>71</v>
      </c>
      <c r="C65" s="3" t="str">
        <f>IF(ISBLANK(B65)," ","0"&amp;" "&amp;S65&amp;" "&amp;T65)</f>
        <v>0 326 216 30 09</v>
      </c>
      <c r="D65" s="25" t="s">
        <v>195</v>
      </c>
      <c r="E65" s="26"/>
      <c r="F65" s="26"/>
      <c r="G65" s="26"/>
      <c r="H65" s="26"/>
      <c r="I65" s="26"/>
      <c r="J65" s="27"/>
      <c r="K65" s="5"/>
      <c r="L65" s="5"/>
      <c r="M65" s="5"/>
      <c r="N65" s="5"/>
      <c r="O65" s="5"/>
      <c r="P65" s="5"/>
      <c r="Q65" s="5"/>
      <c r="R65" s="5"/>
      <c r="S65" s="5">
        <f>VLOOKUP(B65,'[2]SİNEMA LİSTESİ'!$A:$C,2,FALSE)</f>
        <v>326</v>
      </c>
      <c r="T65" s="5" t="str">
        <f>VLOOKUP(B65,'[2]SİNEMA LİSTESİ'!$A:$C,3,FALSE)</f>
        <v>216 30 09</v>
      </c>
      <c r="U65" s="5"/>
    </row>
    <row r="66" spans="1:21" ht="15">
      <c r="A66" s="9">
        <v>2</v>
      </c>
      <c r="B66" s="12" t="s">
        <v>196</v>
      </c>
      <c r="C66" s="3" t="str">
        <f>IF(ISBLANK(B66)," ","0"&amp;" "&amp;S66&amp;" "&amp;T66)</f>
        <v>0 326 613 62 08</v>
      </c>
      <c r="D66" s="25" t="s">
        <v>197</v>
      </c>
      <c r="E66" s="26"/>
      <c r="F66" s="26"/>
      <c r="G66" s="26"/>
      <c r="H66" s="26"/>
      <c r="I66" s="26"/>
      <c r="J66" s="27"/>
      <c r="K66" s="5"/>
      <c r="L66" s="5"/>
      <c r="M66" s="5"/>
      <c r="N66" s="5"/>
      <c r="O66" s="5"/>
      <c r="P66" s="5"/>
      <c r="Q66" s="5"/>
      <c r="R66" s="5"/>
      <c r="S66" s="5">
        <f>VLOOKUP(B66,'[2]SİNEMA LİSTESİ'!$A:$C,2,FALSE)</f>
        <v>326</v>
      </c>
      <c r="T66" s="5" t="str">
        <f>VLOOKUP(B66,'[2]SİNEMA LİSTESİ'!$A:$C,3,FALSE)</f>
        <v>613 62 08</v>
      </c>
      <c r="U66" s="5"/>
    </row>
    <row r="67" spans="1:21" ht="27.75">
      <c r="A67" s="8"/>
      <c r="B67" s="1" t="s">
        <v>123</v>
      </c>
      <c r="C67" s="2"/>
      <c r="D67" s="28"/>
      <c r="E67" s="28"/>
      <c r="F67" s="28"/>
      <c r="G67" s="28"/>
      <c r="H67" s="28"/>
      <c r="I67" s="28"/>
      <c r="J67" s="29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9">
        <v>2</v>
      </c>
      <c r="B68" s="12" t="s">
        <v>124</v>
      </c>
      <c r="C68" s="3" t="str">
        <f>IF(ISBLANK(B68)," ","0"&amp;" "&amp;S68&amp;" "&amp;T68)</f>
        <v>0 246 232 69 14</v>
      </c>
      <c r="D68" s="25" t="s">
        <v>198</v>
      </c>
      <c r="E68" s="26"/>
      <c r="F68" s="26"/>
      <c r="G68" s="26"/>
      <c r="H68" s="26"/>
      <c r="I68" s="26"/>
      <c r="J68" s="27"/>
      <c r="K68" s="5"/>
      <c r="L68" s="5"/>
      <c r="M68" s="5"/>
      <c r="N68" s="5"/>
      <c r="O68" s="5"/>
      <c r="P68" s="5"/>
      <c r="Q68" s="5"/>
      <c r="R68" s="5"/>
      <c r="S68" s="5">
        <f>VLOOKUP(B68,'[2]SİNEMA LİSTESİ'!$A:$C,2,FALSE)</f>
        <v>246</v>
      </c>
      <c r="T68" s="5" t="str">
        <f>VLOOKUP(B68,'[2]SİNEMA LİSTESİ'!$A:$C,3,FALSE)</f>
        <v>232 69 14</v>
      </c>
      <c r="U68" s="5"/>
    </row>
    <row r="69" spans="1:21" ht="27.75">
      <c r="A69" s="8"/>
      <c r="B69" s="1" t="s">
        <v>2</v>
      </c>
      <c r="C69" s="2"/>
      <c r="D69" s="28" t="s">
        <v>30</v>
      </c>
      <c r="E69" s="28"/>
      <c r="F69" s="28"/>
      <c r="G69" s="28"/>
      <c r="H69" s="28"/>
      <c r="I69" s="28"/>
      <c r="J69" s="29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13">
        <v>1</v>
      </c>
      <c r="B70" s="14" t="s">
        <v>31</v>
      </c>
      <c r="C70" s="15" t="str">
        <f>IF(ISBLANK(B70)," ","0"&amp;" "&amp;S70&amp;" "&amp;T70)</f>
        <v>0 212 353 08 53</v>
      </c>
      <c r="D70" s="25" t="s">
        <v>199</v>
      </c>
      <c r="E70" s="26"/>
      <c r="F70" s="26"/>
      <c r="G70" s="26"/>
      <c r="H70" s="26"/>
      <c r="I70" s="26"/>
      <c r="J70" s="27"/>
      <c r="K70" s="5"/>
      <c r="L70" s="5"/>
      <c r="M70" s="5"/>
      <c r="N70" s="5"/>
      <c r="O70" s="5"/>
      <c r="P70" s="5"/>
      <c r="Q70" s="5"/>
      <c r="R70" s="5"/>
      <c r="S70" s="5">
        <f>VLOOKUP(B70,'[2]SİNEMA LİSTESİ'!$A:$C,2,FALSE)</f>
        <v>212</v>
      </c>
      <c r="T70" s="5" t="str">
        <f>VLOOKUP(B70,'[2]SİNEMA LİSTESİ'!$A:$C,3,FALSE)</f>
        <v>353 08 53</v>
      </c>
      <c r="U70" s="5"/>
    </row>
    <row r="71" spans="1:21" ht="18.75" customHeight="1">
      <c r="A71" s="13">
        <v>2</v>
      </c>
      <c r="B71" s="14" t="s">
        <v>32</v>
      </c>
      <c r="C71" s="15" t="str">
        <f aca="true" t="shared" si="2" ref="C71:C80">IF(ISBLANK(B71)," ","0"&amp;" "&amp;S71&amp;" "&amp;T71)</f>
        <v>0 212 345 62 45</v>
      </c>
      <c r="D71" s="25" t="s">
        <v>200</v>
      </c>
      <c r="E71" s="26"/>
      <c r="F71" s="26"/>
      <c r="G71" s="26"/>
      <c r="H71" s="26"/>
      <c r="I71" s="26"/>
      <c r="J71" s="27"/>
      <c r="K71" s="5"/>
      <c r="L71" s="5"/>
      <c r="M71" s="5"/>
      <c r="N71" s="5"/>
      <c r="O71" s="5"/>
      <c r="P71" s="5"/>
      <c r="Q71" s="5"/>
      <c r="R71" s="5"/>
      <c r="S71" s="5">
        <f>VLOOKUP(B71,'[2]SİNEMA LİSTESİ'!$A:$C,2,FALSE)</f>
        <v>212</v>
      </c>
      <c r="T71" s="5" t="str">
        <f>VLOOKUP(B71,'[2]SİNEMA LİSTESİ'!$A:$C,3,FALSE)</f>
        <v>345 62 45</v>
      </c>
      <c r="U71" s="5"/>
    </row>
    <row r="72" spans="1:21" ht="18.75" customHeight="1">
      <c r="A72" s="13">
        <v>3</v>
      </c>
      <c r="B72" s="14" t="s">
        <v>147</v>
      </c>
      <c r="C72" s="15" t="str">
        <f t="shared" si="2"/>
        <v>0 212 559 49 49</v>
      </c>
      <c r="D72" s="25" t="s">
        <v>131</v>
      </c>
      <c r="E72" s="26"/>
      <c r="F72" s="26"/>
      <c r="G72" s="26"/>
      <c r="H72" s="26"/>
      <c r="I72" s="26"/>
      <c r="J72" s="27"/>
      <c r="K72" s="5"/>
      <c r="L72" s="5"/>
      <c r="M72" s="5"/>
      <c r="N72" s="5"/>
      <c r="O72" s="5"/>
      <c r="P72" s="5"/>
      <c r="Q72" s="5"/>
      <c r="R72" s="5"/>
      <c r="S72" s="5">
        <f>VLOOKUP(B72,'[2]SİNEMA LİSTESİ'!$A:$C,2,FALSE)</f>
        <v>212</v>
      </c>
      <c r="T72" s="5" t="str">
        <f>VLOOKUP(B72,'[2]SİNEMA LİSTESİ'!$A:$C,3,FALSE)</f>
        <v>559 49 49</v>
      </c>
      <c r="U72" s="5"/>
    </row>
    <row r="73" spans="1:21" ht="15">
      <c r="A73" s="13">
        <v>4</v>
      </c>
      <c r="B73" s="14" t="s">
        <v>148</v>
      </c>
      <c r="C73" s="15" t="str">
        <f>IF(ISBLANK(B73)," ","0"&amp;" "&amp;S73&amp;" "&amp;T73)</f>
        <v>0 212 583 46 02</v>
      </c>
      <c r="D73" s="25" t="s">
        <v>125</v>
      </c>
      <c r="E73" s="26"/>
      <c r="F73" s="26"/>
      <c r="G73" s="26"/>
      <c r="H73" s="26"/>
      <c r="I73" s="26"/>
      <c r="J73" s="27"/>
      <c r="K73" s="5"/>
      <c r="L73" s="5"/>
      <c r="M73" s="5"/>
      <c r="N73" s="5"/>
      <c r="O73" s="5"/>
      <c r="P73" s="5"/>
      <c r="Q73" s="5"/>
      <c r="R73" s="5"/>
      <c r="S73" s="5">
        <f>VLOOKUP(B73,'[2]SİNEMA LİSTESİ'!$A:$C,2,FALSE)</f>
        <v>212</v>
      </c>
      <c r="T73" s="5" t="str">
        <f>VLOOKUP(B73,'[2]SİNEMA LİSTESİ'!$A:$C,3,FALSE)</f>
        <v>583 46 02</v>
      </c>
      <c r="U73" s="5"/>
    </row>
    <row r="74" spans="1:21" ht="18.75" customHeight="1">
      <c r="A74" s="13">
        <v>5</v>
      </c>
      <c r="B74" s="18" t="s">
        <v>33</v>
      </c>
      <c r="C74" s="15" t="s">
        <v>72</v>
      </c>
      <c r="D74" s="25" t="s">
        <v>201</v>
      </c>
      <c r="E74" s="26"/>
      <c r="F74" s="26"/>
      <c r="G74" s="26"/>
      <c r="H74" s="26"/>
      <c r="I74" s="26"/>
      <c r="J74" s="27"/>
      <c r="K74" s="5"/>
      <c r="L74" s="5"/>
      <c r="M74" s="5"/>
      <c r="N74" s="5"/>
      <c r="O74" s="5"/>
      <c r="P74" s="5"/>
      <c r="Q74" s="5"/>
      <c r="R74" s="5"/>
      <c r="S74" s="5">
        <v>212</v>
      </c>
      <c r="T74" s="5" t="s">
        <v>35</v>
      </c>
      <c r="U74" s="5"/>
    </row>
    <row r="75" spans="1:21" ht="18.75" customHeight="1">
      <c r="A75" s="13">
        <v>6</v>
      </c>
      <c r="B75" s="14" t="s">
        <v>36</v>
      </c>
      <c r="C75" s="15" t="str">
        <f t="shared" si="2"/>
        <v>0 212 215 27 27</v>
      </c>
      <c r="D75" s="25" t="s">
        <v>202</v>
      </c>
      <c r="E75" s="26"/>
      <c r="F75" s="26"/>
      <c r="G75" s="26"/>
      <c r="H75" s="26"/>
      <c r="I75" s="26"/>
      <c r="J75" s="27"/>
      <c r="K75" s="5"/>
      <c r="L75" s="5"/>
      <c r="M75" s="5"/>
      <c r="N75" s="5"/>
      <c r="O75" s="5"/>
      <c r="P75" s="5"/>
      <c r="Q75" s="5"/>
      <c r="R75" s="5"/>
      <c r="S75" s="5">
        <f>VLOOKUP(B75,'[2]SİNEMA LİSTESİ'!$A:$C,2,FALSE)</f>
        <v>212</v>
      </c>
      <c r="T75" s="5" t="str">
        <f>VLOOKUP(B75,'[2]SİNEMA LİSTESİ'!$A:$C,3,FALSE)</f>
        <v>215 27 27</v>
      </c>
      <c r="U75" s="5"/>
    </row>
    <row r="76" spans="1:21" ht="18.75" customHeight="1">
      <c r="A76" s="13">
        <v>7</v>
      </c>
      <c r="B76" s="14" t="s">
        <v>149</v>
      </c>
      <c r="C76" s="15" t="str">
        <f>IF(ISBLANK(B76)," ","0"&amp;" "&amp;S76&amp;" "&amp;T76)</f>
        <v>0 212 677 59 59</v>
      </c>
      <c r="D76" s="25" t="s">
        <v>203</v>
      </c>
      <c r="E76" s="26"/>
      <c r="F76" s="26"/>
      <c r="G76" s="26"/>
      <c r="H76" s="26"/>
      <c r="I76" s="26"/>
      <c r="J76" s="27"/>
      <c r="K76" s="5"/>
      <c r="L76" s="5"/>
      <c r="M76" s="5"/>
      <c r="N76" s="5"/>
      <c r="O76" s="5"/>
      <c r="P76" s="5"/>
      <c r="Q76" s="5"/>
      <c r="R76" s="5"/>
      <c r="S76" s="5">
        <f>VLOOKUP(B76,'[2]SİNEMA LİSTESİ'!$A:$C,2,FALSE)</f>
        <v>212</v>
      </c>
      <c r="T76" s="5" t="str">
        <f>VLOOKUP(B76,'[2]SİNEMA LİSTESİ'!$A:$C,3,FALSE)</f>
        <v>677 59 59</v>
      </c>
      <c r="U76" s="5"/>
    </row>
    <row r="77" spans="1:21" ht="15">
      <c r="A77" s="13">
        <v>8</v>
      </c>
      <c r="B77" s="14" t="s">
        <v>204</v>
      </c>
      <c r="C77" s="15" t="str">
        <f t="shared" si="2"/>
        <v>0 212 436 08 08</v>
      </c>
      <c r="D77" s="25" t="s">
        <v>205</v>
      </c>
      <c r="E77" s="26"/>
      <c r="F77" s="26"/>
      <c r="G77" s="26"/>
      <c r="H77" s="26"/>
      <c r="I77" s="26"/>
      <c r="J77" s="27"/>
      <c r="K77" s="5"/>
      <c r="L77" s="5"/>
      <c r="M77" s="5"/>
      <c r="N77" s="5"/>
      <c r="O77" s="5"/>
      <c r="P77" s="5"/>
      <c r="Q77" s="5"/>
      <c r="R77" s="5"/>
      <c r="S77" s="5">
        <f>VLOOKUP(B77,'[2]SİNEMA LİSTESİ'!$A:$C,2,FALSE)</f>
        <v>212</v>
      </c>
      <c r="T77" s="5" t="str">
        <f>VLOOKUP(B77,'[2]SİNEMA LİSTESİ'!$A:$C,3,FALSE)</f>
        <v>436 08 08</v>
      </c>
      <c r="U77" s="5"/>
    </row>
    <row r="78" spans="1:21" ht="18.75" customHeight="1">
      <c r="A78" s="13">
        <v>9</v>
      </c>
      <c r="B78" s="14" t="s">
        <v>206</v>
      </c>
      <c r="C78" s="15" t="str">
        <f t="shared" si="2"/>
        <v>0 212 442 13 84</v>
      </c>
      <c r="D78" s="25" t="s">
        <v>207</v>
      </c>
      <c r="E78" s="26"/>
      <c r="F78" s="26"/>
      <c r="G78" s="26"/>
      <c r="H78" s="26"/>
      <c r="I78" s="26"/>
      <c r="J78" s="27"/>
      <c r="K78" s="5"/>
      <c r="L78" s="5"/>
      <c r="M78" s="5"/>
      <c r="N78" s="5"/>
      <c r="O78" s="5"/>
      <c r="P78" s="5"/>
      <c r="Q78" s="5"/>
      <c r="R78" s="5"/>
      <c r="S78" s="5">
        <f>VLOOKUP(B78,'[2]SİNEMA LİSTESİ'!$A:$C,2,FALSE)</f>
        <v>212</v>
      </c>
      <c r="T78" s="5" t="str">
        <f>VLOOKUP(B78,'[2]SİNEMA LİSTESİ'!$A:$C,3,FALSE)</f>
        <v>442 13 84</v>
      </c>
      <c r="U78" s="5"/>
    </row>
    <row r="79" spans="1:21" ht="15">
      <c r="A79" s="13">
        <v>10</v>
      </c>
      <c r="B79" s="14" t="s">
        <v>108</v>
      </c>
      <c r="C79" s="15" t="str">
        <f t="shared" si="2"/>
        <v>0 212 855 00 53</v>
      </c>
      <c r="D79" s="25" t="s">
        <v>128</v>
      </c>
      <c r="E79" s="26"/>
      <c r="F79" s="26"/>
      <c r="G79" s="26"/>
      <c r="H79" s="26"/>
      <c r="I79" s="26"/>
      <c r="J79" s="27"/>
      <c r="K79" s="5"/>
      <c r="L79" s="5"/>
      <c r="M79" s="5"/>
      <c r="N79" s="5"/>
      <c r="O79" s="5"/>
      <c r="P79" s="5"/>
      <c r="Q79" s="5"/>
      <c r="R79" s="5"/>
      <c r="S79" s="5">
        <f>VLOOKUP(B79,'[2]SİNEMA LİSTESİ'!$A:$C,2,FALSE)</f>
        <v>212</v>
      </c>
      <c r="T79" s="5" t="str">
        <f>VLOOKUP(B79,'[2]SİNEMA LİSTESİ'!$A:$C,3,FALSE)</f>
        <v>855 00 53</v>
      </c>
      <c r="U79" s="5"/>
    </row>
    <row r="80" spans="1:21" ht="18.75" customHeight="1">
      <c r="A80" s="13">
        <v>11</v>
      </c>
      <c r="B80" s="14" t="s">
        <v>37</v>
      </c>
      <c r="C80" s="15" t="str">
        <f t="shared" si="2"/>
        <v>0 212 516 26 60</v>
      </c>
      <c r="D80" s="25" t="s">
        <v>4</v>
      </c>
      <c r="E80" s="26"/>
      <c r="F80" s="26"/>
      <c r="G80" s="26"/>
      <c r="H80" s="26"/>
      <c r="I80" s="26"/>
      <c r="J80" s="27"/>
      <c r="K80" s="5"/>
      <c r="L80" s="5"/>
      <c r="M80" s="5"/>
      <c r="N80" s="5"/>
      <c r="O80" s="5"/>
      <c r="P80" s="5"/>
      <c r="Q80" s="5"/>
      <c r="R80" s="5"/>
      <c r="S80" s="5">
        <f>VLOOKUP(B80,'[2]SİNEMA LİSTESİ'!$A:$C,2,FALSE)</f>
        <v>212</v>
      </c>
      <c r="T80" s="5" t="str">
        <f>VLOOKUP(B80,'[2]SİNEMA LİSTESİ'!$A:$C,3,FALSE)</f>
        <v>516 26 60</v>
      </c>
      <c r="U80" s="5"/>
    </row>
    <row r="81" spans="1:21" ht="15">
      <c r="A81" s="13">
        <v>12</v>
      </c>
      <c r="B81" s="14" t="s">
        <v>73</v>
      </c>
      <c r="C81" s="15" t="str">
        <f>IF(ISBLANK(B81)," ","0"&amp;" "&amp;S81&amp;" "&amp;T81)</f>
        <v>0 212 247 96 65</v>
      </c>
      <c r="D81" s="25" t="s">
        <v>66</v>
      </c>
      <c r="E81" s="26"/>
      <c r="F81" s="26"/>
      <c r="G81" s="26"/>
      <c r="H81" s="26"/>
      <c r="I81" s="26"/>
      <c r="J81" s="27"/>
      <c r="K81" s="5"/>
      <c r="L81" s="5"/>
      <c r="M81" s="5"/>
      <c r="N81" s="5"/>
      <c r="O81" s="5"/>
      <c r="P81" s="5"/>
      <c r="Q81" s="5"/>
      <c r="R81" s="5"/>
      <c r="S81" s="5">
        <f>VLOOKUP(B81,'[2]SİNEMA LİSTESİ'!$A:$C,2,FALSE)</f>
        <v>212</v>
      </c>
      <c r="T81" s="5" t="str">
        <f>VLOOKUP(B81,'[2]SİNEMA LİSTESİ'!$A:$C,3,FALSE)</f>
        <v>247 96 65</v>
      </c>
      <c r="U81" s="5"/>
    </row>
    <row r="82" spans="1:21" ht="18.75" customHeight="1">
      <c r="A82" s="13">
        <v>13</v>
      </c>
      <c r="B82" s="14" t="s">
        <v>129</v>
      </c>
      <c r="C82" s="15" t="str">
        <f>IF(ISBLANK(B82)," ","0"&amp;" "&amp;S82&amp;" "&amp;T82)</f>
        <v>0 532 711 83 73</v>
      </c>
      <c r="D82" s="33">
        <v>0.8854166666666666</v>
      </c>
      <c r="E82" s="34"/>
      <c r="F82" s="34"/>
      <c r="G82" s="34"/>
      <c r="H82" s="34"/>
      <c r="I82" s="34"/>
      <c r="J82" s="35"/>
      <c r="K82" s="5"/>
      <c r="L82" s="5"/>
      <c r="M82" s="5"/>
      <c r="N82" s="5"/>
      <c r="O82" s="5"/>
      <c r="P82" s="5"/>
      <c r="Q82" s="5"/>
      <c r="R82" s="5"/>
      <c r="S82" s="5">
        <f>VLOOKUP(B82,'[2]SİNEMA LİSTESİ'!$A:$C,2,FALSE)</f>
        <v>532</v>
      </c>
      <c r="T82" s="5" t="str">
        <f>VLOOKUP(B82,'[2]SİNEMA LİSTESİ'!$A:$C,3,FALSE)</f>
        <v>711 83 73</v>
      </c>
      <c r="U82" s="5"/>
    </row>
    <row r="83" spans="1:21" ht="27.75">
      <c r="A83" s="8"/>
      <c r="B83" s="1" t="s">
        <v>2</v>
      </c>
      <c r="C83" s="2"/>
      <c r="D83" s="28" t="s">
        <v>38</v>
      </c>
      <c r="E83" s="28"/>
      <c r="F83" s="28"/>
      <c r="G83" s="28"/>
      <c r="H83" s="28"/>
      <c r="I83" s="28"/>
      <c r="J83" s="29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75" customHeight="1">
      <c r="A84" s="13">
        <v>1</v>
      </c>
      <c r="B84" s="14" t="s">
        <v>39</v>
      </c>
      <c r="C84" s="15" t="str">
        <f aca="true" t="shared" si="3" ref="C84:C92">IF(ISBLANK(B84)," ","0"&amp;" "&amp;S84&amp;" "&amp;T84)</f>
        <v>0 216 554 77 70</v>
      </c>
      <c r="D84" s="25" t="s">
        <v>208</v>
      </c>
      <c r="E84" s="26"/>
      <c r="F84" s="26"/>
      <c r="G84" s="26"/>
      <c r="H84" s="26"/>
      <c r="I84" s="26"/>
      <c r="J84" s="27"/>
      <c r="K84" s="5"/>
      <c r="L84" s="5"/>
      <c r="M84" s="5"/>
      <c r="N84" s="5"/>
      <c r="O84" s="5"/>
      <c r="P84" s="5"/>
      <c r="Q84" s="5"/>
      <c r="R84" s="5"/>
      <c r="S84" s="5">
        <f>VLOOKUP(B84,'[2]SİNEMA LİSTESİ'!$A:$C,2,FALSE)</f>
        <v>216</v>
      </c>
      <c r="T84" s="5" t="str">
        <f>VLOOKUP(B84,'[2]SİNEMA LİSTESİ'!$A:$C,3,FALSE)</f>
        <v>554 77 70</v>
      </c>
      <c r="U84" s="5"/>
    </row>
    <row r="85" spans="1:21" ht="15">
      <c r="A85" s="13">
        <v>2</v>
      </c>
      <c r="B85" s="14" t="s">
        <v>74</v>
      </c>
      <c r="C85" s="15" t="str">
        <f t="shared" si="3"/>
        <v>0 216 358 02 02</v>
      </c>
      <c r="D85" s="25" t="s">
        <v>209</v>
      </c>
      <c r="E85" s="26"/>
      <c r="F85" s="26"/>
      <c r="G85" s="26"/>
      <c r="H85" s="26"/>
      <c r="I85" s="26"/>
      <c r="J85" s="27"/>
      <c r="K85" s="5"/>
      <c r="L85" s="5"/>
      <c r="M85" s="5"/>
      <c r="N85" s="5"/>
      <c r="O85" s="5"/>
      <c r="P85" s="5"/>
      <c r="Q85" s="5"/>
      <c r="R85" s="5"/>
      <c r="S85" s="5">
        <f>VLOOKUP(B85,'[2]SİNEMA LİSTESİ'!$A:$C,2,FALSE)</f>
        <v>216</v>
      </c>
      <c r="T85" s="5" t="str">
        <f>VLOOKUP(B85,'[2]SİNEMA LİSTESİ'!$A:$C,3,FALSE)</f>
        <v>358 02 02</v>
      </c>
      <c r="U85" s="5"/>
    </row>
    <row r="86" spans="1:21" ht="18.75" customHeight="1">
      <c r="A86" s="10">
        <v>3</v>
      </c>
      <c r="B86" s="12" t="s">
        <v>40</v>
      </c>
      <c r="C86" s="3" t="str">
        <f t="shared" si="3"/>
        <v>0 216 466 58 00</v>
      </c>
      <c r="D86" s="25" t="s">
        <v>130</v>
      </c>
      <c r="E86" s="26"/>
      <c r="F86" s="26"/>
      <c r="G86" s="26"/>
      <c r="H86" s="26"/>
      <c r="I86" s="26"/>
      <c r="J86" s="27"/>
      <c r="K86" s="5"/>
      <c r="L86" s="5"/>
      <c r="M86" s="5"/>
      <c r="N86" s="5"/>
      <c r="O86" s="5"/>
      <c r="P86" s="5"/>
      <c r="Q86" s="5"/>
      <c r="R86" s="5"/>
      <c r="S86" s="5">
        <f>VLOOKUP(B86,'[2]SİNEMA LİSTESİ'!$A:$C,2,FALSE)</f>
        <v>216</v>
      </c>
      <c r="T86" s="5" t="str">
        <f>VLOOKUP(B86,'[2]SİNEMA LİSTESİ'!$A:$C,3,FALSE)</f>
        <v>466 58 00</v>
      </c>
      <c r="U86" s="5"/>
    </row>
    <row r="87" spans="1:21" ht="18.75" customHeight="1">
      <c r="A87" s="10">
        <v>4</v>
      </c>
      <c r="B87" s="12" t="s">
        <v>41</v>
      </c>
      <c r="C87" s="3" t="str">
        <f t="shared" si="3"/>
        <v>0 216 663 11 41</v>
      </c>
      <c r="D87" s="25" t="s">
        <v>131</v>
      </c>
      <c r="E87" s="26"/>
      <c r="F87" s="26"/>
      <c r="G87" s="26"/>
      <c r="H87" s="26"/>
      <c r="I87" s="26"/>
      <c r="J87" s="27"/>
      <c r="K87" s="5"/>
      <c r="L87" s="5"/>
      <c r="M87" s="5"/>
      <c r="N87" s="5"/>
      <c r="O87" s="5"/>
      <c r="P87" s="5"/>
      <c r="Q87" s="5"/>
      <c r="R87" s="5"/>
      <c r="S87" s="5">
        <f>VLOOKUP(B87,'[2]SİNEMA LİSTESİ'!$A:$C,2,FALSE)</f>
        <v>216</v>
      </c>
      <c r="T87" s="5" t="str">
        <f>VLOOKUP(B87,'[2]SİNEMA LİSTESİ'!$A:$C,3,FALSE)</f>
        <v>663 11 41</v>
      </c>
      <c r="U87" s="5"/>
    </row>
    <row r="88" spans="1:21" ht="18.75" customHeight="1">
      <c r="A88" s="10">
        <v>5</v>
      </c>
      <c r="B88" s="12" t="s">
        <v>75</v>
      </c>
      <c r="C88" s="3" t="str">
        <f t="shared" si="3"/>
        <v>0 216 362 51 00</v>
      </c>
      <c r="D88" s="25" t="s">
        <v>210</v>
      </c>
      <c r="E88" s="26"/>
      <c r="F88" s="26"/>
      <c r="G88" s="26"/>
      <c r="H88" s="26"/>
      <c r="I88" s="26"/>
      <c r="J88" s="27"/>
      <c r="K88" s="5"/>
      <c r="L88" s="5"/>
      <c r="M88" s="5"/>
      <c r="N88" s="5"/>
      <c r="O88" s="5"/>
      <c r="P88" s="5"/>
      <c r="Q88" s="5"/>
      <c r="R88" s="5"/>
      <c r="S88" s="5">
        <f>VLOOKUP(B88,'[2]SİNEMA LİSTESİ'!$A:$C,2,FALSE)</f>
        <v>216</v>
      </c>
      <c r="T88" s="5" t="str">
        <f>VLOOKUP(B88,'[2]SİNEMA LİSTESİ'!$A:$C,3,FALSE)</f>
        <v>362 51 00</v>
      </c>
      <c r="U88" s="5"/>
    </row>
    <row r="89" spans="1:21" ht="18.75" customHeight="1">
      <c r="A89" s="10">
        <v>6</v>
      </c>
      <c r="B89" s="12" t="s">
        <v>211</v>
      </c>
      <c r="C89" s="3" t="str">
        <f>IF(ISBLANK(B89)," ","0"&amp;" "&amp;S89&amp;" "&amp;T89)</f>
        <v>0 216 306 90 07</v>
      </c>
      <c r="D89" s="25" t="s">
        <v>143</v>
      </c>
      <c r="E89" s="26"/>
      <c r="F89" s="26"/>
      <c r="G89" s="26"/>
      <c r="H89" s="26"/>
      <c r="I89" s="26"/>
      <c r="J89" s="27"/>
      <c r="K89" s="5"/>
      <c r="L89" s="5"/>
      <c r="M89" s="5"/>
      <c r="N89" s="5"/>
      <c r="O89" s="5"/>
      <c r="P89" s="5"/>
      <c r="Q89" s="5"/>
      <c r="R89" s="5"/>
      <c r="S89" s="5">
        <f>VLOOKUP(B89,'[2]SİNEMA LİSTESİ'!$A:$C,2,FALSE)</f>
        <v>216</v>
      </c>
      <c r="T89" s="5" t="str">
        <f>VLOOKUP(B89,'[2]SİNEMA LİSTESİ'!$A:$C,3,FALSE)</f>
        <v>306 90 07</v>
      </c>
      <c r="U89" s="5"/>
    </row>
    <row r="90" spans="1:21" ht="18.75" customHeight="1">
      <c r="A90" s="10">
        <v>7</v>
      </c>
      <c r="B90" s="12" t="s">
        <v>76</v>
      </c>
      <c r="C90" s="3" t="str">
        <f>IF(ISBLANK(B90)," ","0"&amp;" "&amp;S90&amp;" "&amp;T90)</f>
        <v>0 216 411 17 03</v>
      </c>
      <c r="D90" s="25">
        <v>0.8958333333333334</v>
      </c>
      <c r="E90" s="26"/>
      <c r="F90" s="26"/>
      <c r="G90" s="26"/>
      <c r="H90" s="26"/>
      <c r="I90" s="26"/>
      <c r="J90" s="27"/>
      <c r="K90" s="5"/>
      <c r="L90" s="5"/>
      <c r="M90" s="5"/>
      <c r="N90" s="5"/>
      <c r="O90" s="5"/>
      <c r="P90" s="5"/>
      <c r="Q90" s="5"/>
      <c r="R90" s="5"/>
      <c r="S90" s="5">
        <f>VLOOKUP(B90,'[2]SİNEMA LİSTESİ'!$A:$C,2,FALSE)</f>
        <v>216</v>
      </c>
      <c r="T90" s="5" t="str">
        <f>VLOOKUP(B90,'[2]SİNEMA LİSTESİ'!$A:$C,3,FALSE)</f>
        <v>411 17 03</v>
      </c>
      <c r="U90" s="5"/>
    </row>
    <row r="91" spans="1:21" ht="18.75" customHeight="1">
      <c r="A91" s="10">
        <v>8</v>
      </c>
      <c r="B91" s="12" t="s">
        <v>42</v>
      </c>
      <c r="C91" s="3" t="str">
        <f>IF(ISBLANK(B91)," ","0"&amp;" "&amp;S91&amp;" "&amp;T91)</f>
        <v>0 216 380 90 61</v>
      </c>
      <c r="D91" s="25">
        <v>0.7604166666666666</v>
      </c>
      <c r="E91" s="26"/>
      <c r="F91" s="26"/>
      <c r="G91" s="26"/>
      <c r="H91" s="26"/>
      <c r="I91" s="26"/>
      <c r="J91" s="27"/>
      <c r="K91" s="5"/>
      <c r="L91" s="5"/>
      <c r="M91" s="5"/>
      <c r="N91" s="5"/>
      <c r="O91" s="5"/>
      <c r="P91" s="5"/>
      <c r="Q91" s="5"/>
      <c r="R91" s="5"/>
      <c r="S91" s="5">
        <f>VLOOKUP(B91,'[2]SİNEMA LİSTESİ'!$A:$C,2,FALSE)</f>
        <v>216</v>
      </c>
      <c r="T91" s="5" t="str">
        <f>VLOOKUP(B91,'[2]SİNEMA LİSTESİ'!$A:$C,3,FALSE)</f>
        <v>380 90 61</v>
      </c>
      <c r="U91" s="5"/>
    </row>
    <row r="92" spans="1:21" ht="18.75" customHeight="1">
      <c r="A92" s="10">
        <v>9</v>
      </c>
      <c r="B92" s="12" t="s">
        <v>77</v>
      </c>
      <c r="C92" s="3" t="str">
        <f t="shared" si="3"/>
        <v>0 216 354 13 88</v>
      </c>
      <c r="D92" s="25" t="s">
        <v>55</v>
      </c>
      <c r="E92" s="26"/>
      <c r="F92" s="26"/>
      <c r="G92" s="26"/>
      <c r="H92" s="26"/>
      <c r="I92" s="26"/>
      <c r="J92" s="27"/>
      <c r="K92" s="5"/>
      <c r="L92" s="5"/>
      <c r="M92" s="5"/>
      <c r="N92" s="5"/>
      <c r="O92" s="5"/>
      <c r="P92" s="5"/>
      <c r="Q92" s="5"/>
      <c r="R92" s="5"/>
      <c r="S92" s="5">
        <f>VLOOKUP(B92,'[2]SİNEMA LİSTESİ'!$A:$C,2,FALSE)</f>
        <v>216</v>
      </c>
      <c r="T92" s="5" t="str">
        <f>VLOOKUP(B92,'[2]SİNEMA LİSTESİ'!$A:$C,3,FALSE)</f>
        <v>354 13 88</v>
      </c>
      <c r="U92" s="5"/>
    </row>
    <row r="93" spans="1:21" ht="27.75">
      <c r="A93" s="8"/>
      <c r="B93" s="1" t="s">
        <v>7</v>
      </c>
      <c r="C93" s="2"/>
      <c r="D93" s="28"/>
      <c r="E93" s="28"/>
      <c r="F93" s="28"/>
      <c r="G93" s="28"/>
      <c r="H93" s="28"/>
      <c r="I93" s="28"/>
      <c r="J93" s="29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10">
        <v>1</v>
      </c>
      <c r="B94" s="12" t="s">
        <v>78</v>
      </c>
      <c r="C94" s="3" t="str">
        <f>IF(ISBLANK(B94)," ","0"&amp;" "&amp;S94&amp;" "&amp;T94)</f>
        <v>0 232 278 10 10</v>
      </c>
      <c r="D94" s="25" t="s">
        <v>126</v>
      </c>
      <c r="E94" s="26"/>
      <c r="F94" s="26"/>
      <c r="G94" s="26"/>
      <c r="H94" s="26"/>
      <c r="I94" s="26"/>
      <c r="J94" s="27"/>
      <c r="K94" s="5"/>
      <c r="L94" s="5"/>
      <c r="M94" s="5"/>
      <c r="N94" s="5"/>
      <c r="O94" s="5"/>
      <c r="P94" s="5"/>
      <c r="Q94" s="5"/>
      <c r="R94" s="5"/>
      <c r="S94" s="5">
        <f>VLOOKUP(B94,'[2]SİNEMA LİSTESİ'!$A:$C,2,FALSE)</f>
        <v>232</v>
      </c>
      <c r="T94" s="5" t="str">
        <f>VLOOKUP(B94,'[2]SİNEMA LİSTESİ'!$A:$C,3,FALSE)</f>
        <v>278 10 10</v>
      </c>
      <c r="U94" s="5"/>
    </row>
    <row r="95" spans="1:21" ht="18.75" customHeight="1">
      <c r="A95" s="10">
        <v>2</v>
      </c>
      <c r="B95" s="12" t="s">
        <v>79</v>
      </c>
      <c r="C95" s="3" t="str">
        <f>IF(ISBLANK(B95)," ","0"&amp;" "&amp;S95&amp;" "&amp;T95)</f>
        <v>0 232 277 48 00 </v>
      </c>
      <c r="D95" s="25" t="s">
        <v>212</v>
      </c>
      <c r="E95" s="26"/>
      <c r="F95" s="26"/>
      <c r="G95" s="26"/>
      <c r="H95" s="26"/>
      <c r="I95" s="26"/>
      <c r="J95" s="27"/>
      <c r="K95" s="5"/>
      <c r="L95" s="5"/>
      <c r="M95" s="5"/>
      <c r="N95" s="5"/>
      <c r="O95" s="5"/>
      <c r="P95" s="5"/>
      <c r="Q95" s="5"/>
      <c r="R95" s="5"/>
      <c r="S95" s="5">
        <f>VLOOKUP(B95,'[2]SİNEMA LİSTESİ'!$A:$C,2,FALSE)</f>
        <v>232</v>
      </c>
      <c r="T95" s="5" t="str">
        <f>VLOOKUP(B95,'[2]SİNEMA LİSTESİ'!$A:$C,3,FALSE)</f>
        <v>277 48 00 </v>
      </c>
      <c r="U95" s="5"/>
    </row>
    <row r="96" spans="1:21" ht="18.75" customHeight="1">
      <c r="A96" s="10">
        <v>3</v>
      </c>
      <c r="B96" s="12" t="s">
        <v>213</v>
      </c>
      <c r="C96" s="3" t="str">
        <f>IF(ISBLANK(B96)," ","0"&amp;" "&amp;S96&amp;" "&amp;T96)</f>
        <v>0 232 667 22 40</v>
      </c>
      <c r="D96" s="25" t="s">
        <v>99</v>
      </c>
      <c r="E96" s="26"/>
      <c r="F96" s="26"/>
      <c r="G96" s="26"/>
      <c r="H96" s="26"/>
      <c r="I96" s="26"/>
      <c r="J96" s="27"/>
      <c r="K96" s="5"/>
      <c r="L96" s="5"/>
      <c r="M96" s="5"/>
      <c r="N96" s="5"/>
      <c r="O96" s="5"/>
      <c r="P96" s="5"/>
      <c r="Q96" s="5"/>
      <c r="R96" s="5"/>
      <c r="S96" s="5">
        <f>VLOOKUP(B96,'[2]SİNEMA LİSTESİ'!$A:$C,2,FALSE)</f>
        <v>232</v>
      </c>
      <c r="T96" s="5" t="str">
        <f>VLOOKUP(B96,'[2]SİNEMA LİSTESİ'!$A:$C,3,FALSE)</f>
        <v>667 22 40</v>
      </c>
      <c r="U96" s="5"/>
    </row>
    <row r="97" spans="1:21" ht="18.75" customHeight="1">
      <c r="A97" s="10">
        <v>4</v>
      </c>
      <c r="B97" s="12" t="s">
        <v>43</v>
      </c>
      <c r="C97" s="3" t="str">
        <f>IF(ISBLANK(B97)," ","0"&amp;" "&amp;S97&amp;" "&amp;T97)</f>
        <v>0 232 278 87 87</v>
      </c>
      <c r="D97" s="25" t="s">
        <v>132</v>
      </c>
      <c r="E97" s="26"/>
      <c r="F97" s="26"/>
      <c r="G97" s="26"/>
      <c r="H97" s="26"/>
      <c r="I97" s="26"/>
      <c r="J97" s="27"/>
      <c r="K97" s="5"/>
      <c r="L97" s="5"/>
      <c r="M97" s="5"/>
      <c r="N97" s="5"/>
      <c r="O97" s="5"/>
      <c r="P97" s="5"/>
      <c r="Q97" s="5"/>
      <c r="R97" s="5"/>
      <c r="S97" s="5">
        <f>VLOOKUP(B97,'[2]SİNEMA LİSTESİ'!$A:$C,2,FALSE)</f>
        <v>232</v>
      </c>
      <c r="T97" s="5" t="str">
        <f>VLOOKUP(B97,'[2]SİNEMA LİSTESİ'!$A:$C,3,FALSE)</f>
        <v>278 87 87</v>
      </c>
      <c r="U97" s="5"/>
    </row>
    <row r="98" spans="1:21" ht="18.75" customHeight="1">
      <c r="A98" s="10">
        <v>5</v>
      </c>
      <c r="B98" s="12" t="s">
        <v>133</v>
      </c>
      <c r="C98" s="3" t="str">
        <f>IF(ISBLANK(B98)," ","0"&amp;" "&amp;S98&amp;" "&amp;T98)</f>
        <v>0 232 483 75 11</v>
      </c>
      <c r="D98" s="25" t="s">
        <v>63</v>
      </c>
      <c r="E98" s="26"/>
      <c r="F98" s="26"/>
      <c r="G98" s="26"/>
      <c r="H98" s="26"/>
      <c r="I98" s="26"/>
      <c r="J98" s="27"/>
      <c r="K98" s="5"/>
      <c r="L98" s="5"/>
      <c r="M98" s="5"/>
      <c r="N98" s="5"/>
      <c r="O98" s="5"/>
      <c r="P98" s="5"/>
      <c r="Q98" s="5"/>
      <c r="R98" s="5"/>
      <c r="S98" s="5">
        <f>VLOOKUP(B98,'[2]SİNEMA LİSTESİ'!$A:$C,2,FALSE)</f>
        <v>232</v>
      </c>
      <c r="T98" s="5" t="str">
        <f>VLOOKUP(B98,'[2]SİNEMA LİSTESİ'!$A:$C,3,FALSE)</f>
        <v>483 75 11</v>
      </c>
      <c r="U98" s="5"/>
    </row>
    <row r="99" spans="1:21" ht="27.75">
      <c r="A99" s="8"/>
      <c r="B99" s="1" t="s">
        <v>80</v>
      </c>
      <c r="C99" s="2"/>
      <c r="D99" s="28"/>
      <c r="E99" s="28"/>
      <c r="F99" s="28"/>
      <c r="G99" s="28"/>
      <c r="H99" s="28"/>
      <c r="I99" s="28"/>
      <c r="J99" s="29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10">
        <v>1</v>
      </c>
      <c r="B100" s="12" t="s">
        <v>81</v>
      </c>
      <c r="C100" s="3" t="str">
        <f>IF(ISBLANK(B100)," ","0"&amp;" "&amp;S100&amp;" "&amp;T100)</f>
        <v>0 262 324 58 41</v>
      </c>
      <c r="D100" s="25" t="s">
        <v>214</v>
      </c>
      <c r="E100" s="26"/>
      <c r="F100" s="26"/>
      <c r="G100" s="26"/>
      <c r="H100" s="26"/>
      <c r="I100" s="26"/>
      <c r="J100" s="27"/>
      <c r="K100" s="5"/>
      <c r="L100" s="5"/>
      <c r="M100" s="5"/>
      <c r="N100" s="5"/>
      <c r="O100" s="5"/>
      <c r="P100" s="5"/>
      <c r="Q100" s="5"/>
      <c r="R100" s="5"/>
      <c r="S100" s="5">
        <f>VLOOKUP(B100,'[2]SİNEMA LİSTESİ'!$A:$C,2,FALSE)</f>
        <v>262</v>
      </c>
      <c r="T100" s="5" t="str">
        <f>VLOOKUP(B100,'[2]SİNEMA LİSTESİ'!$A:$C,3,FALSE)</f>
        <v>324 58 41</v>
      </c>
      <c r="U100" s="5"/>
    </row>
    <row r="101" spans="1:21" ht="18.75" customHeight="1">
      <c r="A101" s="10">
        <v>2</v>
      </c>
      <c r="B101" s="12" t="s">
        <v>82</v>
      </c>
      <c r="C101" s="3" t="str">
        <f>IF(ISBLANK(B101)," ","0"&amp;" "&amp;S101&amp;" "&amp;T101)</f>
        <v>0 262 311 77 43</v>
      </c>
      <c r="D101" s="25" t="s">
        <v>64</v>
      </c>
      <c r="E101" s="26"/>
      <c r="F101" s="26"/>
      <c r="G101" s="26"/>
      <c r="H101" s="26"/>
      <c r="I101" s="26"/>
      <c r="J101" s="27"/>
      <c r="K101" s="5"/>
      <c r="L101" s="5"/>
      <c r="M101" s="5"/>
      <c r="N101" s="5"/>
      <c r="O101" s="5"/>
      <c r="P101" s="5"/>
      <c r="Q101" s="5"/>
      <c r="R101" s="5"/>
      <c r="S101" s="5">
        <f>VLOOKUP(B101,'[2]SİNEMA LİSTESİ'!$A:$C,2,FALSE)</f>
        <v>262</v>
      </c>
      <c r="T101" s="5" t="str">
        <f>VLOOKUP(B101,'[2]SİNEMA LİSTESİ'!$A:$C,3,FALSE)</f>
        <v>311 77 43</v>
      </c>
      <c r="U101" s="5"/>
    </row>
    <row r="102" spans="1:21" ht="27.75">
      <c r="A102" s="8"/>
      <c r="B102" s="1" t="s">
        <v>109</v>
      </c>
      <c r="C102" s="2"/>
      <c r="D102" s="28"/>
      <c r="E102" s="28"/>
      <c r="F102" s="28"/>
      <c r="G102" s="28"/>
      <c r="H102" s="28"/>
      <c r="I102" s="28"/>
      <c r="J102" s="29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10">
        <v>1</v>
      </c>
      <c r="B103" s="12" t="s">
        <v>134</v>
      </c>
      <c r="C103" s="3" t="str">
        <f>IF(ISBLANK(B103)," ","0"&amp;" "&amp;S103&amp;" "&amp;T103)</f>
        <v>0 344 215 88 22</v>
      </c>
      <c r="D103" s="25" t="s">
        <v>215</v>
      </c>
      <c r="E103" s="26"/>
      <c r="F103" s="26"/>
      <c r="G103" s="26"/>
      <c r="H103" s="26"/>
      <c r="I103" s="26"/>
      <c r="J103" s="27"/>
      <c r="K103" s="5"/>
      <c r="L103" s="5"/>
      <c r="M103" s="5"/>
      <c r="N103" s="5"/>
      <c r="O103" s="5"/>
      <c r="P103" s="5"/>
      <c r="Q103" s="5"/>
      <c r="R103" s="5"/>
      <c r="S103" s="5">
        <f>VLOOKUP(B103,'[2]SİNEMA LİSTESİ'!$A:$C,2,FALSE)</f>
        <v>344</v>
      </c>
      <c r="T103" s="5" t="str">
        <f>VLOOKUP(B103,'[2]SİNEMA LİSTESİ'!$A:$C,3,FALSE)</f>
        <v>215 88 22</v>
      </c>
      <c r="U103" s="5"/>
    </row>
    <row r="104" spans="1:21" ht="18.75" customHeight="1">
      <c r="A104" s="10">
        <v>2</v>
      </c>
      <c r="B104" s="12" t="s">
        <v>110</v>
      </c>
      <c r="C104" s="3" t="str">
        <f>IF(ISBLANK(B104)," ","0"&amp;" "&amp;S104&amp;" "&amp;T104)</f>
        <v>0 344 221 77 70</v>
      </c>
      <c r="D104" s="25" t="s">
        <v>135</v>
      </c>
      <c r="E104" s="26"/>
      <c r="F104" s="26"/>
      <c r="G104" s="26"/>
      <c r="H104" s="26"/>
      <c r="I104" s="26"/>
      <c r="J104" s="27"/>
      <c r="K104" s="5"/>
      <c r="L104" s="5"/>
      <c r="M104" s="5"/>
      <c r="N104" s="5"/>
      <c r="O104" s="5"/>
      <c r="P104" s="5"/>
      <c r="Q104" s="5"/>
      <c r="R104" s="5"/>
      <c r="S104" s="5">
        <f>VLOOKUP(B104,'[2]SİNEMA LİSTESİ'!$A:$C,2,FALSE)</f>
        <v>344</v>
      </c>
      <c r="T104" s="5" t="str">
        <f>VLOOKUP(B104,'[2]SİNEMA LİSTESİ'!$A:$C,3,FALSE)</f>
        <v>221 77 70</v>
      </c>
      <c r="U104" s="5"/>
    </row>
    <row r="105" spans="1:21" ht="27.75">
      <c r="A105" s="8"/>
      <c r="B105" s="1" t="s">
        <v>83</v>
      </c>
      <c r="C105" s="2"/>
      <c r="D105" s="30"/>
      <c r="E105" s="31"/>
      <c r="F105" s="31"/>
      <c r="G105" s="31"/>
      <c r="H105" s="31"/>
      <c r="I105" s="31"/>
      <c r="J105" s="32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9">
        <v>1</v>
      </c>
      <c r="B106" s="12" t="s">
        <v>84</v>
      </c>
      <c r="C106" s="3" t="str">
        <f>IF(ISBLANK(B106)," ","0"&amp;" "&amp;S106&amp;" "&amp;T106)</f>
        <v>0 366 212 57 77 </v>
      </c>
      <c r="D106" s="25" t="s">
        <v>216</v>
      </c>
      <c r="E106" s="26"/>
      <c r="F106" s="26"/>
      <c r="G106" s="26"/>
      <c r="H106" s="26"/>
      <c r="I106" s="26"/>
      <c r="J106" s="27"/>
      <c r="K106" s="5"/>
      <c r="L106" s="5"/>
      <c r="M106" s="5"/>
      <c r="N106" s="5"/>
      <c r="O106" s="5"/>
      <c r="P106" s="5"/>
      <c r="Q106" s="5"/>
      <c r="R106" s="5"/>
      <c r="S106" s="5">
        <f>VLOOKUP(B106,'[2]SİNEMA LİSTESİ'!$A:$C,2,FALSE)</f>
        <v>366</v>
      </c>
      <c r="T106" s="5" t="str">
        <f>VLOOKUP(B106,'[2]SİNEMA LİSTESİ'!$A:$C,3,FALSE)</f>
        <v>212 57 77 </v>
      </c>
      <c r="U106" s="5"/>
    </row>
    <row r="107" spans="1:21" ht="27.75">
      <c r="A107" s="8"/>
      <c r="B107" s="1" t="s">
        <v>44</v>
      </c>
      <c r="C107" s="2"/>
      <c r="D107" s="28"/>
      <c r="E107" s="28"/>
      <c r="F107" s="28"/>
      <c r="G107" s="28"/>
      <c r="H107" s="28"/>
      <c r="I107" s="28"/>
      <c r="J107" s="29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8.75" customHeight="1">
      <c r="A108" s="9">
        <v>1</v>
      </c>
      <c r="B108" s="12" t="s">
        <v>45</v>
      </c>
      <c r="C108" s="3" t="str">
        <f>IF(ISBLANK(B108)," ","0"&amp;" "&amp;S108&amp;" "&amp;T108)</f>
        <v>0 352 223 20 10</v>
      </c>
      <c r="D108" s="25" t="s">
        <v>217</v>
      </c>
      <c r="E108" s="26"/>
      <c r="F108" s="26"/>
      <c r="G108" s="26"/>
      <c r="H108" s="26"/>
      <c r="I108" s="26"/>
      <c r="J108" s="27"/>
      <c r="K108" s="5"/>
      <c r="L108" s="5"/>
      <c r="M108" s="5"/>
      <c r="N108" s="5"/>
      <c r="O108" s="5"/>
      <c r="P108" s="5"/>
      <c r="Q108" s="5"/>
      <c r="R108" s="5"/>
      <c r="S108" s="5">
        <f>VLOOKUP(B108,'[2]SİNEMA LİSTESİ'!$A:$C,2,FALSE)</f>
        <v>352</v>
      </c>
      <c r="T108" s="5" t="str">
        <f>VLOOKUP(B108,'[2]SİNEMA LİSTESİ'!$A:$C,3,FALSE)</f>
        <v>223 20 10</v>
      </c>
      <c r="U108" s="5"/>
    </row>
    <row r="109" spans="1:21" ht="18.75" customHeight="1">
      <c r="A109" s="9">
        <v>2</v>
      </c>
      <c r="B109" s="12" t="s">
        <v>136</v>
      </c>
      <c r="C109" s="3" t="str">
        <f>IF(ISBLANK(B109)," ","0"&amp;" "&amp;S109&amp;" "&amp;T109)</f>
        <v>0 352 222 13 13 </v>
      </c>
      <c r="D109" s="25" t="s">
        <v>137</v>
      </c>
      <c r="E109" s="26"/>
      <c r="F109" s="26"/>
      <c r="G109" s="26"/>
      <c r="H109" s="26"/>
      <c r="I109" s="26"/>
      <c r="J109" s="27"/>
      <c r="K109" s="5"/>
      <c r="L109" s="5"/>
      <c r="M109" s="5"/>
      <c r="N109" s="5"/>
      <c r="O109" s="5"/>
      <c r="P109" s="5"/>
      <c r="Q109" s="5"/>
      <c r="R109" s="5"/>
      <c r="S109" s="5">
        <f>VLOOKUP(B109,'[2]SİNEMA LİSTESİ'!$A:$C,2,FALSE)</f>
        <v>352</v>
      </c>
      <c r="T109" s="5" t="str">
        <f>VLOOKUP(B109,'[2]SİNEMA LİSTESİ'!$A:$C,3,FALSE)</f>
        <v>222 13 13 </v>
      </c>
      <c r="U109" s="5"/>
    </row>
    <row r="110" spans="1:21" ht="27.75">
      <c r="A110" s="8">
        <v>1</v>
      </c>
      <c r="B110" s="1" t="s">
        <v>85</v>
      </c>
      <c r="C110" s="2"/>
      <c r="D110" s="28"/>
      <c r="E110" s="28"/>
      <c r="F110" s="28"/>
      <c r="G110" s="28"/>
      <c r="H110" s="28"/>
      <c r="I110" s="28"/>
      <c r="J110" s="29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9">
        <v>2</v>
      </c>
      <c r="B111" s="12" t="s">
        <v>218</v>
      </c>
      <c r="C111" s="3" t="str">
        <f>IF(ISBLANK(B111)," ","0"&amp;" "&amp;S111&amp;" "&amp;T111)</f>
        <v>0 392 365 12 70</v>
      </c>
      <c r="D111" s="25" t="s">
        <v>219</v>
      </c>
      <c r="E111" s="26"/>
      <c r="F111" s="26"/>
      <c r="G111" s="26"/>
      <c r="H111" s="26"/>
      <c r="I111" s="26"/>
      <c r="J111" s="27"/>
      <c r="K111" s="5"/>
      <c r="L111" s="5"/>
      <c r="M111" s="5"/>
      <c r="N111" s="5"/>
      <c r="O111" s="5"/>
      <c r="P111" s="5"/>
      <c r="Q111" s="5"/>
      <c r="R111" s="5"/>
      <c r="S111" s="5">
        <f>VLOOKUP(B111,'[2]SİNEMA LİSTESİ'!$A:$C,2,FALSE)</f>
        <v>392</v>
      </c>
      <c r="T111" s="5" t="str">
        <f>VLOOKUP(B111,'[2]SİNEMA LİSTESİ'!$A:$C,3,FALSE)</f>
        <v>365 12 70</v>
      </c>
      <c r="U111" s="5"/>
    </row>
    <row r="112" spans="1:21" ht="27.75">
      <c r="A112" s="8"/>
      <c r="B112" s="1" t="s">
        <v>138</v>
      </c>
      <c r="C112" s="2"/>
      <c r="D112" s="28"/>
      <c r="E112" s="28"/>
      <c r="F112" s="28"/>
      <c r="G112" s="28"/>
      <c r="H112" s="28"/>
      <c r="I112" s="28"/>
      <c r="J112" s="29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9">
        <v>1</v>
      </c>
      <c r="B113" s="21" t="s">
        <v>139</v>
      </c>
      <c r="C113" s="3" t="str">
        <f>IF(ISBLANK(B113)," ","0"&amp;" "&amp;S113&amp;" "&amp;T113)</f>
        <v>0 288 214 82 88</v>
      </c>
      <c r="D113" s="25" t="s">
        <v>220</v>
      </c>
      <c r="E113" s="26"/>
      <c r="F113" s="26"/>
      <c r="G113" s="26"/>
      <c r="H113" s="26"/>
      <c r="I113" s="26"/>
      <c r="J113" s="27"/>
      <c r="K113" s="5"/>
      <c r="L113" s="5"/>
      <c r="M113" s="5"/>
      <c r="N113" s="5"/>
      <c r="O113" s="5"/>
      <c r="P113" s="5"/>
      <c r="Q113" s="5"/>
      <c r="R113" s="5"/>
      <c r="S113" s="5">
        <v>288</v>
      </c>
      <c r="T113" s="5" t="s">
        <v>140</v>
      </c>
      <c r="U113" s="5"/>
    </row>
    <row r="114" spans="1:21" ht="18.75" customHeight="1">
      <c r="A114" s="9">
        <v>2</v>
      </c>
      <c r="B114" s="21" t="s">
        <v>221</v>
      </c>
      <c r="C114" s="3" t="str">
        <f>IF(ISBLANK(B114)," ","0"&amp;" "&amp;S114&amp;" "&amp;T114)</f>
        <v>0 289 215 82 88</v>
      </c>
      <c r="D114" s="25" t="s">
        <v>220</v>
      </c>
      <c r="E114" s="26"/>
      <c r="F114" s="26"/>
      <c r="G114" s="26"/>
      <c r="H114" s="26"/>
      <c r="I114" s="26"/>
      <c r="J114" s="27"/>
      <c r="K114" s="5"/>
      <c r="L114" s="5"/>
      <c r="M114" s="5"/>
      <c r="N114" s="5"/>
      <c r="O114" s="5"/>
      <c r="P114" s="5"/>
      <c r="Q114" s="5"/>
      <c r="R114" s="5"/>
      <c r="S114" s="5">
        <v>289</v>
      </c>
      <c r="T114" s="5" t="s">
        <v>222</v>
      </c>
      <c r="U114" s="5"/>
    </row>
    <row r="115" spans="1:21" ht="27.75">
      <c r="A115" s="8"/>
      <c r="B115" s="1" t="s">
        <v>86</v>
      </c>
      <c r="C115" s="2"/>
      <c r="D115" s="28"/>
      <c r="E115" s="28"/>
      <c r="F115" s="28"/>
      <c r="G115" s="28"/>
      <c r="H115" s="28"/>
      <c r="I115" s="28"/>
      <c r="J115" s="29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9">
        <v>1</v>
      </c>
      <c r="B116" s="12" t="s">
        <v>87</v>
      </c>
      <c r="C116" s="3" t="str">
        <f>IF(ISBLANK(B116)," ","0"&amp;" "&amp;S116&amp;" "&amp;T116)</f>
        <v>0 274 224 75 57</v>
      </c>
      <c r="D116" s="25" t="s">
        <v>223</v>
      </c>
      <c r="E116" s="26"/>
      <c r="F116" s="26"/>
      <c r="G116" s="26"/>
      <c r="H116" s="26"/>
      <c r="I116" s="26"/>
      <c r="J116" s="27"/>
      <c r="K116" s="5"/>
      <c r="L116" s="5"/>
      <c r="M116" s="5"/>
      <c r="N116" s="5"/>
      <c r="O116" s="5"/>
      <c r="P116" s="5"/>
      <c r="Q116" s="5"/>
      <c r="R116" s="5"/>
      <c r="S116" s="5">
        <f>VLOOKUP(B116,'[2]SİNEMA LİSTESİ'!$A:$C,2,FALSE)</f>
        <v>274</v>
      </c>
      <c r="T116" s="5" t="str">
        <f>VLOOKUP(B116,'[2]SİNEMA LİSTESİ'!$A:$C,3,FALSE)</f>
        <v>224 75 57</v>
      </c>
      <c r="U116" s="5"/>
    </row>
    <row r="117" spans="1:21" ht="27.75">
      <c r="A117" s="8"/>
      <c r="B117" s="1" t="s">
        <v>150</v>
      </c>
      <c r="C117" s="2"/>
      <c r="D117" s="28"/>
      <c r="E117" s="28"/>
      <c r="F117" s="28"/>
      <c r="G117" s="28"/>
      <c r="H117" s="28"/>
      <c r="I117" s="28"/>
      <c r="J117" s="29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13">
        <v>1</v>
      </c>
      <c r="B118" s="14" t="s">
        <v>151</v>
      </c>
      <c r="C118" s="15" t="str">
        <f>IF(ISBLANK(B118)," ","0"&amp;" "&amp;S118&amp;" "&amp;T118)</f>
        <v>0 422 321 12 22</v>
      </c>
      <c r="D118" s="25" t="s">
        <v>152</v>
      </c>
      <c r="E118" s="26"/>
      <c r="F118" s="26"/>
      <c r="G118" s="26"/>
      <c r="H118" s="26"/>
      <c r="I118" s="26"/>
      <c r="J118" s="27"/>
      <c r="K118" s="5"/>
      <c r="L118" s="5"/>
      <c r="M118" s="5"/>
      <c r="N118" s="5"/>
      <c r="O118" s="5"/>
      <c r="P118" s="5"/>
      <c r="Q118" s="5"/>
      <c r="R118" s="5"/>
      <c r="S118" s="5">
        <f>VLOOKUP(B118,'[2]SİNEMA LİSTESİ'!$A:$C,2,FALSE)</f>
        <v>422</v>
      </c>
      <c r="T118" s="5" t="str">
        <f>VLOOKUP(B118,'[2]SİNEMA LİSTESİ'!$A:$C,3,FALSE)</f>
        <v>321 12 22</v>
      </c>
      <c r="U118" s="5"/>
    </row>
    <row r="119" spans="1:21" ht="27.75">
      <c r="A119" s="8"/>
      <c r="B119" s="1" t="s">
        <v>88</v>
      </c>
      <c r="C119" s="2"/>
      <c r="D119" s="28"/>
      <c r="E119" s="28"/>
      <c r="F119" s="28"/>
      <c r="G119" s="28"/>
      <c r="H119" s="28"/>
      <c r="I119" s="28"/>
      <c r="J119" s="29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9">
        <v>1</v>
      </c>
      <c r="B120" s="12" t="s">
        <v>89</v>
      </c>
      <c r="C120" s="3" t="str">
        <f>IF(ISBLANK(B120)," ","0"&amp;" "&amp;S120&amp;" "&amp;T120)</f>
        <v>0 236 232 05 62</v>
      </c>
      <c r="D120" s="25" t="s">
        <v>90</v>
      </c>
      <c r="E120" s="26"/>
      <c r="F120" s="26"/>
      <c r="G120" s="26"/>
      <c r="H120" s="26"/>
      <c r="I120" s="26"/>
      <c r="J120" s="27"/>
      <c r="K120" s="5"/>
      <c r="L120" s="5"/>
      <c r="M120" s="5"/>
      <c r="N120" s="5"/>
      <c r="O120" s="5"/>
      <c r="P120" s="5"/>
      <c r="Q120" s="5"/>
      <c r="R120" s="5"/>
      <c r="S120" s="5">
        <f>VLOOKUP(B120,'[2]SİNEMA LİSTESİ'!$A:$C,2,FALSE)</f>
        <v>236</v>
      </c>
      <c r="T120" s="5" t="str">
        <f>VLOOKUP(B120,'[2]SİNEMA LİSTESİ'!$A:$C,3,FALSE)</f>
        <v>232 05 62</v>
      </c>
      <c r="U120" s="5"/>
    </row>
    <row r="121" spans="1:21" ht="18.75" customHeight="1">
      <c r="A121" s="9">
        <v>2</v>
      </c>
      <c r="B121" s="12" t="s">
        <v>224</v>
      </c>
      <c r="C121" s="3" t="str">
        <f>IF(ISBLANK(B121)," ","0"&amp;" "&amp;S121&amp;" "&amp;T121)</f>
        <v>0 236 715 12 55</v>
      </c>
      <c r="D121" s="25" t="s">
        <v>66</v>
      </c>
      <c r="E121" s="26"/>
      <c r="F121" s="26"/>
      <c r="G121" s="26"/>
      <c r="H121" s="26"/>
      <c r="I121" s="26"/>
      <c r="J121" s="27"/>
      <c r="K121" s="5"/>
      <c r="L121" s="5"/>
      <c r="M121" s="5"/>
      <c r="N121" s="5"/>
      <c r="O121" s="5"/>
      <c r="P121" s="5"/>
      <c r="Q121" s="5"/>
      <c r="R121" s="5"/>
      <c r="S121" s="5">
        <f>VLOOKUP(B121,'[2]SİNEMA LİSTESİ'!$A:$C,2,FALSE)</f>
        <v>236</v>
      </c>
      <c r="T121" s="5" t="str">
        <f>VLOOKUP(B121,'[2]SİNEMA LİSTESİ'!$A:$C,3,FALSE)</f>
        <v>715 12 55</v>
      </c>
      <c r="U121" s="5"/>
    </row>
    <row r="122" spans="1:21" ht="27.75">
      <c r="A122" s="8"/>
      <c r="B122" s="1" t="s">
        <v>46</v>
      </c>
      <c r="C122" s="2"/>
      <c r="D122" s="28"/>
      <c r="E122" s="28"/>
      <c r="F122" s="28"/>
      <c r="G122" s="28"/>
      <c r="H122" s="28"/>
      <c r="I122" s="28"/>
      <c r="J122" s="29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13">
        <v>1</v>
      </c>
      <c r="B123" s="14" t="s">
        <v>47</v>
      </c>
      <c r="C123" s="15" t="str">
        <f>IF(ISBLANK(B123)," ","0"&amp;" "&amp;S123&amp;" "&amp;T123)</f>
        <v>0 324 331 51 51</v>
      </c>
      <c r="D123" s="25" t="s">
        <v>225</v>
      </c>
      <c r="E123" s="26"/>
      <c r="F123" s="26"/>
      <c r="G123" s="26"/>
      <c r="H123" s="26"/>
      <c r="I123" s="26"/>
      <c r="J123" s="27"/>
      <c r="K123" s="5"/>
      <c r="L123" s="5"/>
      <c r="M123" s="5"/>
      <c r="N123" s="5"/>
      <c r="O123" s="5"/>
      <c r="P123" s="5"/>
      <c r="Q123" s="5"/>
      <c r="R123" s="5"/>
      <c r="S123" s="5">
        <f>VLOOKUP(B123,'[2]SİNEMA LİSTESİ'!$A:$C,2,FALSE)</f>
        <v>324</v>
      </c>
      <c r="T123" s="5" t="str">
        <f>VLOOKUP(B123,'[2]SİNEMA LİSTESİ'!$A:$C,3,FALSE)</f>
        <v>331 51 51</v>
      </c>
      <c r="U123" s="5"/>
    </row>
    <row r="124" spans="1:21" ht="18.75" customHeight="1">
      <c r="A124" s="13">
        <v>2</v>
      </c>
      <c r="B124" s="14" t="s">
        <v>48</v>
      </c>
      <c r="C124" s="15" t="str">
        <f>IF(ISBLANK(B124)," ","0"&amp;" "&amp;S124&amp;" "&amp;T124)</f>
        <v>0 324 331 00 77</v>
      </c>
      <c r="D124" s="25" t="s">
        <v>226</v>
      </c>
      <c r="E124" s="26"/>
      <c r="F124" s="26"/>
      <c r="G124" s="26"/>
      <c r="H124" s="26"/>
      <c r="I124" s="26"/>
      <c r="J124" s="27"/>
      <c r="K124" s="5"/>
      <c r="L124" s="5"/>
      <c r="M124" s="5"/>
      <c r="N124" s="5"/>
      <c r="O124" s="5"/>
      <c r="P124" s="5"/>
      <c r="Q124" s="5"/>
      <c r="R124" s="5"/>
      <c r="S124" s="5">
        <f>VLOOKUP(B124,'[2]SİNEMA LİSTESİ'!$A:$C,2,FALSE)</f>
        <v>324</v>
      </c>
      <c r="T124" s="5" t="str">
        <f>VLOOKUP(B124,'[2]SİNEMA LİSTESİ'!$A:$C,3,FALSE)</f>
        <v>331 00 77</v>
      </c>
      <c r="U124" s="5"/>
    </row>
    <row r="125" spans="1:21" ht="27.75">
      <c r="A125" s="8"/>
      <c r="B125" s="1" t="s">
        <v>91</v>
      </c>
      <c r="C125" s="2"/>
      <c r="D125" s="28"/>
      <c r="E125" s="28"/>
      <c r="F125" s="28"/>
      <c r="G125" s="28"/>
      <c r="H125" s="28"/>
      <c r="I125" s="28"/>
      <c r="J125" s="29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9">
        <v>1</v>
      </c>
      <c r="B126" s="12" t="s">
        <v>92</v>
      </c>
      <c r="C126" s="3" t="str">
        <f>IF(ISBLANK(B126)," ","0"&amp;" "&amp;S126&amp;" "&amp;T126)</f>
        <v>0 252 317 00 01</v>
      </c>
      <c r="D126" s="25" t="s">
        <v>126</v>
      </c>
      <c r="E126" s="26"/>
      <c r="F126" s="26"/>
      <c r="G126" s="26"/>
      <c r="H126" s="26"/>
      <c r="I126" s="26"/>
      <c r="J126" s="27"/>
      <c r="K126" s="5"/>
      <c r="L126" s="5"/>
      <c r="M126" s="5"/>
      <c r="N126" s="5"/>
      <c r="O126" s="5"/>
      <c r="P126" s="5"/>
      <c r="Q126" s="5"/>
      <c r="R126" s="5"/>
      <c r="S126" s="5">
        <f>VLOOKUP(B126,'[2]SİNEMA LİSTESİ'!$A:$C,2,FALSE)</f>
        <v>252</v>
      </c>
      <c r="T126" s="5" t="str">
        <f>VLOOKUP(B126,'[2]SİNEMA LİSTESİ'!$A:$C,3,FALSE)</f>
        <v>317 00 01</v>
      </c>
      <c r="U126" s="5"/>
    </row>
    <row r="127" spans="1:21" ht="15">
      <c r="A127" s="9">
        <v>2</v>
      </c>
      <c r="B127" s="12" t="s">
        <v>227</v>
      </c>
      <c r="C127" s="3" t="str">
        <f>IF(ISBLANK(B127)," ","0"&amp;" "&amp;S127&amp;" "&amp;T127)</f>
        <v>0 252 421 01 61</v>
      </c>
      <c r="D127" s="25" t="s">
        <v>228</v>
      </c>
      <c r="E127" s="26"/>
      <c r="F127" s="26"/>
      <c r="G127" s="26"/>
      <c r="H127" s="26"/>
      <c r="I127" s="26"/>
      <c r="J127" s="27"/>
      <c r="K127" s="5"/>
      <c r="L127" s="5"/>
      <c r="M127" s="5"/>
      <c r="N127" s="5"/>
      <c r="O127" s="5"/>
      <c r="P127" s="5"/>
      <c r="Q127" s="5"/>
      <c r="R127" s="5"/>
      <c r="S127" s="5">
        <f>VLOOKUP(B127,'[2]SİNEMA LİSTESİ'!$A:$C,2,FALSE)</f>
        <v>252</v>
      </c>
      <c r="T127" s="5" t="str">
        <f>VLOOKUP(B127,'[2]SİNEMA LİSTESİ'!$A:$C,3,FALSE)</f>
        <v>421 01 61</v>
      </c>
      <c r="U127" s="5"/>
    </row>
    <row r="128" spans="1:21" ht="18.75" customHeight="1">
      <c r="A128" s="9">
        <v>3</v>
      </c>
      <c r="B128" s="12" t="s">
        <v>229</v>
      </c>
      <c r="C128" s="3" t="str">
        <f>IF(ISBLANK(B128)," ","0"&amp;" "&amp;S128&amp;" "&amp;T128)</f>
        <v>0 252 282 50 56</v>
      </c>
      <c r="D128" s="25" t="s">
        <v>230</v>
      </c>
      <c r="E128" s="26"/>
      <c r="F128" s="26"/>
      <c r="G128" s="26"/>
      <c r="H128" s="26"/>
      <c r="I128" s="26"/>
      <c r="J128" s="27"/>
      <c r="K128" s="5"/>
      <c r="L128" s="5"/>
      <c r="M128" s="5"/>
      <c r="N128" s="5"/>
      <c r="O128" s="5"/>
      <c r="P128" s="5"/>
      <c r="Q128" s="5"/>
      <c r="R128" s="5"/>
      <c r="S128" s="5">
        <f>VLOOKUP(B128,'[2]SİNEMA LİSTESİ'!$A:$C,2,FALSE)</f>
        <v>252</v>
      </c>
      <c r="T128" s="5" t="str">
        <f>VLOOKUP(B128,'[2]SİNEMA LİSTESİ'!$A:$C,3,FALSE)</f>
        <v>282 50 56</v>
      </c>
      <c r="U128" s="5"/>
    </row>
    <row r="129" spans="1:21" ht="27.75">
      <c r="A129" s="8"/>
      <c r="B129" s="1" t="s">
        <v>93</v>
      </c>
      <c r="C129" s="2"/>
      <c r="D129" s="28"/>
      <c r="E129" s="28"/>
      <c r="F129" s="28"/>
      <c r="G129" s="28"/>
      <c r="H129" s="28"/>
      <c r="I129" s="28"/>
      <c r="J129" s="29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9">
        <v>1</v>
      </c>
      <c r="B130" s="12" t="s">
        <v>111</v>
      </c>
      <c r="C130" s="3" t="str">
        <f>IF(ISBLANK(B130)," ","0"&amp;" "&amp;S130&amp;" "&amp;T130)</f>
        <v>0 452 225 49 44</v>
      </c>
      <c r="D130" s="25" t="s">
        <v>198</v>
      </c>
      <c r="E130" s="26"/>
      <c r="F130" s="26"/>
      <c r="G130" s="26"/>
      <c r="H130" s="26"/>
      <c r="I130" s="26"/>
      <c r="J130" s="27"/>
      <c r="K130" s="5"/>
      <c r="L130" s="5"/>
      <c r="M130" s="5"/>
      <c r="N130" s="5"/>
      <c r="O130" s="5"/>
      <c r="P130" s="5"/>
      <c r="Q130" s="5"/>
      <c r="R130" s="5"/>
      <c r="S130" s="5">
        <f>VLOOKUP(B130,'[2]SİNEMA LİSTESİ'!$A:$C,2,FALSE)</f>
        <v>452</v>
      </c>
      <c r="T130" s="5" t="str">
        <f>VLOOKUP(B130,'[2]SİNEMA LİSTESİ'!$A:$C,3,FALSE)</f>
        <v>225 49 44</v>
      </c>
      <c r="U130" s="5"/>
    </row>
    <row r="131" spans="1:21" ht="18.75" customHeight="1">
      <c r="A131" s="9">
        <v>2</v>
      </c>
      <c r="B131" s="12" t="s">
        <v>231</v>
      </c>
      <c r="C131" s="3" t="str">
        <f>IF(ISBLANK(B131)," ","0"&amp;" "&amp;S131&amp;" "&amp;T131)</f>
        <v>0 452 424 01 12</v>
      </c>
      <c r="D131" s="25" t="s">
        <v>143</v>
      </c>
      <c r="E131" s="26"/>
      <c r="F131" s="26"/>
      <c r="G131" s="26"/>
      <c r="H131" s="26"/>
      <c r="I131" s="26"/>
      <c r="J131" s="27"/>
      <c r="K131" s="5"/>
      <c r="L131" s="5"/>
      <c r="M131" s="5"/>
      <c r="N131" s="5"/>
      <c r="O131" s="5"/>
      <c r="P131" s="5"/>
      <c r="Q131" s="5"/>
      <c r="R131" s="5"/>
      <c r="S131" s="5">
        <f>VLOOKUP(B131,'[2]SİNEMA LİSTESİ'!$A:$C,2,FALSE)</f>
        <v>452</v>
      </c>
      <c r="T131" s="5" t="str">
        <f>VLOOKUP(B131,'[2]SİNEMA LİSTESİ'!$A:$C,3,FALSE)</f>
        <v>424 01 12</v>
      </c>
      <c r="U131" s="5"/>
    </row>
    <row r="132" spans="1:21" ht="27.75">
      <c r="A132" s="8"/>
      <c r="B132" s="1" t="s">
        <v>94</v>
      </c>
      <c r="C132" s="2"/>
      <c r="D132" s="28"/>
      <c r="E132" s="28"/>
      <c r="F132" s="28"/>
      <c r="G132" s="28"/>
      <c r="H132" s="28"/>
      <c r="I132" s="28"/>
      <c r="J132" s="29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9">
        <v>1</v>
      </c>
      <c r="B133" s="7" t="s">
        <v>142</v>
      </c>
      <c r="C133" s="3" t="str">
        <f>IF(ISBLANK(B133)," ","0"&amp;" "&amp;S133&amp;" "&amp;T133)</f>
        <v>0 464 612 28 68</v>
      </c>
      <c r="D133" s="25" t="s">
        <v>141</v>
      </c>
      <c r="E133" s="26"/>
      <c r="F133" s="26"/>
      <c r="G133" s="26"/>
      <c r="H133" s="26"/>
      <c r="I133" s="26"/>
      <c r="J133" s="27"/>
      <c r="K133" s="5"/>
      <c r="L133" s="5"/>
      <c r="M133" s="5"/>
      <c r="N133" s="5"/>
      <c r="O133" s="5"/>
      <c r="P133" s="5"/>
      <c r="Q133" s="5"/>
      <c r="R133" s="5"/>
      <c r="S133" s="5">
        <f>VLOOKUP(B133,'[2]SİNEMA LİSTESİ'!$A:$C,2,FALSE)</f>
        <v>464</v>
      </c>
      <c r="T133" s="5" t="str">
        <f>VLOOKUP(B133,'[2]SİNEMA LİSTESİ'!$A:$C,3,FALSE)</f>
        <v>612 28 68</v>
      </c>
      <c r="U133" s="5"/>
    </row>
    <row r="134" spans="1:21" ht="27.75">
      <c r="A134" s="8"/>
      <c r="B134" s="1" t="s">
        <v>49</v>
      </c>
      <c r="C134" s="2"/>
      <c r="D134" s="28"/>
      <c r="E134" s="28"/>
      <c r="F134" s="28"/>
      <c r="G134" s="28"/>
      <c r="H134" s="28"/>
      <c r="I134" s="28"/>
      <c r="J134" s="29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">
      <c r="A135" s="22">
        <v>1</v>
      </c>
      <c r="B135" s="23" t="s">
        <v>232</v>
      </c>
      <c r="C135" s="3" t="str">
        <f>IF(ISBLANK(B135)," ","0"&amp;" "&amp;S135&amp;" "&amp;T135)</f>
        <v>0 362 233 21 22</v>
      </c>
      <c r="D135" s="25" t="s">
        <v>233</v>
      </c>
      <c r="E135" s="26"/>
      <c r="F135" s="26"/>
      <c r="G135" s="26"/>
      <c r="H135" s="26"/>
      <c r="I135" s="26"/>
      <c r="J135" s="27"/>
      <c r="K135" s="5"/>
      <c r="L135" s="5"/>
      <c r="M135" s="5"/>
      <c r="N135" s="5"/>
      <c r="O135" s="5"/>
      <c r="P135" s="5"/>
      <c r="Q135" s="5"/>
      <c r="R135" s="5"/>
      <c r="S135" s="5">
        <f>VLOOKUP(B135,'[2]SİNEMA LİSTESİ'!$A:$C,2,FALSE)</f>
        <v>362</v>
      </c>
      <c r="T135" s="5" t="str">
        <f>VLOOKUP(B135,'[2]SİNEMA LİSTESİ'!$A:$C,3,FALSE)</f>
        <v>233 21 22</v>
      </c>
      <c r="U135" s="5"/>
    </row>
    <row r="136" spans="1:21" ht="18.75" customHeight="1">
      <c r="A136" s="9">
        <v>2</v>
      </c>
      <c r="B136" s="12" t="s">
        <v>50</v>
      </c>
      <c r="C136" s="3" t="str">
        <f>IF(ISBLANK(B136)," ","0"&amp;" "&amp;S136&amp;" "&amp;T136)</f>
        <v>0 362 431 24 71</v>
      </c>
      <c r="D136" s="25" t="s">
        <v>29</v>
      </c>
      <c r="E136" s="26"/>
      <c r="F136" s="26"/>
      <c r="G136" s="26"/>
      <c r="H136" s="26"/>
      <c r="I136" s="26"/>
      <c r="J136" s="27"/>
      <c r="K136" s="5"/>
      <c r="L136" s="5"/>
      <c r="M136" s="5"/>
      <c r="N136" s="5"/>
      <c r="O136" s="5"/>
      <c r="P136" s="5"/>
      <c r="Q136" s="5"/>
      <c r="R136" s="5"/>
      <c r="S136" s="5">
        <f>VLOOKUP(B136,'[2]SİNEMA LİSTESİ'!$A:$C,2,FALSE)</f>
        <v>362</v>
      </c>
      <c r="T136" s="5" t="str">
        <f>VLOOKUP(B136,'[2]SİNEMA LİSTESİ'!$A:$C,3,FALSE)</f>
        <v>431 24 71</v>
      </c>
      <c r="U136" s="5"/>
    </row>
    <row r="137" spans="1:21" ht="27.75">
      <c r="A137" s="8"/>
      <c r="B137" s="1" t="s">
        <v>51</v>
      </c>
      <c r="C137" s="2"/>
      <c r="D137" s="28"/>
      <c r="E137" s="28"/>
      <c r="F137" s="28"/>
      <c r="G137" s="28"/>
      <c r="H137" s="28"/>
      <c r="I137" s="28"/>
      <c r="J137" s="29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8.75" customHeight="1">
      <c r="A138" s="9">
        <v>1</v>
      </c>
      <c r="B138" s="12" t="s">
        <v>52</v>
      </c>
      <c r="C138" s="3" t="str">
        <f>IF(ISBLANK(B138)," ","0"&amp;" "&amp;S138&amp;" "&amp;T138)</f>
        <v>0 346 224 12 01</v>
      </c>
      <c r="D138" s="25" t="s">
        <v>234</v>
      </c>
      <c r="E138" s="26"/>
      <c r="F138" s="26"/>
      <c r="G138" s="26"/>
      <c r="H138" s="26"/>
      <c r="I138" s="26"/>
      <c r="J138" s="27"/>
      <c r="K138" s="5"/>
      <c r="L138" s="5"/>
      <c r="M138" s="5"/>
      <c r="N138" s="5"/>
      <c r="O138" s="5"/>
      <c r="P138" s="5"/>
      <c r="Q138" s="5"/>
      <c r="R138" s="5"/>
      <c r="S138" s="5">
        <f>VLOOKUP(B138,'[2]SİNEMA LİSTESİ'!$A:$C,2,FALSE)</f>
        <v>346</v>
      </c>
      <c r="T138" s="5" t="str">
        <f>VLOOKUP(B138,'[2]SİNEMA LİSTESİ'!$A:$C,3,FALSE)</f>
        <v>224 12 01</v>
      </c>
      <c r="U138" s="5"/>
    </row>
    <row r="139" spans="1:21" ht="27.75">
      <c r="A139" s="8"/>
      <c r="B139" s="1" t="s">
        <v>235</v>
      </c>
      <c r="C139" s="2"/>
      <c r="D139" s="28"/>
      <c r="E139" s="28"/>
      <c r="F139" s="28"/>
      <c r="G139" s="28"/>
      <c r="H139" s="28"/>
      <c r="I139" s="28"/>
      <c r="J139" s="29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11">
        <v>1</v>
      </c>
      <c r="B140" s="24" t="s">
        <v>236</v>
      </c>
      <c r="C140" s="3" t="str">
        <f>IF(ISBLANK(B140)," ","0"&amp;" "&amp;S140&amp;" "&amp;T140)</f>
        <v>0 414 313 55 05</v>
      </c>
      <c r="D140" s="25" t="s">
        <v>237</v>
      </c>
      <c r="E140" s="26"/>
      <c r="F140" s="26"/>
      <c r="G140" s="26"/>
      <c r="H140" s="26"/>
      <c r="I140" s="26"/>
      <c r="J140" s="27"/>
      <c r="K140" s="5"/>
      <c r="L140" s="5"/>
      <c r="M140" s="5"/>
      <c r="N140" s="5"/>
      <c r="O140" s="5"/>
      <c r="P140" s="5"/>
      <c r="Q140" s="5"/>
      <c r="R140" s="5"/>
      <c r="S140" s="5">
        <f>VLOOKUP(B140,'[2]SİNEMA LİSTESİ'!$A:$C,2,FALSE)</f>
        <v>414</v>
      </c>
      <c r="T140" s="5" t="str">
        <f>VLOOKUP(B140,'[2]SİNEMA LİSTESİ'!$A:$C,3,FALSE)</f>
        <v>313 55 05</v>
      </c>
      <c r="U140" s="5"/>
    </row>
    <row r="141" spans="1:21" ht="18.75" customHeight="1">
      <c r="A141" s="11">
        <v>2</v>
      </c>
      <c r="B141" s="24" t="s">
        <v>238</v>
      </c>
      <c r="C141" s="3" t="str">
        <f>IF(ISBLANK(B141)," ","0"&amp;" "&amp;S141&amp;" "&amp;T141)</f>
        <v>0 414 552 08 08</v>
      </c>
      <c r="D141" s="25" t="s">
        <v>239</v>
      </c>
      <c r="E141" s="26"/>
      <c r="F141" s="26"/>
      <c r="G141" s="26"/>
      <c r="H141" s="26"/>
      <c r="I141" s="26"/>
      <c r="J141" s="27"/>
      <c r="K141" s="5"/>
      <c r="L141" s="5"/>
      <c r="M141" s="5"/>
      <c r="N141" s="5"/>
      <c r="O141" s="5"/>
      <c r="P141" s="5"/>
      <c r="Q141" s="5"/>
      <c r="R141" s="5"/>
      <c r="S141" s="5">
        <f>VLOOKUP(B141,'[2]SİNEMA LİSTESİ'!$A:$C,2,FALSE)</f>
        <v>414</v>
      </c>
      <c r="T141" s="5" t="str">
        <f>VLOOKUP(B141,'[2]SİNEMA LİSTESİ'!$A:$C,3,FALSE)</f>
        <v>552 08 08</v>
      </c>
      <c r="U141" s="5"/>
    </row>
    <row r="142" spans="1:21" ht="27.75">
      <c r="A142" s="8"/>
      <c r="B142" s="1" t="s">
        <v>95</v>
      </c>
      <c r="C142" s="2"/>
      <c r="D142" s="28"/>
      <c r="E142" s="28"/>
      <c r="F142" s="28"/>
      <c r="G142" s="28"/>
      <c r="H142" s="28"/>
      <c r="I142" s="28"/>
      <c r="J142" s="29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11">
        <v>1</v>
      </c>
      <c r="B143" s="7" t="s">
        <v>96</v>
      </c>
      <c r="C143" s="3" t="str">
        <f>IF(ISBLANK(B143)," ","0"&amp;" "&amp;S143&amp;" "&amp;T143)</f>
        <v>0 356 214 11 96</v>
      </c>
      <c r="D143" s="25" t="s">
        <v>64</v>
      </c>
      <c r="E143" s="26"/>
      <c r="F143" s="26"/>
      <c r="G143" s="26"/>
      <c r="H143" s="26"/>
      <c r="I143" s="26"/>
      <c r="J143" s="27"/>
      <c r="K143" s="5"/>
      <c r="L143" s="5"/>
      <c r="M143" s="5"/>
      <c r="N143" s="5"/>
      <c r="O143" s="5"/>
      <c r="P143" s="5"/>
      <c r="Q143" s="5"/>
      <c r="R143" s="5"/>
      <c r="S143" s="5">
        <f>VLOOKUP(B143,'[2]SİNEMA LİSTESİ'!$A:$C,2,FALSE)</f>
        <v>356</v>
      </c>
      <c r="T143" s="5" t="str">
        <f>VLOOKUP(B143,'[2]SİNEMA LİSTESİ'!$A:$C,3,FALSE)</f>
        <v>214 11 96</v>
      </c>
      <c r="U143" s="5"/>
    </row>
    <row r="144" spans="1:21" ht="15">
      <c r="A144" s="11">
        <v>2</v>
      </c>
      <c r="B144" s="7" t="s">
        <v>97</v>
      </c>
      <c r="C144" s="3" t="str">
        <f>IF(ISBLANK(B144)," ","0"&amp;" "&amp;S144&amp;" "&amp;T144)</f>
        <v>0 356 213 32 09</v>
      </c>
      <c r="D144" s="25" t="s">
        <v>100</v>
      </c>
      <c r="E144" s="26"/>
      <c r="F144" s="26"/>
      <c r="G144" s="26"/>
      <c r="H144" s="26"/>
      <c r="I144" s="26"/>
      <c r="J144" s="27"/>
      <c r="K144" s="5"/>
      <c r="L144" s="5"/>
      <c r="M144" s="5"/>
      <c r="N144" s="5"/>
      <c r="O144" s="5"/>
      <c r="P144" s="5"/>
      <c r="Q144" s="5"/>
      <c r="R144" s="5"/>
      <c r="S144" s="5">
        <f>VLOOKUP(B144,'[2]SİNEMA LİSTESİ'!$A:$C,2,FALSE)</f>
        <v>356</v>
      </c>
      <c r="T144" s="5" t="str">
        <f>VLOOKUP(B144,'[2]SİNEMA LİSTESİ'!$A:$C,3,FALSE)</f>
        <v>213 32 09</v>
      </c>
      <c r="U144" s="5"/>
    </row>
    <row r="145" spans="1:21" ht="27.75">
      <c r="A145" s="8"/>
      <c r="B145" s="1" t="s">
        <v>53</v>
      </c>
      <c r="C145" s="2"/>
      <c r="D145" s="28"/>
      <c r="E145" s="28"/>
      <c r="F145" s="28"/>
      <c r="G145" s="28"/>
      <c r="H145" s="28"/>
      <c r="I145" s="28"/>
      <c r="J145" s="29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19">
        <v>1</v>
      </c>
      <c r="B146" s="18" t="s">
        <v>54</v>
      </c>
      <c r="C146" s="15" t="str">
        <f>IF(ISBLANK(B146)," ","0"&amp;" "&amp;S146&amp;" "&amp;T146)</f>
        <v>0 462 330 10 01</v>
      </c>
      <c r="D146" s="25" t="s">
        <v>240</v>
      </c>
      <c r="E146" s="26"/>
      <c r="F146" s="26"/>
      <c r="G146" s="26"/>
      <c r="H146" s="26"/>
      <c r="I146" s="26"/>
      <c r="J146" s="27"/>
      <c r="K146" s="5"/>
      <c r="L146" s="5"/>
      <c r="M146" s="5"/>
      <c r="N146" s="5"/>
      <c r="O146" s="5"/>
      <c r="P146" s="5"/>
      <c r="Q146" s="5"/>
      <c r="R146" s="5"/>
      <c r="S146" s="5">
        <f>VLOOKUP(B146,'[2]SİNEMA LİSTESİ'!$A:$C,2,FALSE)</f>
        <v>462</v>
      </c>
      <c r="T146" s="5" t="str">
        <f>VLOOKUP(B146,'[2]SİNEMA LİSTESİ'!$A:$C,3,FALSE)</f>
        <v>330 10 01</v>
      </c>
      <c r="U146" s="5"/>
    </row>
    <row r="147" spans="1:21" ht="27.75">
      <c r="A147" s="8"/>
      <c r="B147" s="1" t="s">
        <v>241</v>
      </c>
      <c r="C147" s="2"/>
      <c r="D147" s="28"/>
      <c r="E147" s="28"/>
      <c r="F147" s="28"/>
      <c r="G147" s="28"/>
      <c r="H147" s="28"/>
      <c r="I147" s="28"/>
      <c r="J147" s="29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8.75" customHeight="1">
      <c r="A148" s="11">
        <v>1</v>
      </c>
      <c r="B148" s="7" t="s">
        <v>242</v>
      </c>
      <c r="C148" s="3" t="str">
        <f>IF(ISBLANK(B148)," ","0"&amp;" "&amp;S148&amp;" "&amp;T148)</f>
        <v>0 276 227 72 22</v>
      </c>
      <c r="D148" s="25" t="s">
        <v>223</v>
      </c>
      <c r="E148" s="26"/>
      <c r="F148" s="26"/>
      <c r="G148" s="26"/>
      <c r="H148" s="26"/>
      <c r="I148" s="26"/>
      <c r="J148" s="27"/>
      <c r="K148" s="5"/>
      <c r="L148" s="5"/>
      <c r="M148" s="5"/>
      <c r="N148" s="5"/>
      <c r="O148" s="5"/>
      <c r="P148" s="5"/>
      <c r="Q148" s="5"/>
      <c r="R148" s="5"/>
      <c r="S148" s="5">
        <f>VLOOKUP(B148,'[2]SİNEMA LİSTESİ'!$A:$C,2,FALSE)</f>
        <v>276</v>
      </c>
      <c r="T148" s="5" t="str">
        <f>VLOOKUP(B148,'[2]SİNEMA LİSTESİ'!$A:$C,3,FALSE)</f>
        <v>227 72 22</v>
      </c>
      <c r="U148" s="5"/>
    </row>
    <row r="149" spans="1:21" ht="27.75">
      <c r="A149" s="8"/>
      <c r="B149" s="17" t="s">
        <v>153</v>
      </c>
      <c r="C149" s="2"/>
      <c r="D149" s="28"/>
      <c r="E149" s="28"/>
      <c r="F149" s="28"/>
      <c r="G149" s="28"/>
      <c r="H149" s="28"/>
      <c r="I149" s="28"/>
      <c r="J149" s="29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8.75" customHeight="1">
      <c r="A150" s="19">
        <v>1</v>
      </c>
      <c r="B150" s="20" t="s">
        <v>154</v>
      </c>
      <c r="C150" s="15" t="str">
        <f>IF(ISBLANK(B150)," ","0"&amp;" "&amp;S150&amp;" "&amp;T150)</f>
        <v>0 432 215 59 59</v>
      </c>
      <c r="D150" s="25" t="s">
        <v>66</v>
      </c>
      <c r="E150" s="26"/>
      <c r="F150" s="26"/>
      <c r="G150" s="26"/>
      <c r="H150" s="26"/>
      <c r="I150" s="26"/>
      <c r="J150" s="27"/>
      <c r="K150" s="5"/>
      <c r="L150" s="5"/>
      <c r="M150" s="5"/>
      <c r="N150" s="5"/>
      <c r="O150" s="5"/>
      <c r="P150" s="5"/>
      <c r="Q150" s="5"/>
      <c r="R150" s="5"/>
      <c r="S150" s="5">
        <f>VLOOKUP(B150,'[2]SİNEMA LİSTESİ'!$A:$C,2,FALSE)</f>
        <v>432</v>
      </c>
      <c r="T150" s="5" t="str">
        <f>VLOOKUP(B150,'[2]SİNEMA LİSTESİ'!$A:$C,3,FALSE)</f>
        <v>215 59 59</v>
      </c>
      <c r="U150" s="5"/>
    </row>
    <row r="151" spans="1:21" ht="27.75">
      <c r="A151" s="8"/>
      <c r="B151" s="1" t="s">
        <v>98</v>
      </c>
      <c r="C151" s="2"/>
      <c r="D151" s="28"/>
      <c r="E151" s="28"/>
      <c r="F151" s="28"/>
      <c r="G151" s="28"/>
      <c r="H151" s="28"/>
      <c r="I151" s="28"/>
      <c r="J151" s="29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8.75" customHeight="1">
      <c r="A152" s="19">
        <v>1</v>
      </c>
      <c r="B152" s="24" t="s">
        <v>144</v>
      </c>
      <c r="C152" s="15" t="str">
        <f>IF(ISBLANK(B152)," ","0"&amp;" "&amp;S152&amp;" "&amp;T152)</f>
        <v>0 372 316 14 84</v>
      </c>
      <c r="D152" s="25" t="s">
        <v>127</v>
      </c>
      <c r="E152" s="26"/>
      <c r="F152" s="26"/>
      <c r="G152" s="26"/>
      <c r="H152" s="26"/>
      <c r="I152" s="26"/>
      <c r="J152" s="27"/>
      <c r="K152" s="5"/>
      <c r="L152" s="5"/>
      <c r="M152" s="5"/>
      <c r="N152" s="5"/>
      <c r="O152" s="5"/>
      <c r="P152" s="5"/>
      <c r="Q152" s="5"/>
      <c r="R152" s="5"/>
      <c r="S152" s="5">
        <f>VLOOKUP(B152,'[2]SİNEMA LİSTESİ'!$A:$C,2,FALSE)</f>
        <v>372</v>
      </c>
      <c r="T152" s="5" t="str">
        <f>VLOOKUP(B152,'[2]SİNEMA LİSTESİ'!$A:$C,3,FALSE)</f>
        <v>316 14 84</v>
      </c>
      <c r="U152" s="5"/>
    </row>
    <row r="153" spans="1:21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0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</sheetData>
  <sheetProtection/>
  <mergeCells count="153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  <mergeCell ref="D67:J67"/>
    <mergeCell ref="D68:J68"/>
    <mergeCell ref="D69:J69"/>
    <mergeCell ref="D70:J70"/>
    <mergeCell ref="D71:J71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  <mergeCell ref="D95:J95"/>
    <mergeCell ref="D96:J96"/>
    <mergeCell ref="D97:J97"/>
    <mergeCell ref="D98:J98"/>
    <mergeCell ref="D99:J99"/>
    <mergeCell ref="D100:J100"/>
    <mergeCell ref="D101:J101"/>
    <mergeCell ref="D102:J102"/>
    <mergeCell ref="D103:J103"/>
    <mergeCell ref="D104:J104"/>
    <mergeCell ref="D105:J105"/>
    <mergeCell ref="D106:J106"/>
    <mergeCell ref="D107:J107"/>
    <mergeCell ref="D108:J108"/>
    <mergeCell ref="D109:J109"/>
    <mergeCell ref="D110:J110"/>
    <mergeCell ref="D111:J111"/>
    <mergeCell ref="D112:J112"/>
    <mergeCell ref="D113:J113"/>
    <mergeCell ref="D114:J114"/>
    <mergeCell ref="D115:J115"/>
    <mergeCell ref="D116:J116"/>
    <mergeCell ref="D117:J117"/>
    <mergeCell ref="D118:J118"/>
    <mergeCell ref="D119:J119"/>
    <mergeCell ref="D120:J120"/>
    <mergeCell ref="D121:J121"/>
    <mergeCell ref="D122:J122"/>
    <mergeCell ref="D123:J123"/>
    <mergeCell ref="D124:J124"/>
    <mergeCell ref="D125:J125"/>
    <mergeCell ref="D126:J126"/>
    <mergeCell ref="D127:J127"/>
    <mergeCell ref="D128:J128"/>
    <mergeCell ref="D129:J129"/>
    <mergeCell ref="D130:J130"/>
    <mergeCell ref="D131:J131"/>
    <mergeCell ref="D132:J132"/>
    <mergeCell ref="D133:J133"/>
    <mergeCell ref="D134:J134"/>
    <mergeCell ref="D135:J135"/>
    <mergeCell ref="D136:J136"/>
    <mergeCell ref="D137:J137"/>
    <mergeCell ref="D138:J138"/>
    <mergeCell ref="D139:J139"/>
    <mergeCell ref="D140:J140"/>
    <mergeCell ref="D141:J141"/>
    <mergeCell ref="D142:J142"/>
    <mergeCell ref="D143:J143"/>
    <mergeCell ref="D150:J150"/>
    <mergeCell ref="D151:J151"/>
    <mergeCell ref="D152:J152"/>
    <mergeCell ref="D144:J144"/>
    <mergeCell ref="D145:J145"/>
    <mergeCell ref="D146:J146"/>
    <mergeCell ref="D147:J147"/>
    <mergeCell ref="D148:J148"/>
    <mergeCell ref="D149:J149"/>
  </mergeCells>
  <dataValidations count="1">
    <dataValidation type="list" allowBlank="1" showInputMessage="1" showErrorMessage="1" sqref="B152 B148 B146 B138 B133 B143:B144 B135:B136 B47:B48 B118 B103:B104 B123:B124 B116 B84:B92 B70:B82 B57 B59 B65:B66 B68 B54:B55 B50 B52 B61 B63 B94:B98 B100:B101 B113:B114 B106 B108:B109 B111 B120:B121 B140:B141 B150 B34 B32 B24:B27 B38 B20:B22 B13:B18 B29:B30 B11 B9 B6:B7 B3:B4 B36 B40:B45 B130:B131 B126:B128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2010-03-03T14:26:01Z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