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ENSEMBLE C'EST TOUT" sheetId="1" r:id="rId1"/>
    <sheet name="YOUTH WHİTHOUT YOUTH" sheetId="2" r:id="rId2"/>
    <sheet name="99 FRANK" sheetId="3" r:id="rId3"/>
    <sheet name="ÜÇ HANEDAN " sheetId="4" r:id="rId4"/>
    <sheet name="BONNEVİLLE" sheetId="5" r:id="rId5"/>
    <sheet name="KADAVRA" sheetId="6" r:id="rId6"/>
    <sheet name="ÖLDÜREN CAZİBE" sheetId="7" r:id="rId7"/>
    <sheet name="YETİMHANE" sheetId="8" r:id="rId8"/>
    <sheet name="YASAK KRALLIK" sheetId="9" r:id="rId9"/>
    <sheet name="BABAM ROMULUS" sheetId="10" r:id="rId10"/>
    <sheet name="ÇARLİ İŞ BAŞINDA" sheetId="11" r:id="rId11"/>
    <sheet name="ÇAYLAK PROFESYONEL" sheetId="12" r:id="rId12"/>
    <sheet name="GECENİN İKİ YÜZÜ " sheetId="13" r:id="rId13"/>
    <sheet name="CENAZEDE ÖLÜM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cinemas">'[1]SİNEMA LİSTESİ'!$A$2:$A$406</definedName>
    <definedName name="_xlnm.Print_Area" localSheetId="2">'99 FRANK'!#REF!</definedName>
    <definedName name="_xlnm.Print_Area" localSheetId="0">'ENSEMBLE C''EST TOUT'!#REF!</definedName>
    <definedName name="_xlnm.Print_Area" localSheetId="5">'KADAVRA'!#REF!</definedName>
    <definedName name="_xlnm.Print_Area" localSheetId="3">'ÜÇ HANEDAN '!#REF!</definedName>
    <definedName name="_xlnm.Print_Area" localSheetId="1">'YOUTH WHİTHOUT YOUTH'!#REF!</definedName>
  </definedNames>
  <calcPr fullCalcOnLoad="1"/>
</workbook>
</file>

<file path=xl/sharedStrings.xml><?xml version="1.0" encoding="utf-8"?>
<sst xmlns="http://schemas.openxmlformats.org/spreadsheetml/2006/main" count="264" uniqueCount="182">
  <si>
    <t>ORPHANAGE : YETİMHANE</t>
  </si>
  <si>
    <t>ENSEMBLE C'EST TOUT : BİR ARADAYIZ HEPSİ BU</t>
  </si>
  <si>
    <t>11.NİSAN.2008 SEANSLARI</t>
  </si>
  <si>
    <t>İSTANBUL</t>
  </si>
  <si>
    <t>REZ. TEL</t>
  </si>
  <si>
    <t>SEANSLAR</t>
  </si>
  <si>
    <t>İstanbul Levent Kanyon</t>
  </si>
  <si>
    <t>İstanbul AFM İstinye Park</t>
  </si>
  <si>
    <t>11:50 - 14:10 - 16:30 - 18:50 - 21:30 / C.CTS 23:50</t>
  </si>
  <si>
    <t>İstanbul Kadıköy Nautilus Cinebonus</t>
  </si>
  <si>
    <t>11:15 - 15:15 - 17:30 - 19:45 - 22:00 / C.CTS 00:15</t>
  </si>
  <si>
    <t>İstanbul Altunizade Capitol Spectrum</t>
  </si>
  <si>
    <t>11:10 - 13:20 - 15:45 - 18:00 - 20:45 / C.CTS 23:15</t>
  </si>
  <si>
    <t xml:space="preserve">İstanbul Finansbank AFM Budak Caddebostan </t>
  </si>
  <si>
    <t>10:40 - 12:50 - 15:00 - 17:10 - 19:20 - 21:30</t>
  </si>
  <si>
    <t>YOUTH WİTHOUT YOUTH - GEÇ GELEN GENÇLİK</t>
  </si>
  <si>
    <t>12.EYLÜL.2008 SEANSLARI</t>
  </si>
  <si>
    <t xml:space="preserve">İstanbul Finansbank AFM Teşvikiye </t>
  </si>
  <si>
    <t>12:15 - 15:15 - 18:15 - 21:00</t>
  </si>
  <si>
    <t>99 FRANK : 9.90 YTL</t>
  </si>
  <si>
    <t>ESKİŞEHİR</t>
  </si>
  <si>
    <t xml:space="preserve">Eskişehir Cınebonus Neo AVM </t>
  </si>
  <si>
    <t>12:15 - 14:30 - 16:45 - 19:00 - 21:15 / C.CTS 23:30</t>
  </si>
  <si>
    <t>İstanbul Maçka Cinebonus G-Mall</t>
  </si>
  <si>
    <t>12:00 - 14:15 - 16:30 - 18:45 - 21:00</t>
  </si>
  <si>
    <t>İstanbul Sefaköy Armonipak Prestıge</t>
  </si>
  <si>
    <t>KONYA</t>
  </si>
  <si>
    <t>Konya Cinebonus M1 Tepe</t>
  </si>
  <si>
    <t>12:00 - 14:30 - 16:45 - 19:00 - 21:15 / C.CTS 23:30</t>
  </si>
  <si>
    <t>THERE KINGDOMS : ÜÇ HANEDAN</t>
  </si>
  <si>
    <t>AFYON</t>
  </si>
  <si>
    <t>Afyon Cinemovie</t>
  </si>
  <si>
    <t>Afyon Cinens</t>
  </si>
  <si>
    <t>11:25 - 13:25 - 15:25 - 17:25 - 19:25 - 21:25</t>
  </si>
  <si>
    <t>ANKARA</t>
  </si>
  <si>
    <t>Ankara  Moviecity</t>
  </si>
  <si>
    <t>11:00 - 13:30 - 16:00 - 18:30 - 21:00</t>
  </si>
  <si>
    <t>AYDIN</t>
  </si>
  <si>
    <t>Aydın Kuşadası Kipa AVM Cinemarine</t>
  </si>
  <si>
    <t>13:00 - 15:00 - 19:45 - 21:45</t>
  </si>
  <si>
    <t>BALIKESİR</t>
  </si>
  <si>
    <t>Balıkesir Cinemarine</t>
  </si>
  <si>
    <t>11:45 - 13:45 - 15:45 - 17:45 - 19:45 - 21:45</t>
  </si>
  <si>
    <t>Balıkesir Şan Çarşı</t>
  </si>
  <si>
    <t>14:40 - 17:30 - 19:30 - 21:40</t>
  </si>
  <si>
    <t>Balıkesir Burhaniye Kipa Oscar</t>
  </si>
  <si>
    <t>12:00 - 14:00 - 16:00 - 18:00 - 20:00 - 22:00</t>
  </si>
  <si>
    <t>BATMAN</t>
  </si>
  <si>
    <t>Batman Cinemall</t>
  </si>
  <si>
    <t>11:45 - 14:00 - 16:20 - 18:45 - 21:05</t>
  </si>
  <si>
    <t>BURSA</t>
  </si>
  <si>
    <t>Bursa Cinetech Korupark</t>
  </si>
  <si>
    <t>11:10 - 13:40 - 16:10 - 18:40 - 21:10</t>
  </si>
  <si>
    <t>ÇORUM</t>
  </si>
  <si>
    <t>Çorum Metropol Bahar</t>
  </si>
  <si>
    <t>14:00 - 16:00 - 21:00</t>
  </si>
  <si>
    <t>DENİZLİ</t>
  </si>
  <si>
    <t>Denizli Beledıye S.M.</t>
  </si>
  <si>
    <t>13:15 - 15:15 - 17:15 - 19:15 - 21:15</t>
  </si>
  <si>
    <t>Denizli Beyaz Sahne</t>
  </si>
  <si>
    <t>11:15 - 13:45 - 16:15 - 19:00 - 21:45</t>
  </si>
  <si>
    <t>Denizli Cinebonus Çamlık Forum</t>
  </si>
  <si>
    <t>12:00 - 14:15 - 16:30 - 18:45 - 21:00 / C.CTS 23:15</t>
  </si>
  <si>
    <t>EDİRNE</t>
  </si>
  <si>
    <t>Edirne Carmen</t>
  </si>
  <si>
    <t>11:00 - 13:00 - 15:00 - 17:00 - 19:00 - 21:00</t>
  </si>
  <si>
    <t>ERZURUM</t>
  </si>
  <si>
    <t>Erzurum Cafe De Cinema Galeria</t>
  </si>
  <si>
    <t>12:00 - 14:00 - 16:00 - 20:00 - 21:45</t>
  </si>
  <si>
    <t xml:space="preserve">Eskişehir Cınebonus Espark AVM </t>
  </si>
  <si>
    <t>11:30 - 14:00 - 16:30 - 19:00 - 21:30 / C.CTS 00:00</t>
  </si>
  <si>
    <t>12:00 - 14:15 - 16:45 - 19:15 - 21:45  / C.CTS 23:15</t>
  </si>
  <si>
    <t xml:space="preserve">Eskişehir Tüzay </t>
  </si>
  <si>
    <t>12:40 - 24:50 - 17:00 - 19:10 - 21:20</t>
  </si>
  <si>
    <t>GAZİANTEP</t>
  </si>
  <si>
    <t>Gaziantep Sinepark Nakipali</t>
  </si>
  <si>
    <t>11:00 - 13:10 - 15:20 - 17:30 - 19:40 - 21:50</t>
  </si>
  <si>
    <t>HATAY</t>
  </si>
  <si>
    <t>Hatay Antakya Konak</t>
  </si>
  <si>
    <t>11:30 - 14:00 - 16:15 - 18:30 - 21:15</t>
  </si>
  <si>
    <t>İstanbul Gaziosmanpaşa Cinema</t>
  </si>
  <si>
    <t>12:00 - 14:15 - 16:30 - 18:45 - 21:15</t>
  </si>
  <si>
    <t>İstanbul Bahçeşehir Prestige</t>
  </si>
  <si>
    <t>11:15 - 13:45 - 16:15 - 18:45 - 21:15</t>
  </si>
  <si>
    <t>11:30 - 14:00 - 16:30 - 19:00 - 21:30</t>
  </si>
  <si>
    <t>İstanbul Pendik Güney</t>
  </si>
  <si>
    <t>11:00 - 13:00 - 15:00 - 17:00 - 19:15 - 21:30</t>
  </si>
  <si>
    <t>İstanbul Pendik Oskar</t>
  </si>
  <si>
    <t>KASTAMONU</t>
  </si>
  <si>
    <t>Kastamonu  Barutçuoğlu</t>
  </si>
  <si>
    <t>11:50 - 14:00 - 16:10 - 18:20 - 20:30</t>
  </si>
  <si>
    <t>KIRIKKALE</t>
  </si>
  <si>
    <t>Kırıkkale Makro</t>
  </si>
  <si>
    <t>MALATYA</t>
  </si>
  <si>
    <t>Malatya Yeşil</t>
  </si>
  <si>
    <t>11:00 - 13:30 - 16:00 - 18:15 - 20:30</t>
  </si>
  <si>
    <t>MERSİN</t>
  </si>
  <si>
    <t xml:space="preserve">Mersin Cınebonus Forum AVM </t>
  </si>
  <si>
    <t>11:30 - 13:30 - 15:30 - 17:30 - 19:30 - 21:30 / C.CTS 23:30</t>
  </si>
  <si>
    <t>RİZE</t>
  </si>
  <si>
    <t>Rize Pembe Köşk</t>
  </si>
  <si>
    <t>12:15 - 14:15 - 16:00 - 20:30</t>
  </si>
  <si>
    <t>SİVAS</t>
  </si>
  <si>
    <t>Sivas Polat Center</t>
  </si>
  <si>
    <t>12:20 - 14:30 - 20:40</t>
  </si>
  <si>
    <t>TRABZON</t>
  </si>
  <si>
    <t>Trabzon RA</t>
  </si>
  <si>
    <t>11:00 - 14:45 - 20:30</t>
  </si>
  <si>
    <t>BONNEVİLLE</t>
  </si>
  <si>
    <t>AKSARAY</t>
  </si>
  <si>
    <t>Aksaray Alphan</t>
  </si>
  <si>
    <t>Bursa Burç Cinedrome</t>
  </si>
  <si>
    <t>11:45 - 14:00 - 16:15 - 18:45 - 20:45</t>
  </si>
  <si>
    <t>BİLECİK</t>
  </si>
  <si>
    <t>Bilecik 6 Eylül K.M.</t>
  </si>
  <si>
    <t>13:00 - 15:30 - 18:00 - 20:45</t>
  </si>
  <si>
    <t>12:30 - 14:30 - 16:30 - 18:30 - 20:30</t>
  </si>
  <si>
    <t>TEKİRDAĞ</t>
  </si>
  <si>
    <t>Tekirdağ Çorlu Orion Prestige</t>
  </si>
  <si>
    <t>11:30 - 14:00 - 16:30 - 18:45 - 21:15</t>
  </si>
  <si>
    <t>PATHOLOGY: KADAVRA</t>
  </si>
  <si>
    <t>Bursa Cınemoda</t>
  </si>
  <si>
    <t>Gaziantep OSKA</t>
  </si>
  <si>
    <t>14:00 - 18:15 - 21:00</t>
  </si>
  <si>
    <t>Gaziantep Vega</t>
  </si>
  <si>
    <t>11:30 - 14:15 - 16:15 - 18:15 - 21:00</t>
  </si>
  <si>
    <t>İstanbul Osmanbey Gazi</t>
  </si>
  <si>
    <t>KAHRAMANMARAŞ</t>
  </si>
  <si>
    <t>K.Maraş Arsan Center</t>
  </si>
  <si>
    <t>12:00 - 13:40 - 15:45 - 17:40 - 19:30 - 21:20</t>
  </si>
  <si>
    <t>KIBRIS</t>
  </si>
  <si>
    <t>Kıbrıs Girne Lemarplex</t>
  </si>
  <si>
    <t>14:30 - 17:00 - 20:40</t>
  </si>
  <si>
    <t>KIRKLARELİ</t>
  </si>
  <si>
    <t>Kırklareli Cine Plaza</t>
  </si>
  <si>
    <t>12:15 - 14:30 - 16:45 - 19:15 - 21:30</t>
  </si>
  <si>
    <t xml:space="preserve">MERSİN </t>
  </si>
  <si>
    <t>Mersin Tarsus Cinema Clup</t>
  </si>
  <si>
    <t>12:00 - 14:15 - 16.30 - 18:45 - 21:00</t>
  </si>
  <si>
    <t>MUĞLA</t>
  </si>
  <si>
    <t>Muğla Fethiye Hayal</t>
  </si>
  <si>
    <t>DEATH DEFYING ACTS: ÖLDÜREN CAZİBE</t>
  </si>
  <si>
    <t xml:space="preserve">SEANSLAR </t>
  </si>
  <si>
    <t>Gaziantep Cinemaxx</t>
  </si>
  <si>
    <t>0 342 215 21 08</t>
  </si>
  <si>
    <t>11:45 - 14:15 - 16:45 - 19:15 - 21:30</t>
  </si>
  <si>
    <t>12.EYLÜL. 2008 SEANSLARI</t>
  </si>
  <si>
    <t>Balıkesir Altınoluk Oscar</t>
  </si>
  <si>
    <t>İstanbul Bağcılar Sinema Merkezi</t>
  </si>
  <si>
    <t>13:15 - 17:15 - 21:15</t>
  </si>
  <si>
    <t>İstanbul Beylikdüzü Fox City Site</t>
  </si>
  <si>
    <t>İZMİT</t>
  </si>
  <si>
    <t>Kocaeli Gölcük Dünya</t>
  </si>
  <si>
    <t>12:00 - 14:15 - 16:30 - 21:00</t>
  </si>
  <si>
    <t>Tekirdağ Borsa Kültür Merkezi</t>
  </si>
  <si>
    <t>11:15 - 13:30 - 16:15 - 18:45 - 21:15</t>
  </si>
  <si>
    <t>FORBIDDEN KINGDOM:YASAK KRALLIK</t>
  </si>
  <si>
    <t>ADANA</t>
  </si>
  <si>
    <t>Adana Kozan Belediye Spor Kulübü Derneği</t>
  </si>
  <si>
    <t>0 322 516 56 63</t>
  </si>
  <si>
    <t>14:00 - 19:00</t>
  </si>
  <si>
    <t>ROMULUS,MY FATHER: BABAM ROMULUS</t>
  </si>
  <si>
    <t>Bursa Setbaşı Prestige</t>
  </si>
  <si>
    <t>SEMI-PRO: ÇAYLAK PROFESYONEL</t>
  </si>
  <si>
    <t>WE OWN THE NIGHT: GECENİN İKİ YÜZÜ</t>
  </si>
  <si>
    <t>ADAPAZARI</t>
  </si>
  <si>
    <t>Adapazarı Prestige</t>
  </si>
  <si>
    <t>12:00 - 14:15 - 16:30 - 19:00 - 21:30</t>
  </si>
  <si>
    <t>Bursa Orhangazi Tutku</t>
  </si>
  <si>
    <t>12:00 - 14:00 - 16:00</t>
  </si>
  <si>
    <t>10:45 - 13:00 - 15:15 - 17:30 - 20:30</t>
  </si>
  <si>
    <t>DEATH AT A FUNERAL: CENAZEDE ÖLÜM</t>
  </si>
  <si>
    <t>11:30 - 13:30 - 15:30 - 17:30 - 19:30 - 21:30</t>
  </si>
  <si>
    <t>13:00 - 15:00 - 17:00 - 19:15 - 21:30</t>
  </si>
  <si>
    <t>Bursa İnegöl Cinens</t>
  </si>
  <si>
    <t>11:00 - 13:00 - 15:15 - 17:30 - 19:45 - 22:00 /C.CTS 00:15</t>
  </si>
  <si>
    <t>CHARLIE BARLETT: CHARLIE İŞ BAŞINDA</t>
  </si>
  <si>
    <t>12.EYLÜL .2008 SEANSLARI</t>
  </si>
  <si>
    <t>KAYSERİ</t>
  </si>
  <si>
    <t>Kayseri Park Cinebonus</t>
  </si>
  <si>
    <t>SAMSUN</t>
  </si>
  <si>
    <t>Samsun Konakplex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</si>
</sst>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0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8" borderId="5" applyNumberFormat="0" applyAlignment="0" applyProtection="0"/>
    <xf numFmtId="0" fontId="5" fillId="39" borderId="6" applyNumberFormat="0" applyAlignment="0" applyProtection="0"/>
    <xf numFmtId="0" fontId="35" fillId="40" borderId="7" applyNumberFormat="0" applyAlignment="0" applyProtection="0"/>
    <xf numFmtId="0" fontId="6" fillId="0" borderId="0" applyNumberFormat="0" applyFill="0" applyBorder="0" applyAlignment="0" applyProtection="0"/>
    <xf numFmtId="0" fontId="36" fillId="41" borderId="8" applyNumberFormat="0" applyAlignment="0" applyProtection="0"/>
    <xf numFmtId="0" fontId="7" fillId="22" borderId="0" applyNumberFormat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7" fillId="40" borderId="8" applyNumberFormat="0" applyAlignment="0" applyProtection="0"/>
    <xf numFmtId="0" fontId="11" fillId="25" borderId="5" applyNumberFormat="0" applyAlignment="0" applyProtection="0"/>
    <xf numFmtId="0" fontId="38" fillId="42" borderId="12" applyNumberFormat="0" applyAlignment="0" applyProtection="0"/>
    <xf numFmtId="0" fontId="39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14" fillId="0" borderId="13" applyNumberFormat="0" applyFill="0" applyAlignment="0" applyProtection="0"/>
    <xf numFmtId="0" fontId="15" fillId="45" borderId="0" applyNumberFormat="0" applyBorder="0" applyAlignment="0" applyProtection="0"/>
    <xf numFmtId="0" fontId="0" fillId="46" borderId="14" applyNumberFormat="0" applyFont="0" applyAlignment="0" applyProtection="0"/>
    <xf numFmtId="0" fontId="0" fillId="47" borderId="15" applyNumberFormat="0" applyFont="0" applyAlignment="0" applyProtection="0"/>
    <xf numFmtId="0" fontId="41" fillId="48" borderId="0" applyNumberFormat="0" applyBorder="0" applyAlignment="0" applyProtection="0"/>
    <xf numFmtId="0" fontId="16" fillId="38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55" borderId="19" xfId="0" applyFill="1" applyBorder="1" applyAlignment="1">
      <alignment horizontal="center" vertical="center"/>
    </xf>
    <xf numFmtId="0" fontId="22" fillId="55" borderId="20" xfId="0" applyFont="1" applyFill="1" applyBorder="1" applyAlignment="1">
      <alignment vertical="center"/>
    </xf>
    <xf numFmtId="0" fontId="24" fillId="55" borderId="20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25" fillId="56" borderId="20" xfId="0" applyFont="1" applyFill="1" applyBorder="1" applyAlignment="1">
      <alignment vertical="center"/>
    </xf>
    <xf numFmtId="0" fontId="25" fillId="56" borderId="20" xfId="0" applyFont="1" applyFill="1" applyBorder="1" applyAlignment="1">
      <alignment horizontal="left" vertical="center"/>
    </xf>
    <xf numFmtId="0" fontId="0" fillId="55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3" fillId="57" borderId="21" xfId="0" applyFont="1" applyFill="1" applyBorder="1" applyAlignment="1">
      <alignment horizontal="left" vertical="center"/>
    </xf>
    <xf numFmtId="0" fontId="23" fillId="57" borderId="22" xfId="0" applyFont="1" applyFill="1" applyBorder="1" applyAlignment="1">
      <alignment horizontal="left" vertical="center"/>
    </xf>
    <xf numFmtId="0" fontId="23" fillId="57" borderId="23" xfId="0" applyFont="1" applyFill="1" applyBorder="1" applyAlignment="1">
      <alignment horizontal="left" vertical="center"/>
    </xf>
    <xf numFmtId="0" fontId="21" fillId="57" borderId="24" xfId="0" applyFont="1" applyFill="1" applyBorder="1" applyAlignment="1">
      <alignment horizontal="center" vertical="center"/>
    </xf>
    <xf numFmtId="0" fontId="21" fillId="57" borderId="25" xfId="0" applyFont="1" applyFill="1" applyBorder="1" applyAlignment="1">
      <alignment horizontal="center" vertical="center"/>
    </xf>
    <xf numFmtId="0" fontId="24" fillId="55" borderId="20" xfId="0" applyFont="1" applyFill="1" applyBorder="1" applyAlignment="1">
      <alignment horizontal="center" vertical="center"/>
    </xf>
    <xf numFmtId="0" fontId="24" fillId="55" borderId="26" xfId="0" applyFont="1" applyFill="1" applyBorder="1" applyAlignment="1">
      <alignment horizontal="center" vertical="center"/>
    </xf>
    <xf numFmtId="20" fontId="26" fillId="0" borderId="20" xfId="0" applyNumberFormat="1" applyFont="1" applyFill="1" applyBorder="1" applyAlignment="1">
      <alignment horizontal="left" vertical="center" wrapText="1"/>
    </xf>
    <xf numFmtId="20" fontId="26" fillId="0" borderId="20" xfId="0" applyNumberFormat="1" applyFont="1" applyFill="1" applyBorder="1" applyAlignment="1">
      <alignment horizontal="left" vertical="center"/>
    </xf>
    <xf numFmtId="20" fontId="26" fillId="0" borderId="26" xfId="0" applyNumberFormat="1" applyFont="1" applyFill="1" applyBorder="1" applyAlignment="1">
      <alignment horizontal="left" vertical="center"/>
    </xf>
    <xf numFmtId="20" fontId="26" fillId="0" borderId="27" xfId="0" applyNumberFormat="1" applyFont="1" applyFill="1" applyBorder="1" applyAlignment="1">
      <alignment horizontal="left" vertical="center" wrapText="1"/>
    </xf>
    <xf numFmtId="20" fontId="26" fillId="0" borderId="28" xfId="0" applyNumberFormat="1" applyFont="1" applyFill="1" applyBorder="1" applyAlignment="1">
      <alignment horizontal="left" vertical="center" wrapText="1"/>
    </xf>
    <xf numFmtId="20" fontId="26" fillId="0" borderId="29" xfId="0" applyNumberFormat="1" applyFont="1" applyFill="1" applyBorder="1" applyAlignment="1">
      <alignment horizontal="left" vertical="center" wrapText="1"/>
    </xf>
    <xf numFmtId="20" fontId="26" fillId="56" borderId="20" xfId="0" applyNumberFormat="1" applyFont="1" applyFill="1" applyBorder="1" applyAlignment="1">
      <alignment horizontal="left" vertical="center" wrapText="1"/>
    </xf>
    <xf numFmtId="20" fontId="26" fillId="56" borderId="20" xfId="0" applyNumberFormat="1" applyFont="1" applyFill="1" applyBorder="1" applyAlignment="1">
      <alignment horizontal="left" vertical="center"/>
    </xf>
    <xf numFmtId="20" fontId="26" fillId="56" borderId="26" xfId="0" applyNumberFormat="1" applyFont="1" applyFill="1" applyBorder="1" applyAlignment="1">
      <alignment horizontal="left" vertical="center"/>
    </xf>
    <xf numFmtId="20" fontId="26" fillId="0" borderId="30" xfId="0" applyNumberFormat="1" applyFont="1" applyFill="1" applyBorder="1" applyAlignment="1">
      <alignment horizontal="left" vertical="center" wrapText="1"/>
    </xf>
    <xf numFmtId="20" fontId="26" fillId="56" borderId="27" xfId="0" applyNumberFormat="1" applyFont="1" applyFill="1" applyBorder="1" applyAlignment="1">
      <alignment horizontal="left" vertical="center" wrapText="1"/>
    </xf>
    <xf numFmtId="20" fontId="26" fillId="56" borderId="28" xfId="0" applyNumberFormat="1" applyFont="1" applyFill="1" applyBorder="1" applyAlignment="1">
      <alignment horizontal="left" vertical="center" wrapText="1"/>
    </xf>
    <xf numFmtId="20" fontId="26" fillId="56" borderId="30" xfId="0" applyNumberFormat="1" applyFont="1" applyFill="1" applyBorder="1" applyAlignment="1">
      <alignment horizontal="left" vertical="center" wrapText="1"/>
    </xf>
    <xf numFmtId="0" fontId="21" fillId="57" borderId="27" xfId="0" applyFont="1" applyFill="1" applyBorder="1" applyAlignment="1">
      <alignment horizontal="left" vertical="center"/>
    </xf>
    <xf numFmtId="0" fontId="21" fillId="57" borderId="28" xfId="0" applyFont="1" applyFill="1" applyBorder="1" applyAlignment="1">
      <alignment horizontal="left" vertical="center"/>
    </xf>
    <xf numFmtId="0" fontId="21" fillId="57" borderId="30" xfId="0" applyFont="1" applyFill="1" applyBorder="1" applyAlignment="1">
      <alignment horizontal="left" vertical="center"/>
    </xf>
    <xf numFmtId="0" fontId="21" fillId="57" borderId="20" xfId="0" applyFont="1" applyFill="1" applyBorder="1" applyAlignment="1">
      <alignment horizontal="center" vertical="center"/>
    </xf>
    <xf numFmtId="0" fontId="22" fillId="57" borderId="21" xfId="0" applyFont="1" applyFill="1" applyBorder="1" applyAlignment="1">
      <alignment horizontal="left" vertical="center"/>
    </xf>
    <xf numFmtId="0" fontId="22" fillId="57" borderId="22" xfId="0" applyFont="1" applyFill="1" applyBorder="1" applyAlignment="1">
      <alignment horizontal="left" vertical="center"/>
    </xf>
    <xf numFmtId="0" fontId="22" fillId="57" borderId="23" xfId="0" applyFont="1" applyFill="1" applyBorder="1" applyAlignment="1">
      <alignment horizontal="left" vertical="center"/>
    </xf>
    <xf numFmtId="0" fontId="21" fillId="57" borderId="21" xfId="0" applyFont="1" applyFill="1" applyBorder="1" applyAlignment="1">
      <alignment horizontal="left" vertical="center"/>
    </xf>
    <xf numFmtId="0" fontId="21" fillId="57" borderId="22" xfId="0" applyFont="1" applyFill="1" applyBorder="1" applyAlignment="1">
      <alignment horizontal="left" vertical="center"/>
    </xf>
    <xf numFmtId="0" fontId="21" fillId="57" borderId="23" xfId="0" applyFont="1" applyFill="1" applyBorder="1" applyAlignment="1">
      <alignment horizontal="left" vertical="center"/>
    </xf>
    <xf numFmtId="0" fontId="21" fillId="57" borderId="21" xfId="0" applyFont="1" applyFill="1" applyBorder="1" applyAlignment="1">
      <alignment horizontal="center" vertical="center"/>
    </xf>
    <xf numFmtId="0" fontId="21" fillId="57" borderId="22" xfId="0" applyFont="1" applyFill="1" applyBorder="1" applyAlignment="1">
      <alignment horizontal="center" vertical="center"/>
    </xf>
    <xf numFmtId="0" fontId="21" fillId="57" borderId="23" xfId="0" applyFont="1" applyFill="1" applyBorder="1" applyAlignment="1">
      <alignment horizontal="center" vertical="center"/>
    </xf>
    <xf numFmtId="20" fontId="26" fillId="0" borderId="28" xfId="0" applyNumberFormat="1" applyFont="1" applyFill="1" applyBorder="1" applyAlignment="1">
      <alignment horizontal="left" vertical="center"/>
    </xf>
    <xf numFmtId="20" fontId="26" fillId="0" borderId="29" xfId="0" applyNumberFormat="1" applyFont="1" applyFill="1" applyBorder="1" applyAlignment="1">
      <alignment horizontal="left" vertic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ABAM%20ROMULUS%20SEANSLA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GECEN&#304;N%20&#304;K&#304;%20Y&#220;Z&#220;%20SEANSLA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ENAZEDE%20&#214;L&#220;M%20SEANSLA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HARLIE%20&#304;&#350;%20BA&#350;INDA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&#304;R%20ARADAYIZ%20HEPS&#304;%20B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YOUTH%20WHITHOUT%20YOUT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9%20FRANK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20;&#199;%20HANEDAN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NNEV&#304;LLE%20SEANS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ADAV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14 MART"/>
      <sheetName val="04 NİSAN"/>
      <sheetName val="12 EYLÜL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 HAZİRAN"/>
      <sheetName val="03 AĞUSTOS"/>
      <sheetName val="10 AĞUSTOS"/>
      <sheetName val="17 AĞUSTOS"/>
      <sheetName val="31 AĞUSTOS "/>
      <sheetName val="28 EYLÜL"/>
      <sheetName val="05 EKİM"/>
      <sheetName val="12 EKİM"/>
      <sheetName val="19 EKİM"/>
      <sheetName val="26 EKİM"/>
      <sheetName val="02 KASIM"/>
      <sheetName val="09 KASIM"/>
      <sheetName val="28 ARALIK"/>
      <sheetName val="04 OCAK"/>
      <sheetName val="11 OCAK"/>
      <sheetName val="18 OCAK"/>
      <sheetName val="07 MART"/>
      <sheetName val="12 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442 13 86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11 OCAK"/>
      <sheetName val="18 OCAK"/>
      <sheetName val="25 OCAK"/>
      <sheetName val="15 ŞUBAT"/>
      <sheetName val="29 ŞUBAT"/>
      <sheetName val="07 MART"/>
      <sheetName val="14 MART"/>
      <sheetName val="21 MART"/>
      <sheetName val="28 MART"/>
      <sheetName val="1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Cinebonus Panora </v>
          </cell>
          <cell r="B24">
            <v>312</v>
          </cell>
          <cell r="C24" t="str">
            <v>491 64 65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 EYLÜL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EYLÜL"/>
      <sheetName val="1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EYLÜL"/>
      <sheetName val="1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29 AĞUSTOS 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EYLÜL"/>
      <sheetName val="1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EYLÜL"/>
      <sheetName val="12 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Alanya Alanyum</v>
          </cell>
          <cell r="B43">
            <v>242</v>
          </cell>
          <cell r="C43" t="str">
            <v>515 21 69 </v>
          </cell>
        </row>
        <row r="44">
          <cell r="A44" t="str">
            <v>Antalya Alanya Örnek Sineması</v>
          </cell>
          <cell r="B44">
            <v>242</v>
          </cell>
          <cell r="C44" t="str">
            <v>513 26 71</v>
          </cell>
        </row>
        <row r="45">
          <cell r="A45" t="str">
            <v>Antalya Cinebonus Migros</v>
          </cell>
          <cell r="B45">
            <v>242</v>
          </cell>
          <cell r="C45" t="str">
            <v>230 14 14</v>
          </cell>
        </row>
        <row r="46">
          <cell r="A46" t="str">
            <v>Antalya Deepo</v>
          </cell>
          <cell r="B46">
            <v>242</v>
          </cell>
          <cell r="C46" t="str">
            <v>340 62 00</v>
          </cell>
        </row>
        <row r="47">
          <cell r="A47" t="str">
            <v>Antalya Hillside Su Otel</v>
          </cell>
          <cell r="B47">
            <v>242</v>
          </cell>
          <cell r="C47" t="str">
            <v>249 07 00</v>
          </cell>
        </row>
        <row r="48">
          <cell r="A48" t="str">
            <v>Antalya Manavgat Kültür Merkezi</v>
          </cell>
          <cell r="B48">
            <v>242</v>
          </cell>
          <cell r="C48" t="str">
            <v>743 05 24</v>
          </cell>
        </row>
        <row r="49">
          <cell r="A49" t="str">
            <v>Antalya Megapol</v>
          </cell>
          <cell r="B49">
            <v>242</v>
          </cell>
          <cell r="C49" t="str">
            <v>237 01 31</v>
          </cell>
        </row>
        <row r="50">
          <cell r="A50" t="str">
            <v>Antalya Multiplex Kültür</v>
          </cell>
          <cell r="B50">
            <v>242</v>
          </cell>
          <cell r="C50" t="str">
            <v>244 03 63</v>
          </cell>
        </row>
        <row r="51">
          <cell r="A51" t="str">
            <v>Antalya Plaza</v>
          </cell>
          <cell r="B51">
            <v>242</v>
          </cell>
          <cell r="C51" t="str">
            <v>312 62 96</v>
          </cell>
        </row>
        <row r="52">
          <cell r="A52" t="str">
            <v>Antalya Prestige</v>
          </cell>
          <cell r="B52">
            <v>242</v>
          </cell>
          <cell r="C52" t="str">
            <v>237 01 31</v>
          </cell>
        </row>
        <row r="53">
          <cell r="A53" t="str">
            <v>Finansbank AFM Laura Antalya </v>
          </cell>
          <cell r="B53">
            <v>242</v>
          </cell>
          <cell r="C53" t="str">
            <v>324 40 00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Zafer Plaza</v>
          </cell>
          <cell r="B85">
            <v>224</v>
          </cell>
          <cell r="C85" t="str">
            <v>225 45 60</v>
          </cell>
        </row>
        <row r="86">
          <cell r="A86" t="str">
            <v>Bursa Altıparmak Burç</v>
          </cell>
          <cell r="B86">
            <v>224</v>
          </cell>
          <cell r="C86" t="str">
            <v>221 23 50</v>
          </cell>
        </row>
        <row r="87">
          <cell r="A87" t="str">
            <v>Bursa As Merkez</v>
          </cell>
          <cell r="B87">
            <v>224</v>
          </cell>
          <cell r="C87" t="str">
            <v>261 57 67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Cinetech Korupark</v>
          </cell>
          <cell r="B92">
            <v>224</v>
          </cell>
          <cell r="C92" t="str">
            <v>242 93 83</v>
          </cell>
        </row>
        <row r="93">
          <cell r="A93" t="str">
            <v>Bursa Finansbank AFM Carrefour Nilüfer</v>
          </cell>
          <cell r="B93">
            <v>224</v>
          </cell>
          <cell r="C93" t="str">
            <v>452 83 00</v>
          </cell>
        </row>
        <row r="94">
          <cell r="A94" t="str">
            <v>Bursa Gemlik Atlas</v>
          </cell>
          <cell r="B94">
            <v>224</v>
          </cell>
          <cell r="C94" t="str">
            <v>512 03 46</v>
          </cell>
        </row>
        <row r="95">
          <cell r="A95" t="str">
            <v>Bursa Gemlik Tutku</v>
          </cell>
          <cell r="B95">
            <v>224</v>
          </cell>
          <cell r="C95" t="str">
            <v>513 64 06</v>
          </cell>
        </row>
        <row r="96">
          <cell r="A96" t="str">
            <v>Bursa Gemlik Venüs</v>
          </cell>
          <cell r="B96">
            <v>224</v>
          </cell>
          <cell r="C96" t="str">
            <v>513 33 21</v>
          </cell>
        </row>
        <row r="97">
          <cell r="A97" t="str">
            <v>Bursa İnegöl Cinens</v>
          </cell>
          <cell r="B97">
            <v>224</v>
          </cell>
          <cell r="C97" t="str">
            <v>715 15 20</v>
          </cell>
        </row>
        <row r="98">
          <cell r="A98" t="str">
            <v>Bursa M.Kemal Mkm</v>
          </cell>
          <cell r="B98">
            <v>224</v>
          </cell>
          <cell r="C98" t="str">
            <v>462 01 98</v>
          </cell>
        </row>
        <row r="99">
          <cell r="A99" t="str">
            <v>Bursa Orhangazi Tutku</v>
          </cell>
          <cell r="B99">
            <v>224</v>
          </cell>
          <cell r="C99" t="str">
            <v>572 33 34</v>
          </cell>
        </row>
        <row r="100">
          <cell r="A100" t="str">
            <v>Bursa Osmangazi Belediyespor Kulübü</v>
          </cell>
          <cell r="B100">
            <v>224</v>
          </cell>
          <cell r="C100" t="str">
            <v>243 73 43</v>
          </cell>
        </row>
        <row r="101">
          <cell r="A101" t="str">
            <v>Bursa Setbaşı Prestige</v>
          </cell>
          <cell r="B101">
            <v>224</v>
          </cell>
          <cell r="C101" t="str">
            <v>224 99 39</v>
          </cell>
        </row>
        <row r="102">
          <cell r="A102" t="str">
            <v>Çanakkale Biga Gülez</v>
          </cell>
          <cell r="B102">
            <v>286</v>
          </cell>
          <cell r="C102" t="str">
            <v>316 30 37</v>
          </cell>
        </row>
        <row r="103">
          <cell r="A103" t="str">
            <v>Çanakkale Çan Barış</v>
          </cell>
          <cell r="B103">
            <v>286</v>
          </cell>
          <cell r="C103" t="str">
            <v>412 01 87</v>
          </cell>
        </row>
        <row r="104">
          <cell r="A104" t="str">
            <v>Çanakkale Ezine Umut</v>
          </cell>
          <cell r="B104">
            <v>286</v>
          </cell>
          <cell r="C104" t="str">
            <v>618 59 68</v>
          </cell>
        </row>
        <row r="105">
          <cell r="A105" t="str">
            <v>Çanakkale Gelibolu Cinemy</v>
          </cell>
          <cell r="B105">
            <v>286</v>
          </cell>
          <cell r="C105" t="str">
            <v>566 61 11</v>
          </cell>
        </row>
        <row r="106">
          <cell r="A106" t="str">
            <v>Finansbank AFM Çanakkale </v>
          </cell>
          <cell r="B106">
            <v>286</v>
          </cell>
          <cell r="C106" t="str">
            <v>214 10 66</v>
          </cell>
        </row>
        <row r="107">
          <cell r="A107" t="str">
            <v>Çankırı 100. Yıl Kültür Merkezi</v>
          </cell>
          <cell r="B107">
            <v>376</v>
          </cell>
          <cell r="C107" t="str">
            <v>213 40 47</v>
          </cell>
        </row>
        <row r="108">
          <cell r="A108" t="str">
            <v>Çorum Metropol Bahar</v>
          </cell>
          <cell r="B108">
            <v>364</v>
          </cell>
          <cell r="C108" t="str">
            <v>227 66 00</v>
          </cell>
        </row>
        <row r="109">
          <cell r="A109" t="str">
            <v>Çorum Özdoğanlar</v>
          </cell>
          <cell r="B109">
            <v>364</v>
          </cell>
          <cell r="C109" t="str">
            <v>221 39 04</v>
          </cell>
        </row>
        <row r="110">
          <cell r="A110" t="str">
            <v>Denizli Beledıye S.M.</v>
          </cell>
          <cell r="B110">
            <v>258</v>
          </cell>
          <cell r="C110" t="str">
            <v>264 44 80</v>
          </cell>
        </row>
        <row r="111">
          <cell r="A111" t="str">
            <v>Denizli Pekdemir</v>
          </cell>
          <cell r="B111">
            <v>258</v>
          </cell>
          <cell r="C111" t="str">
            <v>212 32 62</v>
          </cell>
        </row>
        <row r="112">
          <cell r="A112" t="str">
            <v>Finansbank AFM EGS Park Denizli</v>
          </cell>
          <cell r="B112">
            <v>258</v>
          </cell>
          <cell r="C112" t="str">
            <v>371 10 49</v>
          </cell>
        </row>
        <row r="113">
          <cell r="A113" t="str">
            <v>Diyarbakır Cinemall</v>
          </cell>
          <cell r="B113">
            <v>412</v>
          </cell>
          <cell r="C113" t="str">
            <v>252 52 35</v>
          </cell>
        </row>
        <row r="114">
          <cell r="A114" t="str">
            <v>Diyarbakır Dilan</v>
          </cell>
          <cell r="B114">
            <v>412</v>
          </cell>
          <cell r="C114" t="str">
            <v>222 31 60  </v>
          </cell>
        </row>
        <row r="115">
          <cell r="A115" t="str">
            <v>Düzce As Martı</v>
          </cell>
          <cell r="B115">
            <v>380</v>
          </cell>
          <cell r="C115" t="str">
            <v>524 43 40</v>
          </cell>
        </row>
        <row r="116">
          <cell r="A116" t="str">
            <v>Edirne Carmen</v>
          </cell>
          <cell r="B116">
            <v>284</v>
          </cell>
          <cell r="C116" t="str">
            <v>212 00 86</v>
          </cell>
        </row>
        <row r="117">
          <cell r="A117" t="str">
            <v>Edirne Cinemarine</v>
          </cell>
          <cell r="B117">
            <v>284</v>
          </cell>
          <cell r="C117" t="str">
            <v>236 40 01</v>
          </cell>
        </row>
        <row r="118">
          <cell r="A118" t="str">
            <v>Edirne Keşan Cineborsa</v>
          </cell>
          <cell r="B118">
            <v>284</v>
          </cell>
          <cell r="C118" t="str">
            <v>712 27 07 </v>
          </cell>
        </row>
        <row r="119">
          <cell r="A119" t="str">
            <v>Edirne Uzunköprü Akm</v>
          </cell>
          <cell r="B119">
            <v>284</v>
          </cell>
          <cell r="C119" t="str">
            <v>518 35 15</v>
          </cell>
        </row>
        <row r="120">
          <cell r="A120" t="str">
            <v>Elazığ Renk</v>
          </cell>
          <cell r="B120">
            <v>424</v>
          </cell>
          <cell r="C120" t="str">
            <v>218 34 64</v>
          </cell>
        </row>
        <row r="121">
          <cell r="A121" t="str">
            <v>Elazığ Saray</v>
          </cell>
          <cell r="B121">
            <v>424</v>
          </cell>
          <cell r="C121" t="str">
            <v>247 77 55</v>
          </cell>
        </row>
        <row r="122">
          <cell r="A122" t="str">
            <v>Erzincan E-Sin</v>
          </cell>
          <cell r="B122">
            <v>446</v>
          </cell>
          <cell r="C122" t="str">
            <v>212 18 25</v>
          </cell>
        </row>
        <row r="123">
          <cell r="A123" t="str">
            <v>Erzincan Kültür Merkezi</v>
          </cell>
          <cell r="B123">
            <v>446</v>
          </cell>
          <cell r="C123" t="str">
            <v>212 18 22</v>
          </cell>
        </row>
        <row r="124">
          <cell r="A124" t="str">
            <v>Erzurum Cafe De Cinema Galeria</v>
          </cell>
          <cell r="B124">
            <v>442</v>
          </cell>
          <cell r="C124" t="str">
            <v>243 02 01</v>
          </cell>
        </row>
        <row r="125">
          <cell r="A125" t="str">
            <v>Erzurum Cine De Cafe</v>
          </cell>
          <cell r="B125">
            <v>442</v>
          </cell>
          <cell r="C125" t="str">
            <v>231 31 31</v>
          </cell>
        </row>
        <row r="126">
          <cell r="A126" t="str">
            <v>Erzurum Dadaş</v>
          </cell>
          <cell r="B126">
            <v>442</v>
          </cell>
          <cell r="C126" t="str">
            <v>234 40 59</v>
          </cell>
        </row>
        <row r="127">
          <cell r="A127" t="str">
            <v>Eskişehir Anadolu Üniversitesi</v>
          </cell>
          <cell r="B127">
            <v>222</v>
          </cell>
          <cell r="C127" t="str">
            <v>335 05 80</v>
          </cell>
        </row>
        <row r="128">
          <cell r="A128" t="str">
            <v>Eskişehir Cınebonus Espark AVM </v>
          </cell>
          <cell r="B128">
            <v>222</v>
          </cell>
          <cell r="C128" t="str">
            <v>333 05 15</v>
          </cell>
        </row>
        <row r="129">
          <cell r="A129" t="str">
            <v>Eskişehir Cınebonus Neo AVM </v>
          </cell>
          <cell r="B129">
            <v>222</v>
          </cell>
          <cell r="C129" t="str">
            <v>310 12 22</v>
          </cell>
        </row>
        <row r="130">
          <cell r="A130" t="str">
            <v>Eskişehir Kılıçoğlu</v>
          </cell>
          <cell r="B130">
            <v>222</v>
          </cell>
          <cell r="C130" t="str">
            <v>231 20 63</v>
          </cell>
        </row>
        <row r="131">
          <cell r="A131" t="str">
            <v>Eskişehir Tüzay </v>
          </cell>
          <cell r="B131">
            <v>222</v>
          </cell>
          <cell r="C131" t="str">
            <v>231 42 92</v>
          </cell>
        </row>
        <row r="132">
          <cell r="A132" t="str">
            <v>Finansbank AFM Migros Eskişehir</v>
          </cell>
          <cell r="B132">
            <v>222</v>
          </cell>
          <cell r="C132" t="str">
            <v>225 35 91</v>
          </cell>
        </row>
        <row r="133">
          <cell r="A133" t="str">
            <v>Gaziantep Cinemaxx</v>
          </cell>
          <cell r="B133">
            <v>342</v>
          </cell>
          <cell r="C133" t="str">
            <v>215 21 08</v>
          </cell>
        </row>
        <row r="134">
          <cell r="A134" t="str">
            <v>Gaziantep Mars</v>
          </cell>
          <cell r="B134">
            <v>0</v>
          </cell>
          <cell r="C134">
            <v>0</v>
          </cell>
        </row>
        <row r="135">
          <cell r="A135" t="str">
            <v>Gaziantep OSKA</v>
          </cell>
          <cell r="B135">
            <v>342</v>
          </cell>
          <cell r="C135" t="str">
            <v>371 01 20</v>
          </cell>
        </row>
        <row r="136">
          <cell r="A136" t="str">
            <v>Gaziantep Prestige</v>
          </cell>
          <cell r="B136">
            <v>342</v>
          </cell>
          <cell r="C136" t="str">
            <v>220 76 58</v>
          </cell>
        </row>
        <row r="137">
          <cell r="A137" t="str">
            <v>Gaziantep Vega</v>
          </cell>
          <cell r="B137">
            <v>342</v>
          </cell>
          <cell r="C137" t="str">
            <v>371 49 49</v>
          </cell>
        </row>
        <row r="138">
          <cell r="A138" t="str">
            <v>Giresun Best</v>
          </cell>
          <cell r="B138">
            <v>454</v>
          </cell>
          <cell r="C138" t="str">
            <v>212 35 17</v>
          </cell>
        </row>
        <row r="139">
          <cell r="A139" t="str">
            <v>Giresun Bulancak ASM</v>
          </cell>
          <cell r="B139">
            <v>454</v>
          </cell>
          <cell r="C139" t="str">
            <v>318 15 15 </v>
          </cell>
        </row>
        <row r="140">
          <cell r="A140" t="str">
            <v>Giresun G-City Sinemaları</v>
          </cell>
          <cell r="B140">
            <v>454</v>
          </cell>
          <cell r="C140" t="str">
            <v>216 35 80</v>
          </cell>
        </row>
        <row r="141">
          <cell r="A141" t="str">
            <v>Hakkari Valiliği K.M.</v>
          </cell>
          <cell r="B141">
            <v>438</v>
          </cell>
          <cell r="C141" t="str">
            <v>221 61 84</v>
          </cell>
        </row>
        <row r="142">
          <cell r="A142" t="str">
            <v>Yüksekova Vizyon</v>
          </cell>
          <cell r="B142">
            <v>438</v>
          </cell>
          <cell r="C142" t="str">
            <v>351 46 28</v>
          </cell>
        </row>
        <row r="143">
          <cell r="A143" t="str">
            <v>Hatay Antakya Konak</v>
          </cell>
          <cell r="B143">
            <v>326</v>
          </cell>
          <cell r="C143" t="str">
            <v>216 30 09</v>
          </cell>
        </row>
        <row r="144">
          <cell r="A144" t="str">
            <v>Hatay İskenderun Site</v>
          </cell>
          <cell r="B144">
            <v>326</v>
          </cell>
          <cell r="C144" t="str">
            <v>613 62 08</v>
          </cell>
        </row>
        <row r="145">
          <cell r="A145" t="str">
            <v>Finansbank AFM Migros Isparta</v>
          </cell>
          <cell r="B145">
            <v>246</v>
          </cell>
          <cell r="C145" t="str">
            <v>224 17 89</v>
          </cell>
        </row>
        <row r="146">
          <cell r="A146" t="str">
            <v>Isparta Belediye Kültür Merkezi</v>
          </cell>
          <cell r="B146">
            <v>246</v>
          </cell>
          <cell r="C146" t="str">
            <v>232 53 84</v>
          </cell>
        </row>
        <row r="147">
          <cell r="A147" t="str">
            <v>Isparta Saraç</v>
          </cell>
          <cell r="B147">
            <v>246</v>
          </cell>
          <cell r="C147" t="str">
            <v>232 69 14</v>
          </cell>
        </row>
        <row r="148">
          <cell r="A148" t="str">
            <v>İstanbul Acarkent Coliseum</v>
          </cell>
          <cell r="B148">
            <v>216</v>
          </cell>
          <cell r="C148" t="str">
            <v>485 00 65</v>
          </cell>
        </row>
        <row r="149">
          <cell r="A149" t="str">
            <v>İstanbul AFM Akbank Kemer Country</v>
          </cell>
          <cell r="B149">
            <v>212</v>
          </cell>
          <cell r="C149" t="str">
            <v>239 75 39</v>
          </cell>
        </row>
        <row r="150">
          <cell r="A150" t="str">
            <v>İstanbul AFM İstinye Park</v>
          </cell>
          <cell r="B150">
            <v>212</v>
          </cell>
          <cell r="C150" t="str">
            <v>345 62 45</v>
          </cell>
        </row>
        <row r="151">
          <cell r="A151" t="str">
            <v>İstanbul AFM Profilo Mecidiyeköy </v>
          </cell>
          <cell r="B151">
            <v>212</v>
          </cell>
          <cell r="C151" t="str">
            <v>216 37 90</v>
          </cell>
        </row>
        <row r="152">
          <cell r="A152" t="str">
            <v>İstanbul AFM Süzer </v>
          </cell>
          <cell r="B152">
            <v>212</v>
          </cell>
          <cell r="C152" t="str">
            <v>334 40 91</v>
          </cell>
        </row>
        <row r="153">
          <cell r="A153" t="str">
            <v>İstanbul AFM Uptown</v>
          </cell>
          <cell r="B153">
            <v>212</v>
          </cell>
          <cell r="C153" t="str">
            <v>352 29 80</v>
          </cell>
        </row>
        <row r="154">
          <cell r="A154" t="str">
            <v>İstanbul Altunizade Capitol Spectrum</v>
          </cell>
          <cell r="B154">
            <v>216</v>
          </cell>
          <cell r="C154" t="str">
            <v>554 77 70</v>
          </cell>
        </row>
        <row r="155">
          <cell r="A155" t="str">
            <v>İstanbul Ataköy Atrium Umut</v>
          </cell>
          <cell r="B155">
            <v>212</v>
          </cell>
          <cell r="C155" t="str">
            <v>559 38 52</v>
          </cell>
        </row>
        <row r="156">
          <cell r="A156" t="str">
            <v>İstanbul Ataköy Galeria Prestige</v>
          </cell>
          <cell r="B156">
            <v>212</v>
          </cell>
          <cell r="C156" t="str">
            <v>560 72 66</v>
          </cell>
        </row>
        <row r="157">
          <cell r="A157" t="str">
            <v>İstanbul Ataşehir Ataşehir</v>
          </cell>
          <cell r="B157">
            <v>216</v>
          </cell>
          <cell r="C157" t="str">
            <v>456 82 20</v>
          </cell>
        </row>
        <row r="158">
          <cell r="A158" t="str">
            <v>İstanbul Avcılar Avşar</v>
          </cell>
          <cell r="B158">
            <v>212</v>
          </cell>
          <cell r="C158" t="str">
            <v>421 08 55</v>
          </cell>
        </row>
        <row r="159">
          <cell r="A159" t="str">
            <v>İstanbul Avcılar New Avşar</v>
          </cell>
          <cell r="B159">
            <v>212</v>
          </cell>
          <cell r="C159" t="str">
            <v>695 36 45</v>
          </cell>
        </row>
        <row r="160">
          <cell r="A160" t="str">
            <v>İstanbul Bağcılar Cinehat</v>
          </cell>
          <cell r="B160">
            <v>212</v>
          </cell>
          <cell r="C160" t="str">
            <v>433 23 84</v>
          </cell>
        </row>
        <row r="161">
          <cell r="A161" t="str">
            <v>İstanbul Bağcılar Sinema Merkezi</v>
          </cell>
          <cell r="B161">
            <v>212</v>
          </cell>
          <cell r="C161" t="str">
            <v>436 08 08</v>
          </cell>
        </row>
        <row r="162">
          <cell r="A162" t="str">
            <v>İstanbul Bağcılar Site</v>
          </cell>
          <cell r="B162">
            <v>212</v>
          </cell>
          <cell r="C162" t="str">
            <v>462 21 78</v>
          </cell>
        </row>
        <row r="163">
          <cell r="A163" t="str">
            <v>İstanbul Bahçelievler Holidayplex</v>
          </cell>
          <cell r="B163">
            <v>212</v>
          </cell>
          <cell r="C163" t="str">
            <v>441 21 11</v>
          </cell>
        </row>
        <row r="164">
          <cell r="A164" t="str">
            <v>İstanbul Bahçelievler Kadir Has</v>
          </cell>
          <cell r="B164">
            <v>212</v>
          </cell>
          <cell r="C164" t="str">
            <v>442 13 86</v>
          </cell>
        </row>
        <row r="165">
          <cell r="A165" t="str">
            <v>İstanbul Bahçeşehir Atlantis</v>
          </cell>
          <cell r="B165">
            <v>212</v>
          </cell>
          <cell r="C165" t="str">
            <v>605 02 22</v>
          </cell>
        </row>
        <row r="166">
          <cell r="A166" t="str">
            <v>İstanbul Bahçeşehir Prestige</v>
          </cell>
          <cell r="B166">
            <v>212</v>
          </cell>
          <cell r="C166" t="str">
            <v>669 09 10</v>
          </cell>
        </row>
        <row r="167">
          <cell r="A167" t="str">
            <v>İstanbul Bakırköy Avşar</v>
          </cell>
          <cell r="B167">
            <v>212</v>
          </cell>
          <cell r="C167" t="str">
            <v>543 75 45</v>
          </cell>
        </row>
        <row r="168">
          <cell r="A168" t="str">
            <v>İstanbul Bakırköy Chaplin</v>
          </cell>
          <cell r="B168">
            <v>212</v>
          </cell>
          <cell r="C168" t="str">
            <v>572 64 39</v>
          </cell>
        </row>
        <row r="169">
          <cell r="A169" t="str">
            <v>İstanbul Bakırköy Cinebonus ( Capacity )</v>
          </cell>
          <cell r="B169">
            <v>212</v>
          </cell>
          <cell r="C169" t="str">
            <v>559 49 49</v>
          </cell>
        </row>
        <row r="170">
          <cell r="A170" t="str">
            <v>İstanbul Bayrampaşa Aquarıum Coşkun Sabah</v>
          </cell>
          <cell r="B170">
            <v>212</v>
          </cell>
          <cell r="C170" t="str">
            <v>567 31 72</v>
          </cell>
        </row>
        <row r="171">
          <cell r="A171" t="str">
            <v>İstanbul Beykent Favori</v>
          </cell>
          <cell r="B171">
            <v>212</v>
          </cell>
          <cell r="C171" t="str">
            <v>855 46 76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Beylikdüzü Fox City Site</v>
          </cell>
          <cell r="B173">
            <v>212</v>
          </cell>
          <cell r="C173" t="str">
            <v>871 42 45</v>
          </cell>
        </row>
        <row r="174">
          <cell r="A174" t="str">
            <v>İstanbul Beyoğlu Alkazar</v>
          </cell>
          <cell r="B174">
            <v>212</v>
          </cell>
          <cell r="C174" t="str">
            <v>293 24 66</v>
          </cell>
        </row>
        <row r="175">
          <cell r="A175" t="str">
            <v>İstanbul Beyoğlu Atlas</v>
          </cell>
          <cell r="B175">
            <v>212</v>
          </cell>
          <cell r="C175" t="str">
            <v>293 85 95</v>
          </cell>
        </row>
        <row r="176">
          <cell r="A176" t="str">
            <v>İstanbul Beyoğlu Cine Majestic</v>
          </cell>
          <cell r="B176">
            <v>212</v>
          </cell>
          <cell r="C176" t="str">
            <v>244 97 07</v>
          </cell>
        </row>
        <row r="177">
          <cell r="A177" t="str">
            <v>İstanbul Beyoğlu Emek</v>
          </cell>
          <cell r="B177">
            <v>212</v>
          </cell>
          <cell r="C177" t="str">
            <v>293 84 39</v>
          </cell>
        </row>
        <row r="178">
          <cell r="A178" t="str">
            <v>İstanbul Beyoğlu Pera</v>
          </cell>
          <cell r="B178">
            <v>212</v>
          </cell>
          <cell r="C178" t="str">
            <v>251 32 40</v>
          </cell>
        </row>
        <row r="179">
          <cell r="A179" t="str">
            <v>İstanbul Beyoğlu Sinepop</v>
          </cell>
          <cell r="B179">
            <v>212</v>
          </cell>
          <cell r="C179" t="str">
            <v>251 11 76</v>
          </cell>
        </row>
        <row r="180">
          <cell r="A180" t="str">
            <v>İstanbul Beyoğlu Yeşilçam</v>
          </cell>
          <cell r="B180">
            <v>212</v>
          </cell>
          <cell r="C180" t="str">
            <v>293 68 00</v>
          </cell>
        </row>
        <row r="181">
          <cell r="A181" t="str">
            <v>İstanbul Büyükada Lale</v>
          </cell>
          <cell r="B181">
            <v>216</v>
          </cell>
          <cell r="C181" t="str">
            <v>382 81 06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Cinema Moda</v>
          </cell>
          <cell r="B184">
            <v>216</v>
          </cell>
          <cell r="C184" t="str">
            <v>348 87 73</v>
          </cell>
        </row>
        <row r="185">
          <cell r="A185" t="str">
            <v>İstanbul Çekmeköy Atlantis</v>
          </cell>
          <cell r="B185">
            <v>216</v>
          </cell>
          <cell r="C185" t="str">
            <v>642 50 61</v>
          </cell>
        </row>
        <row r="186">
          <cell r="A186" t="str">
            <v>İstanbul Çemberlitaş Şafak</v>
          </cell>
          <cell r="B186">
            <v>212</v>
          </cell>
          <cell r="C186" t="str">
            <v>516 26 60</v>
          </cell>
        </row>
        <row r="187">
          <cell r="A187" t="str">
            <v>İstanbul Çengelköy Cinemaxi</v>
          </cell>
          <cell r="B187">
            <v>216</v>
          </cell>
          <cell r="C187" t="str">
            <v>486 28 20</v>
          </cell>
        </row>
        <row r="188">
          <cell r="A188" t="str">
            <v>İstanbul Esenler Esenmerkez</v>
          </cell>
          <cell r="B188">
            <v>212</v>
          </cell>
          <cell r="C188" t="str">
            <v>610 47 20</v>
          </cell>
        </row>
        <row r="189">
          <cell r="A189" t="str">
            <v>İstanbul Esentepe Cinebonus ( Astoria )</v>
          </cell>
          <cell r="B189">
            <v>212</v>
          </cell>
          <cell r="C189" t="str">
            <v>215 27 27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Finansbank AFM Akmerkez Etiler </v>
          </cell>
          <cell r="B193">
            <v>212</v>
          </cell>
          <cell r="C193" t="str">
            <v>282 05 05</v>
          </cell>
        </row>
        <row r="194">
          <cell r="A194" t="str">
            <v>İstanbul Finansbank AFM Atirus Büyükçekmece</v>
          </cell>
          <cell r="B194">
            <v>212</v>
          </cell>
          <cell r="C194" t="str">
            <v>444 02 36</v>
          </cell>
        </row>
        <row r="195">
          <cell r="A195" t="str">
            <v>İstanbul Finansbank AFM Budak Caddebostan </v>
          </cell>
          <cell r="B195">
            <v>216</v>
          </cell>
          <cell r="C195" t="str">
            <v>358 02 02</v>
          </cell>
        </row>
        <row r="196">
          <cell r="A196" t="str">
            <v>İstanbul Finansbank AFM Carousel Bakırköy</v>
          </cell>
          <cell r="B196">
            <v>212</v>
          </cell>
          <cell r="C196" t="str">
            <v>466 23 45</v>
          </cell>
        </row>
        <row r="197">
          <cell r="A197" t="str">
            <v>İstanbul Finansbank AFM Carrefour Maltepe Park</v>
          </cell>
          <cell r="B197">
            <v>216</v>
          </cell>
          <cell r="C197" t="str">
            <v>515 12 12</v>
          </cell>
        </row>
        <row r="198">
          <cell r="A198" t="str">
            <v>İstanbul Finansbank AFM Carrefour Ümraniye</v>
          </cell>
          <cell r="B198">
            <v>216</v>
          </cell>
          <cell r="C198" t="str">
            <v>525 14 44</v>
          </cell>
        </row>
        <row r="199">
          <cell r="A199" t="str">
            <v>İstanbul Finansbank AFM Fitaş Beyoğlu</v>
          </cell>
          <cell r="B199">
            <v>212</v>
          </cell>
          <cell r="C199" t="str">
            <v>251 20 20</v>
          </cell>
        </row>
        <row r="200">
          <cell r="A200" t="str">
            <v>İstanbul Finansbank AFM Mayadrom Akatlar</v>
          </cell>
          <cell r="B200">
            <v>212</v>
          </cell>
          <cell r="C200" t="str">
            <v>352 23 51</v>
          </cell>
        </row>
        <row r="201">
          <cell r="A201" t="str">
            <v>İstanbul Finansbank AFM Migros Beylikdüzü</v>
          </cell>
          <cell r="B201">
            <v>212</v>
          </cell>
          <cell r="C201" t="str">
            <v>853 66 95</v>
          </cell>
        </row>
        <row r="202">
          <cell r="A202" t="str">
            <v>İstanbul Finansbank AFM Teşvikiye </v>
          </cell>
          <cell r="B202">
            <v>212</v>
          </cell>
          <cell r="C202" t="str">
            <v>230 94 38</v>
          </cell>
        </row>
        <row r="203">
          <cell r="A203" t="str">
            <v>İstanbul Florya Cinebonus Flyinn</v>
          </cell>
          <cell r="B203">
            <v>212</v>
          </cell>
          <cell r="C203" t="str">
            <v>662 98 40</v>
          </cell>
        </row>
        <row r="204">
          <cell r="A204" t="str">
            <v>İstanbul Florya Coloni Cinemarine</v>
          </cell>
          <cell r="B204">
            <v>212</v>
          </cell>
          <cell r="C204" t="str">
            <v>580 65 80</v>
          </cell>
        </row>
        <row r="205">
          <cell r="A205" t="str">
            <v>İstanbul Fulya Towerside M.T.</v>
          </cell>
          <cell r="B205">
            <v>212</v>
          </cell>
          <cell r="C205" t="str">
            <v>266 75 15</v>
          </cell>
        </row>
        <row r="206">
          <cell r="A206" t="str">
            <v>İstanbul Gaziosmanpaşa Cinema</v>
          </cell>
          <cell r="B206">
            <v>212</v>
          </cell>
          <cell r="C206" t="str">
            <v>564 25 25</v>
          </cell>
        </row>
        <row r="207">
          <cell r="A207" t="str">
            <v>İstanbul Göztepe Cinemarka</v>
          </cell>
          <cell r="B207">
            <v>216</v>
          </cell>
          <cell r="C207" t="str">
            <v>355 48 48</v>
          </cell>
        </row>
        <row r="208">
          <cell r="A208" t="str">
            <v>İstanbul Güneşli Hayatpark Site</v>
          </cell>
          <cell r="B208">
            <v>212</v>
          </cell>
          <cell r="C208" t="str">
            <v>651 06 66</v>
          </cell>
        </row>
        <row r="209">
          <cell r="A209" t="str">
            <v>İstanbul Güngören Kale Mars</v>
          </cell>
          <cell r="B209">
            <v>212</v>
          </cell>
          <cell r="C209" t="str">
            <v>677 59 59</v>
          </cell>
        </row>
        <row r="210">
          <cell r="A210" t="str">
            <v>İstanbul Kadıköy 35 mm Hollywood</v>
          </cell>
          <cell r="B210">
            <v>216</v>
          </cell>
          <cell r="C210" t="str">
            <v>348 20 99</v>
          </cell>
        </row>
        <row r="211">
          <cell r="A211" t="str">
            <v>İstanbul Kadıköy Atlantis</v>
          </cell>
          <cell r="B211">
            <v>216</v>
          </cell>
          <cell r="C211" t="str">
            <v>336 06 22</v>
          </cell>
        </row>
        <row r="212">
          <cell r="A212" t="str">
            <v>İstanbul Kadıköy Broadway</v>
          </cell>
          <cell r="B212">
            <v>216</v>
          </cell>
          <cell r="C212" t="str">
            <v>346 14 81</v>
          </cell>
        </row>
        <row r="213">
          <cell r="A213" t="str">
            <v>İstanbul Kadıköy Kadıköy</v>
          </cell>
          <cell r="B213">
            <v>216</v>
          </cell>
          <cell r="C213" t="str">
            <v>337 74 00</v>
          </cell>
        </row>
        <row r="214">
          <cell r="A214" t="str">
            <v>İstanbul Kadıköy Nautilus Cinebonus</v>
          </cell>
          <cell r="B214">
            <v>216</v>
          </cell>
          <cell r="C214" t="str">
            <v>339 85 85</v>
          </cell>
        </row>
        <row r="215">
          <cell r="A215" t="str">
            <v>İstanbul Kadıköy Rexx</v>
          </cell>
          <cell r="B215">
            <v>216</v>
          </cell>
          <cell r="C215" t="str">
            <v>336 01 12</v>
          </cell>
        </row>
        <row r="216">
          <cell r="A216" t="str">
            <v>İstanbul Kadıköy Sinema Tek</v>
          </cell>
          <cell r="B216">
            <v>216</v>
          </cell>
          <cell r="C216" t="str">
            <v>345 00 23</v>
          </cell>
        </row>
        <row r="217">
          <cell r="A217" t="str">
            <v>İstanbul Kartal Vizyon</v>
          </cell>
          <cell r="B217">
            <v>216</v>
          </cell>
          <cell r="C217" t="str">
            <v>306 90 07</v>
          </cell>
        </row>
        <row r="218">
          <cell r="A218" t="str">
            <v>İstanbul Kavacık Boğaziçi</v>
          </cell>
          <cell r="B218">
            <v>232</v>
          </cell>
          <cell r="C218" t="str">
            <v>421 42 61</v>
          </cell>
        </row>
        <row r="219">
          <cell r="A219" t="str">
            <v>İstanbul Kozyatağı Bonus Premıum Cc Trio</v>
          </cell>
          <cell r="B219">
            <v>216</v>
          </cell>
          <cell r="C219" t="str">
            <v>315 10 10</v>
          </cell>
        </row>
        <row r="220">
          <cell r="A220" t="str">
            <v>İstanbul Kozyatağı Cinepol</v>
          </cell>
          <cell r="B220">
            <v>216</v>
          </cell>
          <cell r="C220" t="str">
            <v>362 51 00</v>
          </cell>
        </row>
        <row r="221">
          <cell r="A221" t="str">
            <v>İstanbul Levent Kanyon</v>
          </cell>
          <cell r="B221">
            <v>212</v>
          </cell>
          <cell r="C221" t="str">
            <v>353 08 53</v>
          </cell>
        </row>
        <row r="222">
          <cell r="A222" t="str">
            <v>İstanbul Maçka Cinebonus G-Mall</v>
          </cell>
          <cell r="B222">
            <v>212</v>
          </cell>
          <cell r="C222" t="str">
            <v>232 44 40</v>
          </cell>
        </row>
        <row r="223">
          <cell r="A223" t="str">
            <v>İstanbul Maltepe Grandhouse</v>
          </cell>
          <cell r="B223">
            <v>216</v>
          </cell>
          <cell r="C223" t="str">
            <v>442 60 30</v>
          </cell>
        </row>
        <row r="224">
          <cell r="A224" t="str">
            <v>İstanbul Maslak Tim</v>
          </cell>
          <cell r="B224">
            <v>212</v>
          </cell>
          <cell r="C224" t="str">
            <v>286 66 05</v>
          </cell>
        </row>
        <row r="225">
          <cell r="A225" t="str">
            <v>İstanbul Moda Deniz Klübü Derneği</v>
          </cell>
          <cell r="B225">
            <v>532</v>
          </cell>
          <cell r="C225" t="str">
            <v>740 63 23 </v>
          </cell>
        </row>
        <row r="226">
          <cell r="A226" t="str">
            <v>İstanbul Nişantaşı Cıtylıfe</v>
          </cell>
          <cell r="B226">
            <v>212</v>
          </cell>
          <cell r="C226" t="str">
            <v>373 35 35</v>
          </cell>
        </row>
        <row r="227">
          <cell r="A227" t="str">
            <v>İstanbul Nişantaşı Movieplex</v>
          </cell>
          <cell r="B227">
            <v>212</v>
          </cell>
          <cell r="C227" t="str">
            <v>219 09 60</v>
          </cell>
        </row>
        <row r="228">
          <cell r="A228" t="str">
            <v>İstanbul Ortaköy Feriye</v>
          </cell>
          <cell r="B228">
            <v>212</v>
          </cell>
          <cell r="C228" t="str">
            <v>236 28 64</v>
          </cell>
        </row>
        <row r="229">
          <cell r="A229" t="str">
            <v>İstanbul Osmanbey Gazi</v>
          </cell>
          <cell r="B229">
            <v>212</v>
          </cell>
          <cell r="C229" t="str">
            <v>247 96 65</v>
          </cell>
        </row>
        <row r="230">
          <cell r="A230" t="str">
            <v>İstanbul Pendik Güney</v>
          </cell>
          <cell r="B230">
            <v>216</v>
          </cell>
          <cell r="C230" t="str">
            <v>354 13 88</v>
          </cell>
        </row>
        <row r="231">
          <cell r="A231" t="str">
            <v>İstanbul Pendik Oskar</v>
          </cell>
          <cell r="B231">
            <v>216</v>
          </cell>
          <cell r="C231" t="str">
            <v>390 09 70</v>
          </cell>
        </row>
        <row r="232">
          <cell r="A232" t="str">
            <v>İstanbul Sefaköy Armonipak Prestıge</v>
          </cell>
          <cell r="B232">
            <v>212</v>
          </cell>
          <cell r="C232" t="str">
            <v>540 20 94</v>
          </cell>
        </row>
        <row r="233">
          <cell r="A233" t="str">
            <v>İstanbul Silivri Cinemaxi</v>
          </cell>
          <cell r="B233">
            <v>212</v>
          </cell>
          <cell r="C233" t="str">
            <v>736 01 60</v>
          </cell>
        </row>
        <row r="234">
          <cell r="A234" t="str">
            <v>İstanbul Suadiye Movieplex</v>
          </cell>
          <cell r="B234">
            <v>216</v>
          </cell>
          <cell r="C234" t="str">
            <v>464 09 56</v>
          </cell>
        </row>
        <row r="235">
          <cell r="A235" t="str">
            <v>İstanbul Şaşkınbakkal Megaplex</v>
          </cell>
          <cell r="B235">
            <v>216</v>
          </cell>
          <cell r="C235" t="str">
            <v>467 44 67</v>
          </cell>
        </row>
        <row r="236">
          <cell r="A236" t="str">
            <v>İstanbul Şişli Cevahir Megaplex</v>
          </cell>
          <cell r="B236">
            <v>212</v>
          </cell>
          <cell r="C236" t="str">
            <v>380 15 15</v>
          </cell>
        </row>
        <row r="237">
          <cell r="A237" t="str">
            <v>İstanbul Şişli Movieplex</v>
          </cell>
          <cell r="B237">
            <v>212</v>
          </cell>
          <cell r="C237" t="str">
            <v>296 42 61</v>
          </cell>
        </row>
        <row r="238">
          <cell r="A238" t="str">
            <v>İstanbul Tuzla Deniz Harp Okulu</v>
          </cell>
          <cell r="B238">
            <v>216</v>
          </cell>
          <cell r="C238" t="str">
            <v>832 14 11</v>
          </cell>
        </row>
        <row r="239">
          <cell r="A239" t="str">
            <v>İstanbul Ümraniye Cinebonus ( Meydan )</v>
          </cell>
          <cell r="B239">
            <v>216</v>
          </cell>
          <cell r="C239" t="str">
            <v>466 58 00</v>
          </cell>
        </row>
        <row r="240">
          <cell r="A240" t="str">
            <v>İstanbul Zeytinburnu Cinecity Olivium</v>
          </cell>
          <cell r="B240">
            <v>212</v>
          </cell>
          <cell r="C240" t="str">
            <v>546 96 96</v>
          </cell>
        </row>
        <row r="241">
          <cell r="A241" t="str">
            <v>AFM Passtel İzmir</v>
          </cell>
          <cell r="B241">
            <v>232</v>
          </cell>
          <cell r="C241" t="str">
            <v>489 22 00</v>
          </cell>
        </row>
        <row r="242">
          <cell r="A242" t="str">
            <v>Finansbank AFM Park Bornova İzmir</v>
          </cell>
          <cell r="B242">
            <v>232</v>
          </cell>
          <cell r="C242" t="str">
            <v>373 73 20</v>
          </cell>
        </row>
        <row r="243">
          <cell r="A243" t="str">
            <v>İzmir Alsancak İzmir</v>
          </cell>
          <cell r="B243">
            <v>232</v>
          </cell>
          <cell r="C243" t="str">
            <v>421 42 61</v>
          </cell>
        </row>
        <row r="244">
          <cell r="A244" t="str">
            <v>İzmir Alsancak Karaca</v>
          </cell>
          <cell r="B244">
            <v>232</v>
          </cell>
          <cell r="C244" t="str">
            <v>445 87 13 </v>
          </cell>
        </row>
        <row r="245">
          <cell r="A245" t="str">
            <v>İzmir Balçova Agora</v>
          </cell>
          <cell r="B245">
            <v>232</v>
          </cell>
          <cell r="C245" t="str">
            <v>278 10 10</v>
          </cell>
        </row>
        <row r="246">
          <cell r="A246" t="str">
            <v>İzmir Balçova Kipa Cinebonus</v>
          </cell>
          <cell r="B246">
            <v>232</v>
          </cell>
          <cell r="C246" t="str">
            <v>278 87 87</v>
          </cell>
        </row>
        <row r="247">
          <cell r="A247" t="str">
            <v>İzmir Balçova Palmiye Avşar</v>
          </cell>
          <cell r="B247">
            <v>232</v>
          </cell>
          <cell r="C247" t="str">
            <v>277 48 00 </v>
          </cell>
        </row>
        <row r="248">
          <cell r="A248" t="str">
            <v>İzmir Bornova Batı</v>
          </cell>
          <cell r="B248">
            <v>232</v>
          </cell>
          <cell r="C248" t="str">
            <v>347 58 25</v>
          </cell>
        </row>
        <row r="249">
          <cell r="A249" t="str">
            <v>İzmir Bornova Hayat Açıkhava Sineması</v>
          </cell>
          <cell r="B249">
            <v>232</v>
          </cell>
          <cell r="C249" t="str">
            <v>339 77 36</v>
          </cell>
        </row>
        <row r="250">
          <cell r="A250" t="str">
            <v>İzmir Buca B.K.M.</v>
          </cell>
          <cell r="B250">
            <v>232</v>
          </cell>
          <cell r="C250" t="str">
            <v>440 93 93</v>
          </cell>
        </row>
        <row r="251">
          <cell r="A251" t="str">
            <v>İzmir Çeşme Babylon Yazlık</v>
          </cell>
          <cell r="B251">
            <v>0</v>
          </cell>
          <cell r="C251">
            <v>0</v>
          </cell>
        </row>
        <row r="252">
          <cell r="A252" t="str">
            <v>İzmir Çeşme Hollywood</v>
          </cell>
          <cell r="B252">
            <v>232</v>
          </cell>
          <cell r="C252" t="str">
            <v>712 07 13</v>
          </cell>
        </row>
        <row r="253">
          <cell r="A253" t="str">
            <v>İzmir Çeşme Site</v>
          </cell>
          <cell r="B253">
            <v>232</v>
          </cell>
          <cell r="C253" t="str">
            <v>483 75 11</v>
          </cell>
        </row>
        <row r="254">
          <cell r="A254" t="str">
            <v>İzmir Çiğli Cinecity Kipa</v>
          </cell>
          <cell r="B254">
            <v>232</v>
          </cell>
          <cell r="C254" t="str">
            <v>386 58 88</v>
          </cell>
        </row>
        <row r="255">
          <cell r="A255" t="str">
            <v>İzmir Finansbank AFM Ege Park Mavişehir</v>
          </cell>
          <cell r="B255">
            <v>232</v>
          </cell>
          <cell r="C255" t="str">
            <v>324 42 64</v>
          </cell>
        </row>
        <row r="256">
          <cell r="A256" t="str">
            <v>İzmir Finansbank AFM Forum Bornova</v>
          </cell>
          <cell r="B256">
            <v>232</v>
          </cell>
          <cell r="C256" t="str">
            <v>373 03 50</v>
          </cell>
        </row>
        <row r="257">
          <cell r="A257" t="str">
            <v>İzmir Foça Belediye Reha Midilli K.M.</v>
          </cell>
          <cell r="B257">
            <v>232</v>
          </cell>
          <cell r="C257" t="str">
            <v>812 59 97</v>
          </cell>
        </row>
        <row r="258">
          <cell r="A258" t="str">
            <v>İzmir Gaziemir Kipa Hollywood</v>
          </cell>
          <cell r="B258">
            <v>232</v>
          </cell>
          <cell r="C258" t="str">
            <v>252 56 66 </v>
          </cell>
        </row>
        <row r="259">
          <cell r="A259" t="str">
            <v>İzmir Konak Cinebonus Konak Pier</v>
          </cell>
          <cell r="B259">
            <v>232</v>
          </cell>
          <cell r="C259" t="str">
            <v>446 90 40</v>
          </cell>
        </row>
        <row r="260">
          <cell r="A260" t="str">
            <v>İzmir Konak Şan</v>
          </cell>
          <cell r="B260">
            <v>232</v>
          </cell>
          <cell r="C260" t="str">
            <v>483 75 11</v>
          </cell>
        </row>
        <row r="261">
          <cell r="A261" t="str">
            <v>İzmir Menemen Belediyesi Kültür Merkezi</v>
          </cell>
          <cell r="B261">
            <v>232</v>
          </cell>
          <cell r="C261" t="str">
            <v>832 14 11</v>
          </cell>
        </row>
        <row r="262">
          <cell r="A262" t="str">
            <v>İzmir Ödemiş Belediye K.M. (Cep)</v>
          </cell>
          <cell r="B262">
            <v>232</v>
          </cell>
          <cell r="C262" t="str">
            <v>545 35 49</v>
          </cell>
        </row>
        <row r="263">
          <cell r="A263" t="str">
            <v>İzmir Tire Belediye Şehir</v>
          </cell>
          <cell r="B263">
            <v>232</v>
          </cell>
          <cell r="C263" t="str">
            <v>512 18 15</v>
          </cell>
        </row>
        <row r="264">
          <cell r="A264" t="str">
            <v>İzmir YKM Konak </v>
          </cell>
          <cell r="B264">
            <v>232</v>
          </cell>
          <cell r="C264" t="str">
            <v>425 01 25</v>
          </cell>
        </row>
        <row r="265">
          <cell r="A265" t="str">
            <v>İzmir Karşıyaka Deniz Sineması</v>
          </cell>
          <cell r="B265">
            <v>232</v>
          </cell>
          <cell r="C265" t="str">
            <v>381 64 61</v>
          </cell>
        </row>
        <row r="266">
          <cell r="A266" t="str">
            <v>İzmit Belsa</v>
          </cell>
          <cell r="B266">
            <v>262</v>
          </cell>
          <cell r="C266" t="str">
            <v>322 69 29</v>
          </cell>
        </row>
        <row r="267">
          <cell r="A267" t="str">
            <v>İzmit Dolphin</v>
          </cell>
          <cell r="B267">
            <v>262</v>
          </cell>
          <cell r="C267" t="str">
            <v>323 50 24</v>
          </cell>
        </row>
        <row r="268">
          <cell r="A268" t="str">
            <v>İzmit Gölcük Garnizon Sineması</v>
          </cell>
          <cell r="B268">
            <v>262</v>
          </cell>
          <cell r="C268" t="str">
            <v>414 66 37</v>
          </cell>
        </row>
        <row r="269">
          <cell r="A269" t="str">
            <v>İzmit N-City</v>
          </cell>
          <cell r="B269">
            <v>262</v>
          </cell>
          <cell r="C269" t="str">
            <v>325 00 00</v>
          </cell>
        </row>
        <row r="270">
          <cell r="A270" t="str">
            <v>İzmit Outlet Center</v>
          </cell>
          <cell r="B270">
            <v>262</v>
          </cell>
          <cell r="C270" t="str">
            <v>335 39 40</v>
          </cell>
        </row>
        <row r="271">
          <cell r="A271" t="str">
            <v>İzmit Özdilek</v>
          </cell>
          <cell r="B271">
            <v>262</v>
          </cell>
          <cell r="C271" t="str">
            <v>371 19 26 371 15 66</v>
          </cell>
        </row>
        <row r="272">
          <cell r="A272" t="str">
            <v>K.Maraş Arsan Center</v>
          </cell>
          <cell r="B272">
            <v>344</v>
          </cell>
          <cell r="C272" t="str">
            <v>235 33 10</v>
          </cell>
        </row>
        <row r="273">
          <cell r="A273" t="str">
            <v>K.Maraş Cinemall</v>
          </cell>
          <cell r="B273">
            <v>344</v>
          </cell>
          <cell r="C273" t="str">
            <v>221 77 70</v>
          </cell>
        </row>
        <row r="274">
          <cell r="A274" t="str">
            <v>K.Maraş Elbistan K.M.</v>
          </cell>
          <cell r="B274">
            <v>344</v>
          </cell>
          <cell r="C274" t="str">
            <v>415 49 49</v>
          </cell>
        </row>
        <row r="275">
          <cell r="A275" t="str">
            <v>Karabük Onel</v>
          </cell>
          <cell r="B275">
            <v>370</v>
          </cell>
          <cell r="C275" t="str">
            <v>424 58 94</v>
          </cell>
        </row>
        <row r="276">
          <cell r="A276" t="str">
            <v>Karaman Makro</v>
          </cell>
          <cell r="B276">
            <v>338</v>
          </cell>
          <cell r="C276" t="str">
            <v>213 61 31</v>
          </cell>
        </row>
        <row r="277">
          <cell r="A277" t="str">
            <v>Kars Şehir</v>
          </cell>
          <cell r="B277">
            <v>474</v>
          </cell>
          <cell r="C277" t="str">
            <v>212 48 36</v>
          </cell>
        </row>
        <row r="278">
          <cell r="A278" t="str">
            <v>Kastamonu Cine Zirve</v>
          </cell>
          <cell r="B278">
            <v>366</v>
          </cell>
          <cell r="C278" t="str">
            <v>212 97 57</v>
          </cell>
        </row>
        <row r="279">
          <cell r="A279" t="str">
            <v>Kastamonu Tüze Barutçuoğlu</v>
          </cell>
          <cell r="B279">
            <v>366</v>
          </cell>
          <cell r="C279" t="str">
            <v>212 57 77 </v>
          </cell>
        </row>
        <row r="280">
          <cell r="A280" t="str">
            <v>Kayseri Kasserıa</v>
          </cell>
          <cell r="B280">
            <v>352</v>
          </cell>
          <cell r="C280" t="str">
            <v>223 11 53</v>
          </cell>
        </row>
        <row r="281">
          <cell r="A281" t="str">
            <v>Kayseri Onay</v>
          </cell>
          <cell r="B281">
            <v>352</v>
          </cell>
          <cell r="C281" t="str">
            <v>222 13 13 </v>
          </cell>
        </row>
        <row r="282">
          <cell r="A282" t="str">
            <v>Kayseri Park Cinebonus</v>
          </cell>
          <cell r="B282">
            <v>352</v>
          </cell>
          <cell r="C282" t="str">
            <v>223 20 10</v>
          </cell>
        </row>
        <row r="283">
          <cell r="A283" t="str">
            <v>Kıbrıs  Lefkoşa Lemarplex</v>
          </cell>
          <cell r="B283">
            <v>392</v>
          </cell>
          <cell r="C283" t="str">
            <v>223 53 95</v>
          </cell>
        </row>
        <row r="284">
          <cell r="A284" t="str">
            <v>Kıbrıs Girne Galleria</v>
          </cell>
          <cell r="B284">
            <v>392</v>
          </cell>
          <cell r="C284" t="str">
            <v>227 70 30</v>
          </cell>
        </row>
        <row r="285">
          <cell r="A285" t="str">
            <v>Kıbrıs Girne Lemarplex</v>
          </cell>
          <cell r="B285">
            <v>392</v>
          </cell>
          <cell r="C285" t="str">
            <v>822 33 99</v>
          </cell>
        </row>
        <row r="286">
          <cell r="A286" t="str">
            <v>Kıbrıs Güzelyurt Lemarplex</v>
          </cell>
          <cell r="B286">
            <v>392</v>
          </cell>
          <cell r="C286" t="str">
            <v>714 69 40</v>
          </cell>
        </row>
        <row r="287">
          <cell r="A287" t="str">
            <v>Kıbrıs Lefkoşa Galleria Cinema Club</v>
          </cell>
          <cell r="B287">
            <v>392</v>
          </cell>
          <cell r="C287" t="str">
            <v>227 70 30</v>
          </cell>
        </row>
        <row r="288">
          <cell r="A288" t="str">
            <v>Kıbrıs Lefkoşa Mısırlızade</v>
          </cell>
          <cell r="B288">
            <v>392</v>
          </cell>
          <cell r="C288">
            <v>0</v>
          </cell>
        </row>
        <row r="289">
          <cell r="A289" t="str">
            <v>Kıbrıs Magosa Galeria Cinema Clup</v>
          </cell>
          <cell r="B289">
            <v>392</v>
          </cell>
          <cell r="C289" t="str">
            <v>365 12 70</v>
          </cell>
        </row>
        <row r="290">
          <cell r="A290" t="str">
            <v>Kırıkkale Kültür Merkezi</v>
          </cell>
          <cell r="B290">
            <v>318</v>
          </cell>
          <cell r="C290" t="str">
            <v>224 26 84</v>
          </cell>
        </row>
        <row r="291">
          <cell r="A291" t="str">
            <v>Kırıkkale Makro</v>
          </cell>
          <cell r="B291">
            <v>318</v>
          </cell>
          <cell r="C291" t="str">
            <v>218 88 55</v>
          </cell>
        </row>
        <row r="292">
          <cell r="A292" t="str">
            <v>Kırklareli Cine Plaza</v>
          </cell>
          <cell r="B292">
            <v>288</v>
          </cell>
          <cell r="C292" t="str">
            <v>214 82 88</v>
          </cell>
        </row>
        <row r="293">
          <cell r="A293" t="str">
            <v>Kırklareli Lüleburgaz Plaza</v>
          </cell>
          <cell r="B293">
            <v>288</v>
          </cell>
          <cell r="C293" t="str">
            <v> 412 39 09 </v>
          </cell>
        </row>
        <row r="294">
          <cell r="A294" t="str">
            <v>Kırşehir Klas</v>
          </cell>
          <cell r="B294">
            <v>386</v>
          </cell>
          <cell r="C294" t="str">
            <v>213 13 44</v>
          </cell>
        </row>
        <row r="295">
          <cell r="A295" t="str">
            <v>Kocaeli Gölcük Dünya</v>
          </cell>
          <cell r="B295">
            <v>262</v>
          </cell>
          <cell r="C295" t="str">
            <v>412 46 19</v>
          </cell>
        </row>
        <row r="296">
          <cell r="A296" t="str">
            <v>Konya Akşehir Kültür Merkezi </v>
          </cell>
          <cell r="B296">
            <v>228</v>
          </cell>
          <cell r="C296" t="str">
            <v>213 01 32</v>
          </cell>
        </row>
        <row r="297">
          <cell r="A297" t="str">
            <v>Konya Cinebonus M1 Tepe</v>
          </cell>
          <cell r="B297">
            <v>332</v>
          </cell>
          <cell r="C297" t="str">
            <v>265 21 90</v>
          </cell>
        </row>
        <row r="298">
          <cell r="A298" t="str">
            <v>Konya Karaman Afra</v>
          </cell>
          <cell r="B298">
            <v>338</v>
          </cell>
          <cell r="C298" t="str">
            <v>214 30 59</v>
          </cell>
        </row>
        <row r="299">
          <cell r="A299" t="str">
            <v>Konya Kent Sineması</v>
          </cell>
          <cell r="B299">
            <v>332</v>
          </cell>
          <cell r="C299" t="str">
            <v>812 04 54</v>
          </cell>
        </row>
        <row r="300">
          <cell r="A300" t="str">
            <v>Konya Kule Center</v>
          </cell>
          <cell r="B300">
            <v>332</v>
          </cell>
          <cell r="C300" t="str">
            <v>233 28 72</v>
          </cell>
        </row>
        <row r="301">
          <cell r="A301" t="str">
            <v>Kütahya Hotaş</v>
          </cell>
          <cell r="B301">
            <v>274</v>
          </cell>
          <cell r="C301" t="str">
            <v>224 09 90 </v>
          </cell>
        </row>
        <row r="302">
          <cell r="A302" t="str">
            <v>Malatya Yeşil</v>
          </cell>
          <cell r="B302">
            <v>422</v>
          </cell>
          <cell r="C302" t="str">
            <v>321 12 22</v>
          </cell>
        </row>
        <row r="303">
          <cell r="A303" t="str">
            <v>Manisa Akhisar Belediye</v>
          </cell>
          <cell r="B303">
            <v>236</v>
          </cell>
          <cell r="C303" t="str">
            <v>413 59 91</v>
          </cell>
        </row>
        <row r="304">
          <cell r="A304" t="str">
            <v>Manisa Alaşehir AKM</v>
          </cell>
          <cell r="B304">
            <v>236</v>
          </cell>
          <cell r="C304" t="str">
            <v>654 35 36</v>
          </cell>
        </row>
        <row r="305">
          <cell r="A305" t="str">
            <v>Manisa Çınar Center</v>
          </cell>
          <cell r="B305">
            <v>236</v>
          </cell>
          <cell r="C305" t="str">
            <v>232 05 62</v>
          </cell>
        </row>
        <row r="306">
          <cell r="A306" t="str">
            <v>Manisa Karaköy Hollywood</v>
          </cell>
          <cell r="B306">
            <v>236</v>
          </cell>
          <cell r="C306" t="str">
            <v>238 66 46</v>
          </cell>
        </row>
        <row r="307">
          <cell r="A307" t="str">
            <v>Manisa Salihli Hollywood</v>
          </cell>
          <cell r="B307">
            <v>236</v>
          </cell>
          <cell r="C307" t="str">
            <v>715 12 55</v>
          </cell>
        </row>
        <row r="308">
          <cell r="A308" t="str">
            <v>Manisa Turgutlu Belediye</v>
          </cell>
          <cell r="B308">
            <v>236</v>
          </cell>
          <cell r="C308" t="str">
            <v>277 78 88</v>
          </cell>
        </row>
        <row r="309">
          <cell r="A309" t="str">
            <v>Mardin MNC Cineland</v>
          </cell>
          <cell r="B309">
            <v>482</v>
          </cell>
          <cell r="C309" t="str">
            <v>213 40 90</v>
          </cell>
        </row>
        <row r="310">
          <cell r="A310" t="str">
            <v>Mersin Cep</v>
          </cell>
          <cell r="B310">
            <v>324</v>
          </cell>
          <cell r="C310" t="str">
            <v>327 87 87</v>
          </cell>
        </row>
        <row r="311">
          <cell r="A311" t="str">
            <v>Mersin Cınebonus Forum AVM </v>
          </cell>
          <cell r="B311">
            <v>324</v>
          </cell>
          <cell r="C311" t="str">
            <v>331 51 51</v>
          </cell>
        </row>
        <row r="312">
          <cell r="A312" t="str">
            <v>Mersin Cinemall</v>
          </cell>
          <cell r="B312">
            <v>324</v>
          </cell>
          <cell r="C312" t="str">
            <v>331 00 77</v>
          </cell>
        </row>
        <row r="313">
          <cell r="A313" t="str">
            <v>Mersin Çarşı</v>
          </cell>
          <cell r="B313">
            <v>324</v>
          </cell>
          <cell r="C313" t="str">
            <v>238 87 97</v>
          </cell>
        </row>
        <row r="314">
          <cell r="A314" t="str">
            <v>Mersin Gediz</v>
          </cell>
          <cell r="B314">
            <v>324</v>
          </cell>
          <cell r="C314" t="str">
            <v>238 31 08</v>
          </cell>
        </row>
        <row r="315">
          <cell r="A315" t="str">
            <v>Mersin Silifke Belediye</v>
          </cell>
          <cell r="B315">
            <v>324</v>
          </cell>
          <cell r="C315" t="str">
            <v>714 32 22</v>
          </cell>
        </row>
        <row r="316">
          <cell r="A316" t="str">
            <v>Mersin Tarsus Cinema Clup</v>
          </cell>
          <cell r="B316">
            <v>324</v>
          </cell>
          <cell r="C316" t="str">
            <v>614 11 14</v>
          </cell>
        </row>
        <row r="317">
          <cell r="A317" t="str">
            <v>Muğla Bodrum Cinemarıne</v>
          </cell>
          <cell r="B317">
            <v>252</v>
          </cell>
          <cell r="C317" t="str">
            <v>317 00 01</v>
          </cell>
        </row>
        <row r="318">
          <cell r="A318" t="str">
            <v>Muğla Bodrum Karya Prıncess</v>
          </cell>
          <cell r="B318">
            <v>252</v>
          </cell>
          <cell r="C318" t="str">
            <v>316 62 72</v>
          </cell>
        </row>
        <row r="319">
          <cell r="A319" t="str">
            <v>Muğla Fethiye Cinedoruk</v>
          </cell>
          <cell r="B319">
            <v>252</v>
          </cell>
          <cell r="C319" t="str">
            <v>612 30 00</v>
          </cell>
        </row>
        <row r="320">
          <cell r="A320" t="str">
            <v>Muğla Fethiye Hayal</v>
          </cell>
          <cell r="B320">
            <v>252</v>
          </cell>
          <cell r="C320" t="str">
            <v>612 13 14</v>
          </cell>
        </row>
        <row r="321">
          <cell r="A321" t="str">
            <v>Muğla Fethiye Hilliside Otel </v>
          </cell>
          <cell r="B321">
            <v>252</v>
          </cell>
          <cell r="C321" t="str">
            <v>614 83 60</v>
          </cell>
        </row>
        <row r="322">
          <cell r="A322" t="str">
            <v>Muğla Marmaris Aksaz</v>
          </cell>
          <cell r="B322">
            <v>252</v>
          </cell>
          <cell r="C322" t="str">
            <v>421 01 61</v>
          </cell>
        </row>
        <row r="323">
          <cell r="A323" t="str">
            <v>Muğla Marmaris Cine Point</v>
          </cell>
          <cell r="B323">
            <v>252</v>
          </cell>
          <cell r="C323" t="str">
            <v>413 75 84</v>
          </cell>
        </row>
        <row r="324">
          <cell r="A324" t="str">
            <v>Muğla Max Cinemarine</v>
          </cell>
          <cell r="B324">
            <v>252</v>
          </cell>
          <cell r="C324" t="str">
            <v>214 00 03</v>
          </cell>
        </row>
        <row r="325">
          <cell r="A325" t="str">
            <v>Muğla Milas Prenses</v>
          </cell>
          <cell r="B325">
            <v>252</v>
          </cell>
          <cell r="C325" t="str">
            <v>513 11 26</v>
          </cell>
        </row>
        <row r="326">
          <cell r="A326" t="str">
            <v>Muğla Ortaca Sinema Ceylin</v>
          </cell>
          <cell r="B326">
            <v>252</v>
          </cell>
          <cell r="C326" t="str">
            <v>282 50 56</v>
          </cell>
        </row>
        <row r="327">
          <cell r="A327" t="str">
            <v>Muğla Zeybek</v>
          </cell>
          <cell r="B327">
            <v>252</v>
          </cell>
          <cell r="C327" t="str">
            <v>214 09 26</v>
          </cell>
        </row>
        <row r="328">
          <cell r="A328" t="str">
            <v>Nevşehir Can Aile Sineması</v>
          </cell>
          <cell r="B328">
            <v>384</v>
          </cell>
          <cell r="C328" t="str">
            <v>213 17 25</v>
          </cell>
        </row>
        <row r="329">
          <cell r="A329" t="str">
            <v>Nevşehir Ürgüp Belediye</v>
          </cell>
          <cell r="B329">
            <v>384</v>
          </cell>
          <cell r="C329" t="str">
            <v>341 49 39 </v>
          </cell>
        </row>
        <row r="330">
          <cell r="A330" t="str">
            <v>Niğde Belediye K.M.</v>
          </cell>
          <cell r="B330">
            <v>388</v>
          </cell>
          <cell r="C330" t="str">
            <v>232 07 09</v>
          </cell>
        </row>
        <row r="331">
          <cell r="A331" t="str">
            <v>Finansbank AFM Migros Ordu</v>
          </cell>
          <cell r="B331">
            <v>452</v>
          </cell>
          <cell r="C331" t="str">
            <v>233 86 40</v>
          </cell>
        </row>
        <row r="332">
          <cell r="A332" t="str">
            <v>Ordu Cineworld</v>
          </cell>
          <cell r="B332">
            <v>452</v>
          </cell>
          <cell r="C332" t="str">
            <v>212 04 58</v>
          </cell>
        </row>
        <row r="333">
          <cell r="A333" t="str">
            <v>Ordu Fatsa Cinevizyon</v>
          </cell>
          <cell r="B333">
            <v>452</v>
          </cell>
          <cell r="C333" t="str">
            <v>423 48 59</v>
          </cell>
        </row>
        <row r="334">
          <cell r="A334" t="str">
            <v>Ordu Ünye Belediyesi</v>
          </cell>
          <cell r="B334">
            <v>452</v>
          </cell>
          <cell r="C334" t="str">
            <v>323 91 91</v>
          </cell>
        </row>
        <row r="335">
          <cell r="A335" t="str">
            <v>Osmaniye Emine Keskiner K.M.</v>
          </cell>
          <cell r="B335">
            <v>328</v>
          </cell>
          <cell r="C335" t="str">
            <v>813 25 07</v>
          </cell>
        </row>
        <row r="336">
          <cell r="A336" t="str">
            <v>Rize Pazar Cineklas</v>
          </cell>
          <cell r="B336">
            <v>464</v>
          </cell>
          <cell r="C336" t="str">
            <v>612 28 68</v>
          </cell>
        </row>
        <row r="337">
          <cell r="A337" t="str">
            <v>Rize Pembe Köşk</v>
          </cell>
          <cell r="B337">
            <v>464</v>
          </cell>
          <cell r="C337" t="str">
            <v>214 65 11</v>
          </cell>
        </row>
        <row r="338">
          <cell r="A338" t="str">
            <v>Rize Vizyon</v>
          </cell>
          <cell r="B338">
            <v>464</v>
          </cell>
          <cell r="C338" t="str">
            <v>214 92 70</v>
          </cell>
        </row>
        <row r="339">
          <cell r="A339" t="str">
            <v>Finansbank AFM Yeşilyurt Samsun</v>
          </cell>
          <cell r="B339">
            <v>362</v>
          </cell>
          <cell r="C339" t="str">
            <v>439 20 70</v>
          </cell>
        </row>
        <row r="340">
          <cell r="A340" t="str">
            <v>Samsun Bafra Beledıye Cep</v>
          </cell>
          <cell r="B340">
            <v>362</v>
          </cell>
          <cell r="C340" t="str">
            <v>532 32 89</v>
          </cell>
        </row>
        <row r="341">
          <cell r="A341" t="str">
            <v>Samsun Çarşamba Beledıye</v>
          </cell>
          <cell r="B341">
            <v>362</v>
          </cell>
          <cell r="C341" t="str">
            <v>834 46 00</v>
          </cell>
        </row>
        <row r="342">
          <cell r="A342" t="str">
            <v>Samsun Fatsa Cem</v>
          </cell>
          <cell r="B342">
            <v>452</v>
          </cell>
          <cell r="C342" t="str">
            <v>423 57 93</v>
          </cell>
        </row>
        <row r="343">
          <cell r="A343" t="str">
            <v>Samsun Galaxy</v>
          </cell>
          <cell r="B343">
            <v>362</v>
          </cell>
          <cell r="C343" t="str">
            <v>233 21 22</v>
          </cell>
        </row>
        <row r="344">
          <cell r="A344" t="str">
            <v>Samsun Konakplex</v>
          </cell>
          <cell r="B344">
            <v>362</v>
          </cell>
          <cell r="C344" t="str">
            <v>431 24 71</v>
          </cell>
        </row>
        <row r="345">
          <cell r="A345" t="str">
            <v>Samsun Movizone</v>
          </cell>
          <cell r="B345">
            <v>362</v>
          </cell>
          <cell r="C345" t="str">
            <v>465 63 33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Sivas Klas</v>
          </cell>
          <cell r="B347">
            <v>346</v>
          </cell>
          <cell r="C347" t="str">
            <v>224 12 01</v>
          </cell>
        </row>
        <row r="348">
          <cell r="A348" t="str">
            <v>Sivas Polat Center</v>
          </cell>
          <cell r="B348">
            <v>346</v>
          </cell>
          <cell r="C348" t="str">
            <v>224 48 54</v>
          </cell>
        </row>
        <row r="349">
          <cell r="A349" t="str">
            <v>Şanlıurfa Emek</v>
          </cell>
          <cell r="B349">
            <v>414</v>
          </cell>
          <cell r="C349" t="str">
            <v>217 13 13</v>
          </cell>
        </row>
        <row r="350">
          <cell r="A350" t="str">
            <v>Şırnak Kültür Merkezi</v>
          </cell>
          <cell r="B350">
            <v>486</v>
          </cell>
          <cell r="C350" t="str">
            <v>216 77 55</v>
          </cell>
        </row>
        <row r="351">
          <cell r="A351" t="str">
            <v>Tekirdağ Borsa Kültür Merkezi</v>
          </cell>
          <cell r="B351">
            <v>282</v>
          </cell>
          <cell r="C351" t="str">
            <v>264 29 32</v>
          </cell>
        </row>
        <row r="352">
          <cell r="A352" t="str">
            <v>Tekirdağ Cinemaxi</v>
          </cell>
          <cell r="B352">
            <v>282</v>
          </cell>
          <cell r="C352" t="str">
            <v>293 13 80</v>
          </cell>
        </row>
        <row r="353">
          <cell r="A353" t="str">
            <v>Tekirdağ Çerkezköy Cinemy (Erna)</v>
          </cell>
          <cell r="B353">
            <v>282</v>
          </cell>
          <cell r="C353" t="str">
            <v>726 23 06</v>
          </cell>
        </row>
        <row r="354">
          <cell r="A354" t="str">
            <v>Tekirdağ Çorlu Orion Prestige</v>
          </cell>
          <cell r="B354">
            <v>282</v>
          </cell>
          <cell r="C354" t="str">
            <v>673 46 87</v>
          </cell>
        </row>
        <row r="355">
          <cell r="A355" t="str">
            <v>Tekirdağ Hayrabolu Cineplaza</v>
          </cell>
          <cell r="B355">
            <v>282</v>
          </cell>
          <cell r="C355" t="str">
            <v>315 39 56</v>
          </cell>
        </row>
        <row r="356">
          <cell r="A356" t="str">
            <v>Tekirdağ Malkara Kültür Merkezi</v>
          </cell>
          <cell r="B356">
            <v>282</v>
          </cell>
          <cell r="C356" t="str">
            <v>427 01 72</v>
          </cell>
        </row>
        <row r="357">
          <cell r="A357" t="str">
            <v>Tokat Karizma</v>
          </cell>
          <cell r="B357">
            <v>356</v>
          </cell>
          <cell r="C357" t="str">
            <v>213 32 09</v>
          </cell>
        </row>
        <row r="358">
          <cell r="A358" t="str">
            <v>Tokat Turhal Yeşilırmak</v>
          </cell>
          <cell r="B358">
            <v>356</v>
          </cell>
          <cell r="C358" t="str">
            <v>276 82 60</v>
          </cell>
        </row>
        <row r="359">
          <cell r="A359" t="str">
            <v>Finansbank AFM Mirapark Trabzon</v>
          </cell>
          <cell r="B359">
            <v>462</v>
          </cell>
          <cell r="C359" t="str">
            <v>248 40 40</v>
          </cell>
        </row>
        <row r="360">
          <cell r="A360" t="str">
            <v>Trabzon Cinemini</v>
          </cell>
          <cell r="B360">
            <v>462</v>
          </cell>
          <cell r="C360" t="str">
            <v>323 17 61</v>
          </cell>
        </row>
        <row r="361">
          <cell r="A361" t="str">
            <v>Trabzon Mars</v>
          </cell>
          <cell r="B361">
            <v>0</v>
          </cell>
          <cell r="C361">
            <v>0</v>
          </cell>
        </row>
        <row r="362">
          <cell r="A362" t="str">
            <v>Trabzon RA</v>
          </cell>
          <cell r="B362">
            <v>462</v>
          </cell>
          <cell r="C362" t="str">
            <v>321 00 06</v>
          </cell>
        </row>
        <row r="363">
          <cell r="A363" t="str">
            <v>Trabzon Royal</v>
          </cell>
          <cell r="B363">
            <v>462</v>
          </cell>
          <cell r="C363" t="str">
            <v>323 33 77 </v>
          </cell>
        </row>
        <row r="364">
          <cell r="A364" t="str">
            <v>Uşak Cinens</v>
          </cell>
          <cell r="B364">
            <v>276</v>
          </cell>
          <cell r="C364" t="str">
            <v>227 72 22</v>
          </cell>
        </row>
        <row r="365">
          <cell r="A365" t="str">
            <v>Uşak Park</v>
          </cell>
          <cell r="B365">
            <v>276</v>
          </cell>
          <cell r="C365" t="str">
            <v>223 67 25</v>
          </cell>
        </row>
        <row r="366">
          <cell r="A366" t="str">
            <v>Van Artos</v>
          </cell>
          <cell r="B366">
            <v>432</v>
          </cell>
          <cell r="C366" t="str">
            <v>210 08 52 </v>
          </cell>
        </row>
        <row r="367">
          <cell r="A367" t="str">
            <v>Van Emek</v>
          </cell>
          <cell r="B367">
            <v>432</v>
          </cell>
          <cell r="C367" t="str">
            <v> 216 15 15    </v>
          </cell>
        </row>
        <row r="368">
          <cell r="A368" t="str">
            <v>Yalova Cine 77</v>
          </cell>
          <cell r="B368">
            <v>226</v>
          </cell>
          <cell r="C368" t="str">
            <v>814 03 95</v>
          </cell>
        </row>
        <row r="369">
          <cell r="A369" t="str">
            <v>Yalova Özdilek Sinemaları</v>
          </cell>
          <cell r="B369">
            <v>226</v>
          </cell>
          <cell r="C369" t="str">
            <v>351 54 54</v>
          </cell>
        </row>
        <row r="370">
          <cell r="A370" t="str">
            <v>Yozgat Kültür Merkezi</v>
          </cell>
          <cell r="B370">
            <v>354</v>
          </cell>
          <cell r="C370" t="str">
            <v>212 54 93</v>
          </cell>
        </row>
        <row r="371">
          <cell r="A371" t="str">
            <v>Yozgat Önder K.M.</v>
          </cell>
          <cell r="B371">
            <v>354</v>
          </cell>
          <cell r="C371" t="str">
            <v>217 55 58</v>
          </cell>
        </row>
        <row r="372">
          <cell r="A372" t="str">
            <v>Yozgat Yimpaş</v>
          </cell>
          <cell r="B372">
            <v>354</v>
          </cell>
          <cell r="C372" t="str">
            <v>217 87 00</v>
          </cell>
        </row>
        <row r="373">
          <cell r="A373" t="str">
            <v>Zonguldak Belediye Sın.</v>
          </cell>
          <cell r="B373">
            <v>372</v>
          </cell>
          <cell r="C373" t="str">
            <v>251 21 66</v>
          </cell>
        </row>
        <row r="374">
          <cell r="A374" t="str">
            <v>Zonguldak Çaycuma Bldy. Sineması</v>
          </cell>
          <cell r="B374">
            <v>372</v>
          </cell>
          <cell r="C374" t="str">
            <v>615 19 23</v>
          </cell>
        </row>
        <row r="375">
          <cell r="A375" t="str">
            <v>Zonguldak Devrek Belediye</v>
          </cell>
          <cell r="B375">
            <v>0</v>
          </cell>
          <cell r="C375">
            <v>0</v>
          </cell>
        </row>
        <row r="376">
          <cell r="A376" t="str">
            <v>Zonguldak Karadeniz Ereğli Akm</v>
          </cell>
          <cell r="B376">
            <v>372</v>
          </cell>
          <cell r="C376" t="str">
            <v>316 14 84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EYLÜL"/>
      <sheetName val="12 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</cols>
  <sheetData>
    <row r="1" spans="1:10" s="1" customFormat="1" ht="35.25" customHeight="1">
      <c r="A1" s="14" t="s">
        <v>1</v>
      </c>
      <c r="B1" s="15"/>
      <c r="C1" s="16"/>
      <c r="D1" s="17" t="s">
        <v>2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3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6</v>
      </c>
      <c r="C3" s="9" t="str">
        <f>IF(ISBLANK(B3)," ","0"&amp;" "&amp;S3&amp;" "&amp;T3)</f>
        <v>0 212 353 08 53</v>
      </c>
      <c r="D3" s="21" t="s">
        <v>175</v>
      </c>
      <c r="E3" s="22"/>
      <c r="F3" s="22"/>
      <c r="G3" s="22"/>
      <c r="H3" s="22"/>
      <c r="I3" s="22"/>
      <c r="J3" s="23"/>
      <c r="S3" s="1">
        <f>VLOOKUP(B3,'[2]SİNEMA LİSTESİ'!$A:$C,2,FALSE)</f>
        <v>212</v>
      </c>
      <c r="T3" s="1" t="str">
        <f>VLOOKUP(B3,'[2]SİNEMA LİSTESİ'!$A:$C,3,FALSE)</f>
        <v>353 08 53</v>
      </c>
    </row>
    <row r="4" spans="1:20" s="1" customFormat="1" ht="15" customHeight="1">
      <c r="A4" s="7">
        <v>2</v>
      </c>
      <c r="B4" s="8" t="s">
        <v>7</v>
      </c>
      <c r="C4" s="9" t="str">
        <f>IF(ISBLANK(B4)," ","0"&amp;" "&amp;S4&amp;" "&amp;T4)</f>
        <v>0 212 345 62 45</v>
      </c>
      <c r="D4" s="21" t="s">
        <v>8</v>
      </c>
      <c r="E4" s="22"/>
      <c r="F4" s="22"/>
      <c r="G4" s="22"/>
      <c r="H4" s="22"/>
      <c r="I4" s="22"/>
      <c r="J4" s="23"/>
      <c r="S4" s="1">
        <f>VLOOKUP(B4,'[2]SİNEMA LİSTESİ'!$A:$C,2,FALSE)</f>
        <v>212</v>
      </c>
      <c r="T4" s="1" t="str">
        <f>VLOOKUP(B4,'[2]SİNEMA LİSTESİ'!$A:$C,3,FALSE)</f>
        <v>345 62 45</v>
      </c>
    </row>
    <row r="5" spans="1:20" s="1" customFormat="1" ht="15" customHeight="1">
      <c r="A5" s="7">
        <v>2</v>
      </c>
      <c r="B5" s="8" t="s">
        <v>9</v>
      </c>
      <c r="C5" s="9" t="str">
        <f>IF(ISBLANK(B5)," ","0"&amp;" "&amp;S5&amp;" "&amp;T5)</f>
        <v>0 216 339 85 85</v>
      </c>
      <c r="D5" s="21" t="s">
        <v>10</v>
      </c>
      <c r="E5" s="22"/>
      <c r="F5" s="22"/>
      <c r="G5" s="22"/>
      <c r="H5" s="22"/>
      <c r="I5" s="22"/>
      <c r="J5" s="23"/>
      <c r="S5" s="1">
        <f>VLOOKUP(B5,'[2]SİNEMA LİSTESİ'!$A:$C,2,FALSE)</f>
        <v>216</v>
      </c>
      <c r="T5" s="1" t="str">
        <f>VLOOKUP(B5,'[2]SİNEMA LİSTESİ'!$A:$C,3,FALSE)</f>
        <v>339 85 85</v>
      </c>
    </row>
    <row r="6" spans="1:20" s="1" customFormat="1" ht="15" customHeight="1">
      <c r="A6" s="7">
        <v>2</v>
      </c>
      <c r="B6" s="8" t="s">
        <v>11</v>
      </c>
      <c r="C6" s="9" t="str">
        <f>IF(ISBLANK(B6)," ","0"&amp;" "&amp;S6&amp;" "&amp;T6)</f>
        <v>0 216 554 77 70</v>
      </c>
      <c r="D6" s="21" t="s">
        <v>12</v>
      </c>
      <c r="E6" s="22"/>
      <c r="F6" s="22"/>
      <c r="G6" s="22"/>
      <c r="H6" s="22"/>
      <c r="I6" s="22"/>
      <c r="J6" s="23"/>
      <c r="S6" s="1">
        <f>VLOOKUP(B6,'[2]SİNEMA LİSTESİ'!$A:$C,2,FALSE)</f>
        <v>216</v>
      </c>
      <c r="T6" s="1" t="str">
        <f>VLOOKUP(B6,'[2]SİNEMA LİSTESİ'!$A:$C,3,FALSE)</f>
        <v>554 77 70</v>
      </c>
    </row>
    <row r="7" spans="1:20" s="1" customFormat="1" ht="15" customHeight="1">
      <c r="A7" s="7">
        <v>2</v>
      </c>
      <c r="B7" s="8" t="s">
        <v>13</v>
      </c>
      <c r="C7" s="9" t="str">
        <f>IF(ISBLANK(B7)," ","0"&amp;" "&amp;S7&amp;" "&amp;T7)</f>
        <v>0 232 421 42 61</v>
      </c>
      <c r="D7" s="21" t="s">
        <v>14</v>
      </c>
      <c r="E7" s="22"/>
      <c r="F7" s="22"/>
      <c r="G7" s="22"/>
      <c r="H7" s="22"/>
      <c r="I7" s="22"/>
      <c r="J7" s="23"/>
      <c r="S7" s="1">
        <f>VLOOKUP(B7,'[2]SİNEMA LİSTESİ'!$A:$C,2,FALSE)</f>
        <v>232</v>
      </c>
      <c r="T7" s="1" t="str">
        <f>VLOOKUP(B7,'[2]SİNEMA LİSTESİ'!$A:$C,3,FALSE)</f>
        <v>421 42 61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:B7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B1">
      <selection activeCell="B4" sqref="B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6.75390625" style="0" customWidth="1"/>
    <col min="10" max="10" width="10.75390625" style="0" customWidth="1"/>
  </cols>
  <sheetData>
    <row r="1" spans="1:10" s="1" customFormat="1" ht="35.25" customHeight="1">
      <c r="A1" s="41" t="s">
        <v>161</v>
      </c>
      <c r="B1" s="42"/>
      <c r="C1" s="43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50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162</v>
      </c>
      <c r="C3" s="9" t="str">
        <f>IF(ISBLANK(B3)," ","0"&amp;" "&amp;S3&amp;" "&amp;T3)</f>
        <v>0 224 224 99 39</v>
      </c>
      <c r="D3" s="24" t="s">
        <v>24</v>
      </c>
      <c r="E3" s="25"/>
      <c r="F3" s="25"/>
      <c r="G3" s="25"/>
      <c r="H3" s="25"/>
      <c r="I3" s="25"/>
      <c r="J3" s="26"/>
      <c r="S3" s="1">
        <f>VLOOKUP(B3,'[10]SİNEMA LİSTESİ'!$A:$C,2,FALSE)</f>
        <v>224</v>
      </c>
      <c r="T3" s="1" t="str">
        <f>VLOOKUP(B3,'[10]SİNEMA LİSTESİ'!$A:$C,3,FALSE)</f>
        <v>224 99 39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25390625" style="0" bestFit="1" customWidth="1"/>
  </cols>
  <sheetData>
    <row r="1" spans="1:10" s="1" customFormat="1" ht="35.25" customHeight="1">
      <c r="A1" s="41" t="s">
        <v>176</v>
      </c>
      <c r="B1" s="42"/>
      <c r="C1" s="43"/>
      <c r="D1" s="17" t="s">
        <v>177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178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179</v>
      </c>
      <c r="C3" s="9" t="str">
        <f>IF(ISBLANK(B3)," ","0"&amp;" "&amp;S3&amp;" "&amp;T3)</f>
        <v>0 352 223 20 10</v>
      </c>
      <c r="D3" s="21" t="s">
        <v>46</v>
      </c>
      <c r="E3" s="22"/>
      <c r="F3" s="22"/>
      <c r="G3" s="22"/>
      <c r="H3" s="22"/>
      <c r="I3" s="22"/>
      <c r="J3" s="23"/>
      <c r="S3" s="1">
        <f>VLOOKUP(B3,'[13]SİNEMA LİSTESİ'!$A:$C,2,FALSE)</f>
        <v>352</v>
      </c>
      <c r="T3" s="1" t="str">
        <f>VLOOKUP(B3,'[13]SİNEMA LİSTESİ'!$A:$C,3,FALSE)</f>
        <v>223 20 10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25390625" style="0" bestFit="1" customWidth="1"/>
  </cols>
  <sheetData>
    <row r="1" spans="1:10" s="1" customFormat="1" ht="35.25" customHeight="1">
      <c r="A1" s="41" t="s">
        <v>163</v>
      </c>
      <c r="B1" s="42"/>
      <c r="C1" s="43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74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143</v>
      </c>
      <c r="C3" s="9" t="str">
        <f>IF(ISBLANK(B3)," ","0"&amp;" "&amp;S3&amp;" "&amp;T3)</f>
        <v>0 342 215 21 08</v>
      </c>
      <c r="D3" s="21" t="s">
        <v>145</v>
      </c>
      <c r="E3" s="22"/>
      <c r="F3" s="22"/>
      <c r="G3" s="22"/>
      <c r="H3" s="22"/>
      <c r="I3" s="22"/>
      <c r="J3" s="23"/>
      <c r="S3" s="1">
        <f>VLOOKUP(B3,'[5]SİNEMA LİSTESİ'!$A:$C,2,FALSE)</f>
        <v>342</v>
      </c>
      <c r="T3" s="1" t="str">
        <f>VLOOKUP(B3,'[5]SİNEMA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25390625" style="0" bestFit="1" customWidth="1"/>
  </cols>
  <sheetData>
    <row r="1" spans="1:10" s="1" customFormat="1" ht="35.25" customHeight="1">
      <c r="A1" s="41" t="s">
        <v>164</v>
      </c>
      <c r="B1" s="42"/>
      <c r="C1" s="43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165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166</v>
      </c>
      <c r="C3" s="9" t="str">
        <f>IF(ISBLANK(B3)," ","0"&amp;" "&amp;S3&amp;" "&amp;T3)</f>
        <v>0 264 274 73 17</v>
      </c>
      <c r="D3" s="21" t="s">
        <v>167</v>
      </c>
      <c r="E3" s="22"/>
      <c r="F3" s="22"/>
      <c r="G3" s="22"/>
      <c r="H3" s="22"/>
      <c r="I3" s="22"/>
      <c r="J3" s="23"/>
      <c r="S3" s="1">
        <f>VLOOKUP(B3,'[11]SİNEMA LİSTESİ'!$A:$C,2,FALSE)</f>
        <v>264</v>
      </c>
      <c r="T3" s="1" t="str">
        <f>VLOOKUP(B3,'[11]SİNEMA LİSTESİ'!$A:$C,3,FALSE)</f>
        <v>274 73 17</v>
      </c>
    </row>
    <row r="4" spans="1:10" s="1" customFormat="1" ht="28.5" customHeight="1">
      <c r="A4" s="4">
        <v>1</v>
      </c>
      <c r="B4" s="5" t="s">
        <v>50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168</v>
      </c>
      <c r="C5" s="9" t="str">
        <f>IF(ISBLANK(B5)," ","0"&amp;" "&amp;S5&amp;" "&amp;T5)</f>
        <v>0 224 572 33 34</v>
      </c>
      <c r="D5" s="21" t="s">
        <v>169</v>
      </c>
      <c r="E5" s="22"/>
      <c r="F5" s="22"/>
      <c r="G5" s="22"/>
      <c r="H5" s="22"/>
      <c r="I5" s="22"/>
      <c r="J5" s="23"/>
      <c r="S5" s="1">
        <f>VLOOKUP(B5,'[11]SİNEMA LİSTESİ'!$A:$C,2,FALSE)</f>
        <v>224</v>
      </c>
      <c r="T5" s="1" t="str">
        <f>VLOOKUP(B5,'[11]SİNEMA LİSTESİ'!$A:$C,3,FALSE)</f>
        <v>572 33 34</v>
      </c>
    </row>
    <row r="6" spans="1:10" s="1" customFormat="1" ht="28.5" customHeight="1">
      <c r="A6" s="4">
        <v>1</v>
      </c>
      <c r="B6" s="5" t="s">
        <v>74</v>
      </c>
      <c r="C6" s="6"/>
      <c r="D6" s="19"/>
      <c r="E6" s="19"/>
      <c r="F6" s="19"/>
      <c r="G6" s="19"/>
      <c r="H6" s="19"/>
      <c r="I6" s="19"/>
      <c r="J6" s="20"/>
    </row>
    <row r="7" spans="1:20" s="1" customFormat="1" ht="15" customHeight="1">
      <c r="A7" s="7">
        <v>2</v>
      </c>
      <c r="B7" s="8" t="s">
        <v>143</v>
      </c>
      <c r="C7" s="9" t="str">
        <f>IF(ISBLANK(B7)," ","0"&amp;" "&amp;S7&amp;" "&amp;T7)</f>
        <v>0 342 215 21 08</v>
      </c>
      <c r="D7" s="21" t="s">
        <v>170</v>
      </c>
      <c r="E7" s="22"/>
      <c r="F7" s="22"/>
      <c r="G7" s="22"/>
      <c r="H7" s="22"/>
      <c r="I7" s="22"/>
      <c r="J7" s="23"/>
      <c r="S7" s="1">
        <f>VLOOKUP(B7,'[11]SİNEMA LİSTESİ'!$A:$C,2,FALSE)</f>
        <v>342</v>
      </c>
      <c r="T7" s="1" t="str">
        <f>VLOOKUP(B7,'[11]SİNEMA LİSTESİ'!$A:$C,3,FALSE)</f>
        <v>215 21 08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7 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25390625" style="0" bestFit="1" customWidth="1"/>
  </cols>
  <sheetData>
    <row r="1" spans="1:10" s="1" customFormat="1" ht="35.25" customHeight="1">
      <c r="A1" s="44" t="s">
        <v>171</v>
      </c>
      <c r="B1" s="45"/>
      <c r="C1" s="46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30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12" t="s">
        <v>32</v>
      </c>
      <c r="C3" s="9" t="str">
        <f>IF(ISBLANK(B3)," ","0"&amp;" "&amp;S3&amp;" "&amp;T3)</f>
        <v>0 272 246 30 22</v>
      </c>
      <c r="D3" s="24" t="s">
        <v>33</v>
      </c>
      <c r="E3" s="47"/>
      <c r="F3" s="47"/>
      <c r="G3" s="47"/>
      <c r="H3" s="47"/>
      <c r="I3" s="47"/>
      <c r="J3" s="48"/>
      <c r="S3" s="1">
        <f>VLOOKUP(B3,'[12]SİNEMA LİSTESİ'!$A:$C,2,FALSE)</f>
        <v>272</v>
      </c>
      <c r="T3" s="1" t="str">
        <f>VLOOKUP(B3,'[12]SİNEMA LİSTESİ'!$A:$C,3,FALSE)</f>
        <v>246 30 22</v>
      </c>
    </row>
    <row r="4" spans="1:10" s="1" customFormat="1" ht="12.75">
      <c r="A4" s="2"/>
      <c r="C4" s="13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C5" s="13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C6" s="13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C7" s="13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C8" s="13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</cols>
  <sheetData>
    <row r="1" spans="1:10" s="1" customFormat="1" ht="35.25" customHeight="1">
      <c r="A1" s="14" t="s">
        <v>15</v>
      </c>
      <c r="B1" s="15"/>
      <c r="C1" s="16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3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17</v>
      </c>
      <c r="C3" s="9" t="str">
        <f>IF(ISBLANK(B3)," ","0"&amp;" "&amp;S3&amp;" "&amp;T3)</f>
        <v>0 212 224 05 05</v>
      </c>
      <c r="D3" s="21" t="s">
        <v>18</v>
      </c>
      <c r="E3" s="22"/>
      <c r="F3" s="22"/>
      <c r="G3" s="22"/>
      <c r="H3" s="22"/>
      <c r="I3" s="22"/>
      <c r="J3" s="23"/>
      <c r="S3" s="1">
        <f>VLOOKUP(B3,'[3]SİNEMA LİSTESİ'!$A:$C,2,FALSE)</f>
        <v>212</v>
      </c>
      <c r="T3" s="1" t="str">
        <f>VLOOKUP(B3,'[3]SİNEMA LİSTESİ'!$A:$C,3,FALSE)</f>
        <v>224 05 05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</cols>
  <sheetData>
    <row r="1" spans="1:10" s="1" customFormat="1" ht="35.25" customHeight="1">
      <c r="A1" s="14" t="s">
        <v>19</v>
      </c>
      <c r="B1" s="15"/>
      <c r="C1" s="16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20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21</v>
      </c>
      <c r="C3" s="9" t="str">
        <f>IF(ISBLANK(B3)," ","0"&amp;" "&amp;S3&amp;" "&amp;T3)</f>
        <v>0 222 310 12 22</v>
      </c>
      <c r="D3" s="21" t="s">
        <v>22</v>
      </c>
      <c r="E3" s="22"/>
      <c r="F3" s="22"/>
      <c r="G3" s="22"/>
      <c r="H3" s="22"/>
      <c r="I3" s="22"/>
      <c r="J3" s="23"/>
      <c r="S3" s="1">
        <f>VLOOKUP(B3,'[4]SİNEMA LİSTESİ'!$A:$C,2,FALSE)</f>
        <v>222</v>
      </c>
      <c r="T3" s="1" t="str">
        <f>VLOOKUP(B3,'[4]SİNEMA LİSTESİ'!$A:$C,3,FALSE)</f>
        <v>310 12 22</v>
      </c>
    </row>
    <row r="4" spans="1:10" s="1" customFormat="1" ht="28.5" customHeight="1">
      <c r="A4" s="4">
        <v>1</v>
      </c>
      <c r="B4" s="5" t="s">
        <v>3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23</v>
      </c>
      <c r="C5" s="9" t="str">
        <f>IF(ISBLANK(B5)," ","0"&amp;" "&amp;S5&amp;" "&amp;T5)</f>
        <v>0 212 232 44 40</v>
      </c>
      <c r="D5" s="21" t="s">
        <v>24</v>
      </c>
      <c r="E5" s="22"/>
      <c r="F5" s="22"/>
      <c r="G5" s="22"/>
      <c r="H5" s="22"/>
      <c r="I5" s="22"/>
      <c r="J5" s="23"/>
      <c r="S5" s="1">
        <f>VLOOKUP(B5,'[4]SİNEMA LİSTESİ'!$A:$C,2,FALSE)</f>
        <v>212</v>
      </c>
      <c r="T5" s="1" t="str">
        <f>VLOOKUP(B5,'[4]SİNEMA LİSTESİ'!$A:$C,3,FALSE)</f>
        <v>232 44 40</v>
      </c>
    </row>
    <row r="6" spans="1:20" s="1" customFormat="1" ht="15" customHeight="1">
      <c r="A6" s="7">
        <v>2</v>
      </c>
      <c r="B6" s="8" t="s">
        <v>25</v>
      </c>
      <c r="C6" s="9" t="str">
        <f>IF(ISBLANK(B6)," ","0"&amp;" "&amp;S6&amp;" "&amp;T6)</f>
        <v>0 212 540 20 94</v>
      </c>
      <c r="D6" s="21" t="s">
        <v>24</v>
      </c>
      <c r="E6" s="22"/>
      <c r="F6" s="22"/>
      <c r="G6" s="22"/>
      <c r="H6" s="22"/>
      <c r="I6" s="22"/>
      <c r="J6" s="23"/>
      <c r="S6" s="1">
        <f>VLOOKUP(B6,'[4]SİNEMA LİSTESİ'!$A:$C,2,FALSE)</f>
        <v>212</v>
      </c>
      <c r="T6" s="1" t="str">
        <f>VLOOKUP(B6,'[4]SİNEMA LİSTESİ'!$A:$C,3,FALSE)</f>
        <v>540 20 94</v>
      </c>
    </row>
    <row r="7" spans="1:10" s="1" customFormat="1" ht="28.5" customHeight="1">
      <c r="A7" s="4">
        <v>1</v>
      </c>
      <c r="B7" s="5" t="s">
        <v>26</v>
      </c>
      <c r="C7" s="6"/>
      <c r="D7" s="19"/>
      <c r="E7" s="19"/>
      <c r="F7" s="19"/>
      <c r="G7" s="19"/>
      <c r="H7" s="19"/>
      <c r="I7" s="19"/>
      <c r="J7" s="20"/>
    </row>
    <row r="8" spans="1:20" s="1" customFormat="1" ht="15" customHeight="1">
      <c r="A8" s="7">
        <v>2</v>
      </c>
      <c r="B8" s="8" t="s">
        <v>27</v>
      </c>
      <c r="C8" s="9" t="str">
        <f>IF(ISBLANK(B8)," ","0"&amp;" "&amp;S8&amp;" "&amp;T8)</f>
        <v>0 332 265 21 90</v>
      </c>
      <c r="D8" s="21" t="s">
        <v>28</v>
      </c>
      <c r="E8" s="22"/>
      <c r="F8" s="22"/>
      <c r="G8" s="22"/>
      <c r="H8" s="22"/>
      <c r="I8" s="22"/>
      <c r="J8" s="23"/>
      <c r="S8" s="1">
        <f>VLOOKUP(B8,'[4]SİNEMA LİSTESİ'!$A:$C,2,FALSE)</f>
        <v>332</v>
      </c>
      <c r="T8" s="1" t="str">
        <f>VLOOKUP(B8,'[4]SİNEMA LİSTESİ'!$A:$C,3,FALSE)</f>
        <v>265 21 90</v>
      </c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</sheetData>
  <sheetProtection/>
  <mergeCells count="9">
    <mergeCell ref="A1:C1"/>
    <mergeCell ref="D1:J1"/>
    <mergeCell ref="D2:J2"/>
    <mergeCell ref="D3:J3"/>
    <mergeCell ref="D8:J8"/>
    <mergeCell ref="D4:J4"/>
    <mergeCell ref="D5:J5"/>
    <mergeCell ref="D6:J6"/>
    <mergeCell ref="D7:J7"/>
  </mergeCells>
  <dataValidations count="1">
    <dataValidation type="list" allowBlank="1" showInputMessage="1" showErrorMessage="1" sqref="B3 B8 B5:B6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</cols>
  <sheetData>
    <row r="1" spans="1:10" s="1" customFormat="1" ht="35.25" customHeight="1">
      <c r="A1" s="14" t="s">
        <v>29</v>
      </c>
      <c r="B1" s="15"/>
      <c r="C1" s="16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7.75" customHeight="1">
      <c r="A2" s="4">
        <v>1</v>
      </c>
      <c r="B2" s="5" t="s">
        <v>30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31</v>
      </c>
      <c r="C3" s="9" t="str">
        <f>IF(ISBLANK(B3)," ","0"&amp;" "&amp;S3&amp;" "&amp;T3)</f>
        <v>0 272 215 99 10</v>
      </c>
      <c r="D3" s="21" t="s">
        <v>24</v>
      </c>
      <c r="E3" s="22"/>
      <c r="F3" s="22"/>
      <c r="G3" s="22"/>
      <c r="H3" s="22"/>
      <c r="I3" s="22"/>
      <c r="J3" s="23"/>
      <c r="S3" s="1">
        <f>VLOOKUP(B3,'[5]SİNEMA LİSTESİ'!$A:$C,2,FALSE)</f>
        <v>272</v>
      </c>
      <c r="T3" s="1" t="str">
        <f>VLOOKUP(B3,'[5]SİNEMA LİSTESİ'!$A:$C,3,FALSE)</f>
        <v>215 99 10</v>
      </c>
    </row>
    <row r="4" spans="1:20" s="1" customFormat="1" ht="15" customHeight="1">
      <c r="A4" s="7">
        <v>2</v>
      </c>
      <c r="B4" s="8" t="s">
        <v>32</v>
      </c>
      <c r="C4" s="9" t="str">
        <f>IF(ISBLANK(B4)," ","0"&amp;" "&amp;S4&amp;" "&amp;T4)</f>
        <v>0 272 246 30 22</v>
      </c>
      <c r="D4" s="21" t="s">
        <v>33</v>
      </c>
      <c r="E4" s="22"/>
      <c r="F4" s="22"/>
      <c r="G4" s="22"/>
      <c r="H4" s="22"/>
      <c r="I4" s="22"/>
      <c r="J4" s="23"/>
      <c r="S4" s="1">
        <f>VLOOKUP(B4,'[5]SİNEMA LİSTESİ'!$A:$C,2,FALSE)</f>
        <v>272</v>
      </c>
      <c r="T4" s="1" t="str">
        <f>VLOOKUP(B4,'[5]SİNEMA LİSTESİ'!$A:$C,3,FALSE)</f>
        <v>246 30 22</v>
      </c>
    </row>
    <row r="5" spans="1:10" s="1" customFormat="1" ht="28.5" customHeight="1">
      <c r="A5" s="4">
        <v>1</v>
      </c>
      <c r="B5" s="5" t="s">
        <v>34</v>
      </c>
      <c r="C5" s="6"/>
      <c r="D5" s="19"/>
      <c r="E5" s="19"/>
      <c r="F5" s="19"/>
      <c r="G5" s="19"/>
      <c r="H5" s="19"/>
      <c r="I5" s="19"/>
      <c r="J5" s="20"/>
    </row>
    <row r="6" spans="1:20" s="1" customFormat="1" ht="15" customHeight="1">
      <c r="A6" s="7">
        <v>2</v>
      </c>
      <c r="B6" s="8" t="s">
        <v>35</v>
      </c>
      <c r="C6" s="9" t="str">
        <f>IF(ISBLANK(B6)," ","0"&amp;" "&amp;S6&amp;" "&amp;T6)</f>
        <v>0 312 358 06 07</v>
      </c>
      <c r="D6" s="21" t="s">
        <v>36</v>
      </c>
      <c r="E6" s="22"/>
      <c r="F6" s="22"/>
      <c r="G6" s="22"/>
      <c r="H6" s="22"/>
      <c r="I6" s="22"/>
      <c r="J6" s="23"/>
      <c r="S6" s="1">
        <f>VLOOKUP(B6,'[5]SİNEMA LİSTESİ'!$A:$C,2,FALSE)</f>
        <v>312</v>
      </c>
      <c r="T6" s="1" t="str">
        <f>VLOOKUP(B6,'[5]SİNEMA LİSTESİ'!$A:$C,3,FALSE)</f>
        <v>358 06 07</v>
      </c>
    </row>
    <row r="7" spans="1:10" s="1" customFormat="1" ht="27.75" customHeight="1">
      <c r="A7" s="4">
        <v>1</v>
      </c>
      <c r="B7" s="5" t="s">
        <v>37</v>
      </c>
      <c r="C7" s="6"/>
      <c r="D7" s="19"/>
      <c r="E7" s="19"/>
      <c r="F7" s="19"/>
      <c r="G7" s="19"/>
      <c r="H7" s="19"/>
      <c r="I7" s="19"/>
      <c r="J7" s="20"/>
    </row>
    <row r="8" spans="1:20" s="1" customFormat="1" ht="15" customHeight="1">
      <c r="A8" s="7">
        <v>2</v>
      </c>
      <c r="B8" s="8" t="s">
        <v>38</v>
      </c>
      <c r="C8" s="9" t="str">
        <f>IF(ISBLANK(B8)," ","0"&amp;" "&amp;S8&amp;" "&amp;T8)</f>
        <v>0 256 622 34 34</v>
      </c>
      <c r="D8" s="21" t="s">
        <v>39</v>
      </c>
      <c r="E8" s="22"/>
      <c r="F8" s="22"/>
      <c r="G8" s="22"/>
      <c r="H8" s="22"/>
      <c r="I8" s="22"/>
      <c r="J8" s="23"/>
      <c r="S8" s="1">
        <f>VLOOKUP(B8,'[5]SİNEMA LİSTESİ'!$A:$C,2,FALSE)</f>
        <v>256</v>
      </c>
      <c r="T8" s="1" t="str">
        <f>VLOOKUP(B8,'[5]SİNEMA LİSTESİ'!$A:$C,3,FALSE)</f>
        <v>622 34 34</v>
      </c>
    </row>
    <row r="9" spans="1:10" s="1" customFormat="1" ht="27.75" customHeight="1">
      <c r="A9" s="4">
        <v>1</v>
      </c>
      <c r="B9" s="5" t="s">
        <v>40</v>
      </c>
      <c r="C9" s="6"/>
      <c r="D9" s="19"/>
      <c r="E9" s="19"/>
      <c r="F9" s="19"/>
      <c r="G9" s="19"/>
      <c r="H9" s="19"/>
      <c r="I9" s="19"/>
      <c r="J9" s="20"/>
    </row>
    <row r="10" spans="1:20" s="1" customFormat="1" ht="15" customHeight="1">
      <c r="A10" s="7">
        <v>2</v>
      </c>
      <c r="B10" s="8" t="s">
        <v>41</v>
      </c>
      <c r="C10" s="9" t="str">
        <f>IF(ISBLANK(B10)," ","0"&amp;" "&amp;S10&amp;" "&amp;T10)</f>
        <v>0 266 234 03 00</v>
      </c>
      <c r="D10" s="21" t="s">
        <v>42</v>
      </c>
      <c r="E10" s="22"/>
      <c r="F10" s="22"/>
      <c r="G10" s="22"/>
      <c r="H10" s="22"/>
      <c r="I10" s="22"/>
      <c r="J10" s="23"/>
      <c r="S10" s="1">
        <f>VLOOKUP(B10,'[5]SİNEMA LİSTESİ'!$A:$C,2,FALSE)</f>
        <v>266</v>
      </c>
      <c r="T10" s="1" t="str">
        <f>VLOOKUP(B10,'[5]SİNEMA LİSTESİ'!$A:$C,3,FALSE)</f>
        <v>234 03 00</v>
      </c>
    </row>
    <row r="11" spans="1:20" s="1" customFormat="1" ht="15" customHeight="1">
      <c r="A11" s="7">
        <v>2</v>
      </c>
      <c r="B11" s="8" t="s">
        <v>43</v>
      </c>
      <c r="C11" s="9" t="str">
        <f>IF(ISBLANK(B11)," ","0"&amp;" "&amp;S11&amp;" "&amp;T11)</f>
        <v>0 266 241 22 65</v>
      </c>
      <c r="D11" s="21" t="s">
        <v>44</v>
      </c>
      <c r="E11" s="22"/>
      <c r="F11" s="22"/>
      <c r="G11" s="22"/>
      <c r="H11" s="22"/>
      <c r="I11" s="22"/>
      <c r="J11" s="23"/>
      <c r="S11" s="1">
        <f>VLOOKUP(B11,'[5]SİNEMA LİSTESİ'!$A:$C,2,FALSE)</f>
        <v>266</v>
      </c>
      <c r="T11" s="1" t="str">
        <f>VLOOKUP(B11,'[5]SİNEMA LİSTESİ'!$A:$C,3,FALSE)</f>
        <v>241 22 65</v>
      </c>
    </row>
    <row r="12" spans="1:20" s="1" customFormat="1" ht="15" customHeight="1">
      <c r="A12" s="7">
        <v>2</v>
      </c>
      <c r="B12" s="8" t="s">
        <v>45</v>
      </c>
      <c r="C12" s="9" t="str">
        <f>IF(ISBLANK(B12)," ","0"&amp;" "&amp;S12&amp;" "&amp;T12)</f>
        <v>0 266 412 00 80</v>
      </c>
      <c r="D12" s="21" t="s">
        <v>46</v>
      </c>
      <c r="E12" s="22"/>
      <c r="F12" s="22"/>
      <c r="G12" s="22"/>
      <c r="H12" s="22"/>
      <c r="I12" s="22"/>
      <c r="J12" s="23"/>
      <c r="S12" s="1">
        <f>VLOOKUP(B12,'[5]SİNEMA LİSTESİ'!$A:$C,2,FALSE)</f>
        <v>266</v>
      </c>
      <c r="T12" s="1" t="str">
        <f>VLOOKUP(B12,'[5]SİNEMA LİSTESİ'!$A:$C,3,FALSE)</f>
        <v>412 00 80</v>
      </c>
    </row>
    <row r="13" spans="1:10" s="1" customFormat="1" ht="27.75" customHeight="1">
      <c r="A13" s="4">
        <v>1</v>
      </c>
      <c r="B13" s="5" t="s">
        <v>47</v>
      </c>
      <c r="C13" s="6"/>
      <c r="D13" s="19"/>
      <c r="E13" s="19"/>
      <c r="F13" s="19"/>
      <c r="G13" s="19"/>
      <c r="H13" s="19"/>
      <c r="I13" s="19"/>
      <c r="J13" s="20"/>
    </row>
    <row r="14" spans="1:20" s="1" customFormat="1" ht="15" customHeight="1">
      <c r="A14" s="7">
        <v>2</v>
      </c>
      <c r="B14" s="8" t="s">
        <v>48</v>
      </c>
      <c r="C14" s="9" t="str">
        <f>IF(ISBLANK(B14)," ","0"&amp;" "&amp;S14&amp;" "&amp;T14)</f>
        <v>0 488 215 44 40</v>
      </c>
      <c r="D14" s="21" t="s">
        <v>49</v>
      </c>
      <c r="E14" s="22"/>
      <c r="F14" s="22"/>
      <c r="G14" s="22"/>
      <c r="H14" s="22"/>
      <c r="I14" s="22"/>
      <c r="J14" s="23"/>
      <c r="S14" s="1">
        <f>VLOOKUP(B14,'[5]SİNEMA LİSTESİ'!$A:$C,2,FALSE)</f>
        <v>488</v>
      </c>
      <c r="T14" s="1" t="str">
        <f>VLOOKUP(B14,'[5]SİNEMA LİSTESİ'!$A:$C,3,FALSE)</f>
        <v>215 44 40</v>
      </c>
    </row>
    <row r="15" spans="1:10" s="1" customFormat="1" ht="27.75" customHeight="1">
      <c r="A15" s="4">
        <v>1</v>
      </c>
      <c r="B15" s="5" t="s">
        <v>50</v>
      </c>
      <c r="C15" s="6"/>
      <c r="D15" s="19"/>
      <c r="E15" s="19"/>
      <c r="F15" s="19"/>
      <c r="G15" s="19"/>
      <c r="H15" s="19"/>
      <c r="I15" s="19"/>
      <c r="J15" s="20"/>
    </row>
    <row r="16" spans="1:20" s="1" customFormat="1" ht="14.25" customHeight="1">
      <c r="A16" s="7">
        <v>2</v>
      </c>
      <c r="B16" s="8" t="s">
        <v>51</v>
      </c>
      <c r="C16" s="9" t="str">
        <f>IF(ISBLANK(B16)," ","0"&amp;" "&amp;S16&amp;" "&amp;T16)</f>
        <v>0 224 242 93 83</v>
      </c>
      <c r="D16" s="21" t="s">
        <v>52</v>
      </c>
      <c r="E16" s="22"/>
      <c r="F16" s="22"/>
      <c r="G16" s="22"/>
      <c r="H16" s="22"/>
      <c r="I16" s="22"/>
      <c r="J16" s="23"/>
      <c r="S16" s="1">
        <f>VLOOKUP(B16,'[5]SİNEMA LİSTESİ'!$A:$C,2,FALSE)</f>
        <v>224</v>
      </c>
      <c r="T16" s="1" t="str">
        <f>VLOOKUP(B16,'[5]SİNEMA LİSTESİ'!$A:$C,3,FALSE)</f>
        <v>242 93 83</v>
      </c>
    </row>
    <row r="17" spans="1:10" s="1" customFormat="1" ht="27.75" customHeight="1">
      <c r="A17" s="4">
        <v>1</v>
      </c>
      <c r="B17" s="5" t="s">
        <v>53</v>
      </c>
      <c r="C17" s="6"/>
      <c r="D17" s="19"/>
      <c r="E17" s="19"/>
      <c r="F17" s="19"/>
      <c r="G17" s="19"/>
      <c r="H17" s="19"/>
      <c r="I17" s="19"/>
      <c r="J17" s="20"/>
    </row>
    <row r="18" spans="1:20" s="1" customFormat="1" ht="15" customHeight="1">
      <c r="A18" s="7">
        <v>2</v>
      </c>
      <c r="B18" s="8" t="s">
        <v>54</v>
      </c>
      <c r="C18" s="9" t="str">
        <f>IF(ISBLANK(B18)," ","0"&amp;" "&amp;S18&amp;" "&amp;T18)</f>
        <v>0 364 227 67 00</v>
      </c>
      <c r="D18" s="21" t="s">
        <v>55</v>
      </c>
      <c r="E18" s="22"/>
      <c r="F18" s="22"/>
      <c r="G18" s="22"/>
      <c r="H18" s="22"/>
      <c r="I18" s="22"/>
      <c r="J18" s="23"/>
      <c r="S18" s="1">
        <f>VLOOKUP(B18,'[5]SİNEMA LİSTESİ'!$A:$C,2,FALSE)</f>
        <v>364</v>
      </c>
      <c r="T18" s="1" t="str">
        <f>VLOOKUP(B18,'[5]SİNEMA LİSTESİ'!$A:$C,3,FALSE)</f>
        <v>227 67 00</v>
      </c>
    </row>
    <row r="19" spans="1:10" s="1" customFormat="1" ht="27.75" customHeight="1">
      <c r="A19" s="4">
        <v>1</v>
      </c>
      <c r="B19" s="5" t="s">
        <v>56</v>
      </c>
      <c r="C19" s="6"/>
      <c r="D19" s="19"/>
      <c r="E19" s="19"/>
      <c r="F19" s="19"/>
      <c r="G19" s="19"/>
      <c r="H19" s="19"/>
      <c r="I19" s="19"/>
      <c r="J19" s="20"/>
    </row>
    <row r="20" spans="1:20" s="1" customFormat="1" ht="15" customHeight="1">
      <c r="A20" s="7">
        <v>2</v>
      </c>
      <c r="B20" s="8" t="s">
        <v>57</v>
      </c>
      <c r="C20" s="9" t="str">
        <f>IF(ISBLANK(B20)," ","0"&amp;" "&amp;S20&amp;" "&amp;T20)</f>
        <v>0 258 264 44 80</v>
      </c>
      <c r="D20" s="21" t="s">
        <v>58</v>
      </c>
      <c r="E20" s="22"/>
      <c r="F20" s="22"/>
      <c r="G20" s="22"/>
      <c r="H20" s="22"/>
      <c r="I20" s="22"/>
      <c r="J20" s="23"/>
      <c r="S20" s="1">
        <f>VLOOKUP(B20,'[5]SİNEMA LİSTESİ'!$A:$C,2,FALSE)</f>
        <v>258</v>
      </c>
      <c r="T20" s="1" t="str">
        <f>VLOOKUP(B20,'[5]SİNEMA LİSTESİ'!$A:$C,3,FALSE)</f>
        <v>264 44 80</v>
      </c>
    </row>
    <row r="21" spans="1:20" s="1" customFormat="1" ht="15" customHeight="1">
      <c r="A21" s="7">
        <v>2</v>
      </c>
      <c r="B21" s="8" t="s">
        <v>59</v>
      </c>
      <c r="C21" s="9" t="str">
        <f>IF(ISBLANK(B21)," ","0"&amp;" "&amp;S21&amp;" "&amp;T21)</f>
        <v>0 258 212 32 62</v>
      </c>
      <c r="D21" s="21" t="s">
        <v>60</v>
      </c>
      <c r="E21" s="22"/>
      <c r="F21" s="22"/>
      <c r="G21" s="22"/>
      <c r="H21" s="22"/>
      <c r="I21" s="22"/>
      <c r="J21" s="23"/>
      <c r="S21" s="1">
        <f>VLOOKUP(B21,'[5]SİNEMA LİSTESİ'!$A:$C,2,FALSE)</f>
        <v>258</v>
      </c>
      <c r="T21" s="1" t="str">
        <f>VLOOKUP(B21,'[5]SİNEMA LİSTESİ'!$A:$C,3,FALSE)</f>
        <v>212 32 62</v>
      </c>
    </row>
    <row r="22" spans="1:20" s="1" customFormat="1" ht="15" customHeight="1">
      <c r="A22" s="7">
        <v>2</v>
      </c>
      <c r="B22" s="8" t="s">
        <v>61</v>
      </c>
      <c r="C22" s="9" t="str">
        <f>IF(ISBLANK(B22)," ","0"&amp;" "&amp;S22&amp;" "&amp;T22)</f>
        <v>0 258 215 15 35</v>
      </c>
      <c r="D22" s="21" t="s">
        <v>62</v>
      </c>
      <c r="E22" s="22"/>
      <c r="F22" s="22"/>
      <c r="G22" s="22"/>
      <c r="H22" s="22"/>
      <c r="I22" s="22"/>
      <c r="J22" s="23"/>
      <c r="S22" s="1">
        <f>VLOOKUP(B22,'[5]SİNEMA LİSTESİ'!$A:$C,2,FALSE)</f>
        <v>258</v>
      </c>
      <c r="T22" s="1" t="str">
        <f>VLOOKUP(B22,'[5]SİNEMA LİSTESİ'!$A:$C,3,FALSE)</f>
        <v>215 15 35</v>
      </c>
    </row>
    <row r="23" spans="1:10" s="1" customFormat="1" ht="27.75" customHeight="1">
      <c r="A23" s="4">
        <v>1</v>
      </c>
      <c r="B23" s="5" t="s">
        <v>63</v>
      </c>
      <c r="C23" s="6"/>
      <c r="D23" s="19"/>
      <c r="E23" s="19"/>
      <c r="F23" s="19"/>
      <c r="G23" s="19"/>
      <c r="H23" s="19"/>
      <c r="I23" s="19"/>
      <c r="J23" s="20"/>
    </row>
    <row r="24" spans="1:20" s="1" customFormat="1" ht="15" customHeight="1">
      <c r="A24" s="7">
        <v>2</v>
      </c>
      <c r="B24" s="8" t="s">
        <v>64</v>
      </c>
      <c r="C24" s="9" t="str">
        <f>IF(ISBLANK(B24)," ","0"&amp;" "&amp;S24&amp;" "&amp;T24)</f>
        <v>0 284 212 00 86</v>
      </c>
      <c r="D24" s="21" t="s">
        <v>65</v>
      </c>
      <c r="E24" s="22"/>
      <c r="F24" s="22"/>
      <c r="G24" s="22"/>
      <c r="H24" s="22"/>
      <c r="I24" s="22"/>
      <c r="J24" s="23"/>
      <c r="S24" s="1">
        <f>VLOOKUP(B24,'[5]SİNEMA LİSTESİ'!$A:$C,2,FALSE)</f>
        <v>284</v>
      </c>
      <c r="T24" s="1" t="str">
        <f>VLOOKUP(B24,'[5]SİNEMA LİSTESİ'!$A:$C,3,FALSE)</f>
        <v>212 00 86</v>
      </c>
    </row>
    <row r="25" spans="1:10" s="1" customFormat="1" ht="27.75" customHeight="1">
      <c r="A25" s="4">
        <v>1</v>
      </c>
      <c r="B25" s="5" t="s">
        <v>66</v>
      </c>
      <c r="C25" s="6"/>
      <c r="D25" s="19"/>
      <c r="E25" s="19"/>
      <c r="F25" s="19"/>
      <c r="G25" s="19"/>
      <c r="H25" s="19"/>
      <c r="I25" s="19"/>
      <c r="J25" s="20"/>
    </row>
    <row r="26" spans="1:20" s="1" customFormat="1" ht="15" customHeight="1">
      <c r="A26" s="7">
        <v>2</v>
      </c>
      <c r="B26" s="8" t="s">
        <v>67</v>
      </c>
      <c r="C26" s="9" t="str">
        <f>IF(ISBLANK(B26)," ","0"&amp;" "&amp;S26&amp;" "&amp;T26)</f>
        <v>0 442 243 02 01</v>
      </c>
      <c r="D26" s="21" t="s">
        <v>68</v>
      </c>
      <c r="E26" s="22"/>
      <c r="F26" s="22"/>
      <c r="G26" s="22"/>
      <c r="H26" s="22"/>
      <c r="I26" s="22"/>
      <c r="J26" s="23"/>
      <c r="S26" s="1">
        <f>VLOOKUP(B26,'[5]SİNEMA LİSTESİ'!$A:$C,2,FALSE)</f>
        <v>442</v>
      </c>
      <c r="T26" s="1" t="str">
        <f>VLOOKUP(B26,'[5]SİNEMA LİSTESİ'!$A:$C,3,FALSE)</f>
        <v>243 02 01</v>
      </c>
    </row>
    <row r="27" spans="1:10" s="1" customFormat="1" ht="27.75" customHeight="1">
      <c r="A27" s="4">
        <v>1</v>
      </c>
      <c r="B27" s="5" t="s">
        <v>20</v>
      </c>
      <c r="C27" s="6"/>
      <c r="D27" s="19"/>
      <c r="E27" s="19"/>
      <c r="F27" s="19"/>
      <c r="G27" s="19"/>
      <c r="H27" s="19"/>
      <c r="I27" s="19"/>
      <c r="J27" s="20"/>
    </row>
    <row r="28" spans="1:20" s="1" customFormat="1" ht="15" customHeight="1">
      <c r="A28" s="7">
        <v>2</v>
      </c>
      <c r="B28" s="8" t="s">
        <v>69</v>
      </c>
      <c r="C28" s="9" t="str">
        <f>IF(ISBLANK(B28)," ","0"&amp;" "&amp;S28&amp;" "&amp;T28)</f>
        <v>0 222 333 05 15</v>
      </c>
      <c r="D28" s="21" t="s">
        <v>70</v>
      </c>
      <c r="E28" s="22"/>
      <c r="F28" s="22"/>
      <c r="G28" s="22"/>
      <c r="H28" s="22"/>
      <c r="I28" s="22"/>
      <c r="J28" s="23"/>
      <c r="S28" s="1">
        <f>VLOOKUP(B28,'[5]SİNEMA LİSTESİ'!$A:$C,2,FALSE)</f>
        <v>222</v>
      </c>
      <c r="T28" s="1" t="str">
        <f>VLOOKUP(B28,'[5]SİNEMA LİSTESİ'!$A:$C,3,FALSE)</f>
        <v>333 05 15</v>
      </c>
    </row>
    <row r="29" spans="1:20" s="1" customFormat="1" ht="15" customHeight="1">
      <c r="A29" s="7">
        <v>2</v>
      </c>
      <c r="B29" s="8" t="s">
        <v>21</v>
      </c>
      <c r="C29" s="9" t="str">
        <f>IF(ISBLANK(B29)," ","0"&amp;" "&amp;S29&amp;" "&amp;T29)</f>
        <v>0 222 310 12 22</v>
      </c>
      <c r="D29" s="21" t="s">
        <v>71</v>
      </c>
      <c r="E29" s="22"/>
      <c r="F29" s="22"/>
      <c r="G29" s="22"/>
      <c r="H29" s="22"/>
      <c r="I29" s="22"/>
      <c r="J29" s="23"/>
      <c r="S29" s="1">
        <f>VLOOKUP(B29,'[5]SİNEMA LİSTESİ'!$A:$C,2,FALSE)</f>
        <v>222</v>
      </c>
      <c r="T29" s="1" t="str">
        <f>VLOOKUP(B29,'[5]SİNEMA LİSTESİ'!$A:$C,3,FALSE)</f>
        <v>310 12 22</v>
      </c>
    </row>
    <row r="30" spans="1:20" s="1" customFormat="1" ht="15" customHeight="1">
      <c r="A30" s="7">
        <v>2</v>
      </c>
      <c r="B30" s="8" t="s">
        <v>72</v>
      </c>
      <c r="C30" s="9" t="str">
        <f>IF(ISBLANK(B30)," ","0"&amp;" "&amp;S30&amp;" "&amp;T30)</f>
        <v>0 222 231 42 92</v>
      </c>
      <c r="D30" s="21" t="s">
        <v>73</v>
      </c>
      <c r="E30" s="22"/>
      <c r="F30" s="22"/>
      <c r="G30" s="22"/>
      <c r="H30" s="22"/>
      <c r="I30" s="22"/>
      <c r="J30" s="23"/>
      <c r="S30" s="1">
        <f>VLOOKUP(B30,'[5]SİNEMA LİSTESİ'!$A:$C,2,FALSE)</f>
        <v>222</v>
      </c>
      <c r="T30" s="1" t="str">
        <f>VLOOKUP(B30,'[5]SİNEMA LİSTESİ'!$A:$C,3,FALSE)</f>
        <v>231 42 92</v>
      </c>
    </row>
    <row r="31" spans="1:10" s="1" customFormat="1" ht="27.75" customHeight="1">
      <c r="A31" s="4">
        <v>1</v>
      </c>
      <c r="B31" s="5" t="s">
        <v>74</v>
      </c>
      <c r="C31" s="6"/>
      <c r="D31" s="19"/>
      <c r="E31" s="19"/>
      <c r="F31" s="19"/>
      <c r="G31" s="19"/>
      <c r="H31" s="19"/>
      <c r="I31" s="19"/>
      <c r="J31" s="20"/>
    </row>
    <row r="32" spans="1:20" s="1" customFormat="1" ht="15" customHeight="1">
      <c r="A32" s="7">
        <v>2</v>
      </c>
      <c r="B32" s="8" t="s">
        <v>75</v>
      </c>
      <c r="C32" s="9" t="str">
        <f>IF(ISBLANK(B32)," ","0"&amp;" "&amp;S32&amp;" "&amp;T32)</f>
        <v>0 342 328 91 70</v>
      </c>
      <c r="D32" s="21" t="s">
        <v>76</v>
      </c>
      <c r="E32" s="22"/>
      <c r="F32" s="22"/>
      <c r="G32" s="22"/>
      <c r="H32" s="22"/>
      <c r="I32" s="22"/>
      <c r="J32" s="23"/>
      <c r="S32" s="1">
        <f>VLOOKUP(B32,'[5]SİNEMA LİSTESİ'!$A:$C,2,FALSE)</f>
        <v>342</v>
      </c>
      <c r="T32" s="1" t="str">
        <f>VLOOKUP(B32,'[5]SİNEMA LİSTESİ'!$A:$C,3,FALSE)</f>
        <v>328 91 70</v>
      </c>
    </row>
    <row r="33" spans="1:10" s="1" customFormat="1" ht="27.75" customHeight="1">
      <c r="A33" s="4">
        <v>1</v>
      </c>
      <c r="B33" s="5" t="s">
        <v>77</v>
      </c>
      <c r="C33" s="6"/>
      <c r="D33" s="19"/>
      <c r="E33" s="19"/>
      <c r="F33" s="19"/>
      <c r="G33" s="19"/>
      <c r="H33" s="19"/>
      <c r="I33" s="19"/>
      <c r="J33" s="20"/>
    </row>
    <row r="34" spans="1:20" s="1" customFormat="1" ht="15" customHeight="1">
      <c r="A34" s="7">
        <v>2</v>
      </c>
      <c r="B34" s="8" t="s">
        <v>78</v>
      </c>
      <c r="C34" s="9" t="str">
        <f>IF(ISBLANK(B34)," ","0"&amp;" "&amp;S34&amp;" "&amp;T34)</f>
        <v>0 326 216 30 09</v>
      </c>
      <c r="D34" s="21" t="s">
        <v>79</v>
      </c>
      <c r="E34" s="22"/>
      <c r="F34" s="22"/>
      <c r="G34" s="22"/>
      <c r="H34" s="22"/>
      <c r="I34" s="22"/>
      <c r="J34" s="23"/>
      <c r="S34" s="1">
        <f>VLOOKUP(B34,'[5]SİNEMA LİSTESİ'!$A:$C,2,FALSE)</f>
        <v>326</v>
      </c>
      <c r="T34" s="1" t="str">
        <f>VLOOKUP(B34,'[5]SİNEMA LİSTESİ'!$A:$C,3,FALSE)</f>
        <v>216 30 09</v>
      </c>
    </row>
    <row r="35" spans="1:10" s="1" customFormat="1" ht="27.75" customHeight="1">
      <c r="A35" s="4">
        <v>1</v>
      </c>
      <c r="B35" s="5" t="s">
        <v>3</v>
      </c>
      <c r="C35" s="6"/>
      <c r="D35" s="19"/>
      <c r="E35" s="19"/>
      <c r="F35" s="19"/>
      <c r="G35" s="19"/>
      <c r="H35" s="19"/>
      <c r="I35" s="19"/>
      <c r="J35" s="20"/>
    </row>
    <row r="36" spans="1:20" s="1" customFormat="1" ht="15" customHeight="1">
      <c r="A36" s="7">
        <v>2</v>
      </c>
      <c r="B36" s="8" t="s">
        <v>80</v>
      </c>
      <c r="C36" s="9" t="str">
        <f>IF(ISBLANK(B36)," ","0"&amp;" "&amp;S36&amp;" "&amp;T36)</f>
        <v>0 212 564 25 25</v>
      </c>
      <c r="D36" s="24" t="s">
        <v>81</v>
      </c>
      <c r="E36" s="25"/>
      <c r="F36" s="25"/>
      <c r="G36" s="25"/>
      <c r="H36" s="25"/>
      <c r="I36" s="25"/>
      <c r="J36" s="26"/>
      <c r="S36" s="1">
        <f>VLOOKUP(B36,'[5]SİNEMA LİSTESİ'!$A:$C,2,FALSE)</f>
        <v>212</v>
      </c>
      <c r="T36" s="1" t="str">
        <f>VLOOKUP(B36,'[5]SİNEMA LİSTESİ'!$A:$C,3,FALSE)</f>
        <v>564 25 25</v>
      </c>
    </row>
    <row r="37" spans="1:20" s="1" customFormat="1" ht="15" customHeight="1">
      <c r="A37" s="7">
        <v>2</v>
      </c>
      <c r="B37" s="8" t="s">
        <v>82</v>
      </c>
      <c r="C37" s="9" t="str">
        <f>IF(ISBLANK(B37)," ","0"&amp;" "&amp;S37&amp;" "&amp;T37)</f>
        <v>0 212 669 09 10</v>
      </c>
      <c r="D37" s="24" t="s">
        <v>83</v>
      </c>
      <c r="E37" s="25"/>
      <c r="F37" s="25"/>
      <c r="G37" s="25"/>
      <c r="H37" s="25"/>
      <c r="I37" s="25"/>
      <c r="J37" s="26"/>
      <c r="S37" s="1">
        <f>VLOOKUP(B37,'[5]SİNEMA LİSTESİ'!$A:$C,2,FALSE)</f>
        <v>212</v>
      </c>
      <c r="T37" s="1" t="str">
        <f>VLOOKUP(B37,'[5]SİNEMA LİSTESİ'!$A:$C,3,FALSE)</f>
        <v>669 09 10</v>
      </c>
    </row>
    <row r="38" spans="1:20" s="1" customFormat="1" ht="15" customHeight="1">
      <c r="A38" s="7">
        <v>2</v>
      </c>
      <c r="B38" s="8" t="s">
        <v>25</v>
      </c>
      <c r="C38" s="9" t="str">
        <f>IF(ISBLANK(B38)," ","0"&amp;" "&amp;S38&amp;" "&amp;T38)</f>
        <v>0 212 540 20 94</v>
      </c>
      <c r="D38" s="24" t="s">
        <v>84</v>
      </c>
      <c r="E38" s="25"/>
      <c r="F38" s="25"/>
      <c r="G38" s="25"/>
      <c r="H38" s="25"/>
      <c r="I38" s="25"/>
      <c r="J38" s="26"/>
      <c r="S38" s="1">
        <f>VLOOKUP(B38,'[5]SİNEMA LİSTESİ'!$A:$C,2,FALSE)</f>
        <v>212</v>
      </c>
      <c r="T38" s="1" t="str">
        <f>VLOOKUP(B38,'[5]SİNEMA LİSTESİ'!$A:$C,3,FALSE)</f>
        <v>540 20 94</v>
      </c>
    </row>
    <row r="39" spans="1:20" s="1" customFormat="1" ht="15" customHeight="1">
      <c r="A39" s="7">
        <v>2</v>
      </c>
      <c r="B39" s="8" t="s">
        <v>85</v>
      </c>
      <c r="C39" s="9" t="str">
        <f>IF(ISBLANK(B39)," ","0"&amp;" "&amp;S39&amp;" "&amp;T39)</f>
        <v>0 216 354 13 88</v>
      </c>
      <c r="D39" s="24" t="s">
        <v>86</v>
      </c>
      <c r="E39" s="25"/>
      <c r="F39" s="25"/>
      <c r="G39" s="25"/>
      <c r="H39" s="25"/>
      <c r="I39" s="25"/>
      <c r="J39" s="26"/>
      <c r="S39" s="1">
        <f>VLOOKUP(B39,'[5]SİNEMA LİSTESİ'!$A:$C,2,FALSE)</f>
        <v>216</v>
      </c>
      <c r="T39" s="1" t="str">
        <f>VLOOKUP(B39,'[5]SİNEMA LİSTESİ'!$A:$C,3,FALSE)</f>
        <v>354 13 88</v>
      </c>
    </row>
    <row r="40" spans="1:20" s="1" customFormat="1" ht="15" customHeight="1">
      <c r="A40" s="7">
        <v>2</v>
      </c>
      <c r="B40" s="8" t="s">
        <v>87</v>
      </c>
      <c r="C40" s="9" t="str">
        <f>IF(ISBLANK(B40)," ","0"&amp;" "&amp;S40&amp;" "&amp;T40)</f>
        <v>0 216 390 09 70</v>
      </c>
      <c r="D40" s="24" t="s">
        <v>86</v>
      </c>
      <c r="E40" s="25"/>
      <c r="F40" s="25"/>
      <c r="G40" s="25"/>
      <c r="H40" s="25"/>
      <c r="I40" s="25"/>
      <c r="J40" s="26"/>
      <c r="S40" s="1">
        <f>VLOOKUP(B40,'[5]SİNEMA LİSTESİ'!$A:$C,2,FALSE)</f>
        <v>216</v>
      </c>
      <c r="T40" s="1" t="str">
        <f>VLOOKUP(B40,'[5]SİNEMA LİSTESİ'!$A:$C,3,FALSE)</f>
        <v>390 09 70</v>
      </c>
    </row>
    <row r="41" spans="1:10" s="1" customFormat="1" ht="27.75" customHeight="1">
      <c r="A41" s="4">
        <v>1</v>
      </c>
      <c r="B41" s="5" t="s">
        <v>88</v>
      </c>
      <c r="C41" s="6"/>
      <c r="D41" s="19"/>
      <c r="E41" s="19"/>
      <c r="F41" s="19"/>
      <c r="G41" s="19"/>
      <c r="H41" s="19"/>
      <c r="I41" s="19"/>
      <c r="J41" s="20"/>
    </row>
    <row r="42" spans="1:20" s="1" customFormat="1" ht="15" customHeight="1">
      <c r="A42" s="7">
        <v>2</v>
      </c>
      <c r="B42" s="8" t="s">
        <v>89</v>
      </c>
      <c r="C42" s="9" t="str">
        <f>IF(ISBLANK(B42)," ","0"&amp;" "&amp;S42&amp;" "&amp;T42)</f>
        <v>0 366 212 57 77 </v>
      </c>
      <c r="D42" s="21" t="s">
        <v>90</v>
      </c>
      <c r="E42" s="22"/>
      <c r="F42" s="22"/>
      <c r="G42" s="22"/>
      <c r="H42" s="22"/>
      <c r="I42" s="22"/>
      <c r="J42" s="23"/>
      <c r="S42" s="1">
        <f>VLOOKUP(B42,'[5]SİNEMA LİSTESİ'!$A:$C,2,FALSE)</f>
        <v>366</v>
      </c>
      <c r="T42" s="1" t="str">
        <f>VLOOKUP(B42,'[5]SİNEMA LİSTESİ'!$A:$C,3,FALSE)</f>
        <v>212 57 77 </v>
      </c>
    </row>
    <row r="43" spans="1:10" s="1" customFormat="1" ht="27.75" customHeight="1">
      <c r="A43" s="4">
        <v>1</v>
      </c>
      <c r="B43" s="5" t="s">
        <v>91</v>
      </c>
      <c r="C43" s="6"/>
      <c r="D43" s="19"/>
      <c r="E43" s="19"/>
      <c r="F43" s="19"/>
      <c r="G43" s="19"/>
      <c r="H43" s="19"/>
      <c r="I43" s="19"/>
      <c r="J43" s="20"/>
    </row>
    <row r="44" spans="1:20" s="1" customFormat="1" ht="15" customHeight="1">
      <c r="A44" s="7">
        <v>2</v>
      </c>
      <c r="B44" s="8" t="s">
        <v>92</v>
      </c>
      <c r="C44" s="9" t="str">
        <f>IF(ISBLANK(B44)," ","0"&amp;" "&amp;S44&amp;" "&amp;T44)</f>
        <v>0 318 218 88 55</v>
      </c>
      <c r="D44" s="21" t="s">
        <v>36</v>
      </c>
      <c r="E44" s="22"/>
      <c r="F44" s="22"/>
      <c r="G44" s="22"/>
      <c r="H44" s="22"/>
      <c r="I44" s="22"/>
      <c r="J44" s="23"/>
      <c r="S44" s="1">
        <f>VLOOKUP(B44,'[5]SİNEMA LİSTESİ'!$A:$C,2,FALSE)</f>
        <v>318</v>
      </c>
      <c r="T44" s="1" t="str">
        <f>VLOOKUP(B44,'[5]SİNEMA LİSTESİ'!$A:$C,3,FALSE)</f>
        <v>218 88 55</v>
      </c>
    </row>
    <row r="45" spans="1:10" s="1" customFormat="1" ht="27.75" customHeight="1">
      <c r="A45" s="4">
        <v>1</v>
      </c>
      <c r="B45" s="5" t="s">
        <v>93</v>
      </c>
      <c r="C45" s="6"/>
      <c r="D45" s="19"/>
      <c r="E45" s="19"/>
      <c r="F45" s="19"/>
      <c r="G45" s="19"/>
      <c r="H45" s="19"/>
      <c r="I45" s="19"/>
      <c r="J45" s="20"/>
    </row>
    <row r="46" spans="1:20" s="1" customFormat="1" ht="15" customHeight="1">
      <c r="A46" s="7">
        <v>2</v>
      </c>
      <c r="B46" s="8" t="s">
        <v>94</v>
      </c>
      <c r="C46" s="9" t="str">
        <f>IF(ISBLANK(B46)," ","0"&amp;" "&amp;S46&amp;" "&amp;T46)</f>
        <v>0 422 321 12 22</v>
      </c>
      <c r="D46" s="21" t="s">
        <v>95</v>
      </c>
      <c r="E46" s="22"/>
      <c r="F46" s="22"/>
      <c r="G46" s="22"/>
      <c r="H46" s="22"/>
      <c r="I46" s="22"/>
      <c r="J46" s="23"/>
      <c r="S46" s="1">
        <f>VLOOKUP(B46,'[5]SİNEMA LİSTESİ'!$A:$C,2,FALSE)</f>
        <v>422</v>
      </c>
      <c r="T46" s="1" t="str">
        <f>VLOOKUP(B46,'[5]SİNEMA LİSTESİ'!$A:$C,3,FALSE)</f>
        <v>321 12 22</v>
      </c>
    </row>
    <row r="47" spans="1:10" s="1" customFormat="1" ht="27.75" customHeight="1">
      <c r="A47" s="4">
        <v>1</v>
      </c>
      <c r="B47" s="5" t="s">
        <v>96</v>
      </c>
      <c r="C47" s="6"/>
      <c r="D47" s="19"/>
      <c r="E47" s="19"/>
      <c r="F47" s="19"/>
      <c r="G47" s="19"/>
      <c r="H47" s="19"/>
      <c r="I47" s="19"/>
      <c r="J47" s="20"/>
    </row>
    <row r="48" spans="1:20" s="1" customFormat="1" ht="15" customHeight="1">
      <c r="A48" s="7">
        <v>2</v>
      </c>
      <c r="B48" s="8" t="s">
        <v>97</v>
      </c>
      <c r="C48" s="9" t="str">
        <f>IF(ISBLANK(B48)," ","0"&amp;" "&amp;S48&amp;" "&amp;T48)</f>
        <v>0 324 331 51 51</v>
      </c>
      <c r="D48" s="21" t="s">
        <v>98</v>
      </c>
      <c r="E48" s="22"/>
      <c r="F48" s="22"/>
      <c r="G48" s="22"/>
      <c r="H48" s="22"/>
      <c r="I48" s="22"/>
      <c r="J48" s="23"/>
      <c r="S48" s="1">
        <f>VLOOKUP(B48,'[5]SİNEMA LİSTESİ'!$A:$C,2,FALSE)</f>
        <v>324</v>
      </c>
      <c r="T48" s="1" t="str">
        <f>VLOOKUP(B48,'[5]SİNEMA LİSTESİ'!$A:$C,3,FALSE)</f>
        <v>331 51 51</v>
      </c>
    </row>
    <row r="49" spans="1:10" s="1" customFormat="1" ht="27.75" customHeight="1">
      <c r="A49" s="4">
        <v>1</v>
      </c>
      <c r="B49" s="5" t="s">
        <v>99</v>
      </c>
      <c r="C49" s="6"/>
      <c r="D49" s="19"/>
      <c r="E49" s="19"/>
      <c r="F49" s="19"/>
      <c r="G49" s="19"/>
      <c r="H49" s="19"/>
      <c r="I49" s="19"/>
      <c r="J49" s="20"/>
    </row>
    <row r="50" spans="1:20" s="1" customFormat="1" ht="15" customHeight="1">
      <c r="A50" s="7">
        <v>2</v>
      </c>
      <c r="B50" s="8" t="s">
        <v>100</v>
      </c>
      <c r="C50" s="9" t="str">
        <f>IF(ISBLANK(B50)," ","0"&amp;" "&amp;S50&amp;" "&amp;T50)</f>
        <v>0 464 214 65 11</v>
      </c>
      <c r="D50" s="21" t="s">
        <v>101</v>
      </c>
      <c r="E50" s="22"/>
      <c r="F50" s="22"/>
      <c r="G50" s="22"/>
      <c r="H50" s="22"/>
      <c r="I50" s="22"/>
      <c r="J50" s="23"/>
      <c r="S50" s="1">
        <f>VLOOKUP(B50,'[5]SİNEMA LİSTESİ'!$A:$C,2,FALSE)</f>
        <v>464</v>
      </c>
      <c r="T50" s="1" t="str">
        <f>VLOOKUP(B50,'[5]SİNEMA LİSTESİ'!$A:$C,3,FALSE)</f>
        <v>214 65 11</v>
      </c>
    </row>
    <row r="51" spans="1:10" s="1" customFormat="1" ht="27.75" customHeight="1">
      <c r="A51" s="4">
        <v>1</v>
      </c>
      <c r="B51" s="5" t="s">
        <v>102</v>
      </c>
      <c r="C51" s="6"/>
      <c r="D51" s="19"/>
      <c r="E51" s="19"/>
      <c r="F51" s="19"/>
      <c r="G51" s="19"/>
      <c r="H51" s="19"/>
      <c r="I51" s="19"/>
      <c r="J51" s="20"/>
    </row>
    <row r="52" spans="1:20" s="1" customFormat="1" ht="15" customHeight="1">
      <c r="A52" s="7">
        <v>2</v>
      </c>
      <c r="B52" s="8" t="s">
        <v>103</v>
      </c>
      <c r="C52" s="9" t="str">
        <f>IF(ISBLANK(B52)," ","0"&amp;" "&amp;S52&amp;" "&amp;T52)</f>
        <v>0 346 224 48 54</v>
      </c>
      <c r="D52" s="21" t="s">
        <v>104</v>
      </c>
      <c r="E52" s="22"/>
      <c r="F52" s="22"/>
      <c r="G52" s="22"/>
      <c r="H52" s="22"/>
      <c r="I52" s="22"/>
      <c r="J52" s="23"/>
      <c r="S52" s="1">
        <f>VLOOKUP(B52,'[5]SİNEMA LİSTESİ'!$A:$C,2,FALSE)</f>
        <v>346</v>
      </c>
      <c r="T52" s="1" t="str">
        <f>VLOOKUP(B52,'[5]SİNEMA LİSTESİ'!$A:$C,3,FALSE)</f>
        <v>224 48 54</v>
      </c>
    </row>
    <row r="53" spans="1:10" s="1" customFormat="1" ht="27.75" customHeight="1">
      <c r="A53" s="4">
        <v>1</v>
      </c>
      <c r="B53" s="5" t="s">
        <v>105</v>
      </c>
      <c r="C53" s="6"/>
      <c r="D53" s="19"/>
      <c r="E53" s="19"/>
      <c r="F53" s="19"/>
      <c r="G53" s="19"/>
      <c r="H53" s="19"/>
      <c r="I53" s="19"/>
      <c r="J53" s="20"/>
    </row>
    <row r="54" spans="1:20" s="1" customFormat="1" ht="15" customHeight="1">
      <c r="A54" s="7">
        <v>2</v>
      </c>
      <c r="B54" s="8" t="s">
        <v>106</v>
      </c>
      <c r="C54" s="9" t="str">
        <f>IF(ISBLANK(B54)," ","0"&amp;" "&amp;S54&amp;" "&amp;T54)</f>
        <v>0 462 321 00 06</v>
      </c>
      <c r="D54" s="21" t="s">
        <v>107</v>
      </c>
      <c r="E54" s="22"/>
      <c r="F54" s="22"/>
      <c r="G54" s="22"/>
      <c r="H54" s="22"/>
      <c r="I54" s="22"/>
      <c r="J54" s="23"/>
      <c r="S54" s="1">
        <f>VLOOKUP(B54,'[5]SİNEMA LİSTESİ'!$A:$C,2,FALSE)</f>
        <v>462</v>
      </c>
      <c r="T54" s="1" t="str">
        <f>VLOOKUP(B54,'[5]SİNEMA LİSTESİ'!$A:$C,3,FALSE)</f>
        <v>321 00 06</v>
      </c>
    </row>
    <row r="55" spans="1:10" s="1" customFormat="1" ht="12.75">
      <c r="A55" s="2"/>
      <c r="D55" s="3"/>
      <c r="E55" s="3"/>
      <c r="F55" s="3"/>
      <c r="G55" s="3"/>
      <c r="H55" s="3"/>
      <c r="I55" s="3"/>
      <c r="J55" s="3"/>
    </row>
    <row r="56" spans="1:10" s="1" customFormat="1" ht="12.75">
      <c r="A56" s="2"/>
      <c r="D56" s="3"/>
      <c r="E56" s="3"/>
      <c r="F56" s="3"/>
      <c r="G56" s="3"/>
      <c r="H56" s="3"/>
      <c r="I56" s="3"/>
      <c r="J56" s="3"/>
    </row>
  </sheetData>
  <sheetProtection/>
  <mergeCells count="55">
    <mergeCell ref="D52:J52"/>
    <mergeCell ref="D53:J53"/>
    <mergeCell ref="D54:J54"/>
    <mergeCell ref="D48:J48"/>
    <mergeCell ref="D49:J49"/>
    <mergeCell ref="D50:J50"/>
    <mergeCell ref="D51:J51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4 B44 B46 B42 B52 B28:B30 B34 B32 B26 B48 B50 B36:B40 B20:B22 B14 B10:B12 B8 B16 B18 B3:B4 B6 B24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</cols>
  <sheetData>
    <row r="1" spans="1:10" s="1" customFormat="1" ht="35.25" customHeight="1">
      <c r="A1" s="14" t="s">
        <v>108</v>
      </c>
      <c r="B1" s="15"/>
      <c r="C1" s="16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109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110</v>
      </c>
      <c r="C3" s="9" t="str">
        <f>IF(ISBLANK(B3)," ","0"&amp;" "&amp;S3&amp;" "&amp;T3)</f>
        <v>0 382 212 95 95</v>
      </c>
      <c r="D3" s="21" t="s">
        <v>36</v>
      </c>
      <c r="E3" s="22"/>
      <c r="F3" s="22"/>
      <c r="G3" s="22"/>
      <c r="H3" s="22"/>
      <c r="I3" s="22"/>
      <c r="J3" s="23"/>
      <c r="S3" s="1">
        <f>VLOOKUP(B3,'[6]SİNEMA LİSTESİ'!$A:$C,2,FALSE)</f>
        <v>382</v>
      </c>
      <c r="T3" s="1" t="str">
        <f>VLOOKUP(B3,'[6]SİNEMA LİSTESİ'!$A:$C,3,FALSE)</f>
        <v>212 95 95</v>
      </c>
    </row>
    <row r="4" spans="1:10" s="1" customFormat="1" ht="28.5" customHeight="1">
      <c r="A4" s="4">
        <v>1</v>
      </c>
      <c r="B4" s="5" t="s">
        <v>50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111</v>
      </c>
      <c r="C5" s="9" t="str">
        <f>IF(ISBLANK(B5)," ","0"&amp;" "&amp;S5&amp;" "&amp;T5)</f>
        <v>0 224 221 23 50</v>
      </c>
      <c r="D5" s="21" t="s">
        <v>112</v>
      </c>
      <c r="E5" s="22"/>
      <c r="F5" s="22"/>
      <c r="G5" s="22"/>
      <c r="H5" s="22"/>
      <c r="I5" s="22"/>
      <c r="J5" s="23"/>
      <c r="S5" s="1">
        <f>VLOOKUP(B5,'[6]SİNEMA LİSTESİ'!$A:$C,2,FALSE)</f>
        <v>224</v>
      </c>
      <c r="T5" s="1" t="str">
        <f>VLOOKUP(B5,'[6]SİNEMA LİSTESİ'!$A:$C,3,FALSE)</f>
        <v>221 23 50</v>
      </c>
    </row>
    <row r="6" spans="1:20" s="1" customFormat="1" ht="15" customHeight="1">
      <c r="A6" s="7">
        <v>2</v>
      </c>
      <c r="B6" s="8" t="s">
        <v>51</v>
      </c>
      <c r="C6" s="9" t="str">
        <f>IF(ISBLANK(B6)," ","0"&amp;" "&amp;S6&amp;" "&amp;T6)</f>
        <v>0 224 242 93 83</v>
      </c>
      <c r="D6" s="21" t="s">
        <v>83</v>
      </c>
      <c r="E6" s="22"/>
      <c r="F6" s="22"/>
      <c r="G6" s="22"/>
      <c r="H6" s="22"/>
      <c r="I6" s="22"/>
      <c r="J6" s="23"/>
      <c r="S6" s="1">
        <f>VLOOKUP(B6,'[6]SİNEMA LİSTESİ'!$A:$C,2,FALSE)</f>
        <v>224</v>
      </c>
      <c r="T6" s="1" t="str">
        <f>VLOOKUP(B6,'[6]SİNEMA LİSTESİ'!$A:$C,3,FALSE)</f>
        <v>242 93 83</v>
      </c>
    </row>
    <row r="7" spans="1:10" s="1" customFormat="1" ht="28.5" customHeight="1">
      <c r="A7" s="4">
        <v>1</v>
      </c>
      <c r="B7" s="5" t="s">
        <v>113</v>
      </c>
      <c r="C7" s="6"/>
      <c r="D7" s="19"/>
      <c r="E7" s="19"/>
      <c r="F7" s="19"/>
      <c r="G7" s="19"/>
      <c r="H7" s="19"/>
      <c r="I7" s="19"/>
      <c r="J7" s="20"/>
    </row>
    <row r="8" spans="1:20" s="1" customFormat="1" ht="15" customHeight="1">
      <c r="A8" s="7">
        <v>2</v>
      </c>
      <c r="B8" s="8" t="s">
        <v>114</v>
      </c>
      <c r="C8" s="9" t="str">
        <f>IF(ISBLANK(B8)," ","0"&amp;" "&amp;S8&amp;" "&amp;T8)</f>
        <v>0 228 213 01 31</v>
      </c>
      <c r="D8" s="21" t="s">
        <v>115</v>
      </c>
      <c r="E8" s="22"/>
      <c r="F8" s="22"/>
      <c r="G8" s="22"/>
      <c r="H8" s="22"/>
      <c r="I8" s="22"/>
      <c r="J8" s="23"/>
      <c r="S8" s="1">
        <f>VLOOKUP(B8,'[6]SİNEMA LİSTESİ'!$A:$C,2,FALSE)</f>
        <v>228</v>
      </c>
      <c r="T8" s="1" t="str">
        <f>VLOOKUP(B8,'[6]SİNEMA LİSTESİ'!$A:$C,3,FALSE)</f>
        <v>213 01 31</v>
      </c>
    </row>
    <row r="9" spans="1:10" s="1" customFormat="1" ht="28.5" customHeight="1">
      <c r="A9" s="4">
        <v>1</v>
      </c>
      <c r="B9" s="5" t="s">
        <v>53</v>
      </c>
      <c r="C9" s="6"/>
      <c r="D9" s="19"/>
      <c r="E9" s="19"/>
      <c r="F9" s="19"/>
      <c r="G9" s="19"/>
      <c r="H9" s="19"/>
      <c r="I9" s="19"/>
      <c r="J9" s="20"/>
    </row>
    <row r="10" spans="1:20" s="1" customFormat="1" ht="15" customHeight="1">
      <c r="A10" s="7">
        <v>2</v>
      </c>
      <c r="B10" s="8" t="s">
        <v>54</v>
      </c>
      <c r="C10" s="9" t="str">
        <f>IF(ISBLANK(B10)," ","0"&amp;" "&amp;S10&amp;" "&amp;T10)</f>
        <v>0 364 227 67 00</v>
      </c>
      <c r="D10" s="21" t="s">
        <v>55</v>
      </c>
      <c r="E10" s="22"/>
      <c r="F10" s="22"/>
      <c r="G10" s="22"/>
      <c r="H10" s="22"/>
      <c r="I10" s="22"/>
      <c r="J10" s="23"/>
      <c r="S10" s="1">
        <f>VLOOKUP(B10,'[6]SİNEMA LİSTESİ'!$A:$C,2,FALSE)</f>
        <v>364</v>
      </c>
      <c r="T10" s="1" t="str">
        <f>VLOOKUP(B10,'[6]SİNEMA LİSTESİ'!$A:$C,3,FALSE)</f>
        <v>227 67 00</v>
      </c>
    </row>
    <row r="11" spans="1:10" s="1" customFormat="1" ht="28.5" customHeight="1">
      <c r="A11" s="4">
        <v>1</v>
      </c>
      <c r="B11" s="5" t="s">
        <v>102</v>
      </c>
      <c r="C11" s="6"/>
      <c r="D11" s="19"/>
      <c r="E11" s="19"/>
      <c r="F11" s="19"/>
      <c r="G11" s="19"/>
      <c r="H11" s="19"/>
      <c r="I11" s="19"/>
      <c r="J11" s="20"/>
    </row>
    <row r="12" spans="1:20" s="1" customFormat="1" ht="15" customHeight="1">
      <c r="A12" s="7">
        <v>2</v>
      </c>
      <c r="B12" s="8" t="s">
        <v>103</v>
      </c>
      <c r="C12" s="9" t="str">
        <f>IF(ISBLANK(B12)," ","0"&amp;" "&amp;S12&amp;" "&amp;T12)</f>
        <v>0 346 224 48 54</v>
      </c>
      <c r="D12" s="21" t="s">
        <v>116</v>
      </c>
      <c r="E12" s="22"/>
      <c r="F12" s="22"/>
      <c r="G12" s="22"/>
      <c r="H12" s="22"/>
      <c r="I12" s="22"/>
      <c r="J12" s="23"/>
      <c r="S12" s="1">
        <f>VLOOKUP(B12,'[6]SİNEMA LİSTESİ'!$A:$C,2,FALSE)</f>
        <v>346</v>
      </c>
      <c r="T12" s="1" t="str">
        <f>VLOOKUP(B12,'[6]SİNEMA LİSTESİ'!$A:$C,3,FALSE)</f>
        <v>224 48 54</v>
      </c>
    </row>
    <row r="13" spans="1:10" s="1" customFormat="1" ht="28.5" customHeight="1">
      <c r="A13" s="4">
        <v>1</v>
      </c>
      <c r="B13" s="5" t="s">
        <v>117</v>
      </c>
      <c r="C13" s="6"/>
      <c r="D13" s="19"/>
      <c r="E13" s="19"/>
      <c r="F13" s="19"/>
      <c r="G13" s="19"/>
      <c r="H13" s="19"/>
      <c r="I13" s="19"/>
      <c r="J13" s="20"/>
    </row>
    <row r="14" spans="1:20" s="1" customFormat="1" ht="15" customHeight="1">
      <c r="A14" s="7">
        <v>2</v>
      </c>
      <c r="B14" s="8" t="s">
        <v>118</v>
      </c>
      <c r="C14" s="9" t="str">
        <f>IF(ISBLANK(B14)," ","0"&amp;" "&amp;S14&amp;" "&amp;T14)</f>
        <v>0 282 673 46 87</v>
      </c>
      <c r="D14" s="21" t="s">
        <v>119</v>
      </c>
      <c r="E14" s="22"/>
      <c r="F14" s="22"/>
      <c r="G14" s="22"/>
      <c r="H14" s="22"/>
      <c r="I14" s="22"/>
      <c r="J14" s="23"/>
      <c r="S14" s="1">
        <f>VLOOKUP(B14,'[6]SİNEMA LİSTESİ'!$A:$C,2,FALSE)</f>
        <v>282</v>
      </c>
      <c r="T14" s="1" t="str">
        <f>VLOOKUP(B14,'[6]SİNEMA LİSTESİ'!$A:$C,3,FALSE)</f>
        <v>673 46 87</v>
      </c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  <row r="16" spans="1:10" s="1" customFormat="1" ht="12.75">
      <c r="A16" s="2"/>
      <c r="D16" s="3"/>
      <c r="E16" s="3"/>
      <c r="F16" s="3"/>
      <c r="G16" s="3"/>
      <c r="H16" s="3"/>
      <c r="I16" s="3"/>
      <c r="J16" s="3"/>
    </row>
    <row r="17" spans="1:10" s="1" customFormat="1" ht="12.75">
      <c r="A17" s="2"/>
      <c r="D17" s="3"/>
      <c r="E17" s="3"/>
      <c r="F17" s="3"/>
      <c r="G17" s="3"/>
      <c r="H17" s="3"/>
      <c r="I17" s="3"/>
      <c r="J17" s="3"/>
    </row>
    <row r="18" spans="1:10" s="1" customFormat="1" ht="12.75">
      <c r="A18" s="2"/>
      <c r="D18" s="3"/>
      <c r="E18" s="3"/>
      <c r="F18" s="3"/>
      <c r="G18" s="3"/>
      <c r="H18" s="3"/>
      <c r="I18" s="3"/>
      <c r="J18" s="3"/>
    </row>
    <row r="19" spans="1:10" s="1" customFormat="1" ht="12.75">
      <c r="A19" s="2"/>
      <c r="D19" s="3"/>
      <c r="E19" s="3"/>
      <c r="F19" s="3"/>
      <c r="G19" s="3"/>
      <c r="H19" s="3"/>
      <c r="I19" s="3"/>
      <c r="J19" s="3"/>
    </row>
  </sheetData>
  <sheetProtection/>
  <mergeCells count="15">
    <mergeCell ref="D6:J6"/>
    <mergeCell ref="D7:J7"/>
    <mergeCell ref="D12:J12"/>
    <mergeCell ref="D13:J13"/>
    <mergeCell ref="D14:J14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10 B5:B6 B14 B8 B3 B12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4">
      <selection activeCell="A19" sqref="A19:IV21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  <col min="10" max="10" width="12.00390625" style="0" customWidth="1"/>
  </cols>
  <sheetData>
    <row r="1" spans="1:10" s="1" customFormat="1" ht="35.25" customHeight="1">
      <c r="A1" s="14" t="s">
        <v>120</v>
      </c>
      <c r="B1" s="15"/>
      <c r="C1" s="16"/>
      <c r="D1" s="17" t="s">
        <v>16</v>
      </c>
      <c r="E1" s="17"/>
      <c r="F1" s="17"/>
      <c r="G1" s="17"/>
      <c r="H1" s="17"/>
      <c r="I1" s="17"/>
      <c r="J1" s="18"/>
    </row>
    <row r="2" spans="1:10" s="1" customFormat="1" ht="27.75" customHeight="1">
      <c r="A2" s="4">
        <v>1</v>
      </c>
      <c r="B2" s="5" t="s">
        <v>50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121</v>
      </c>
      <c r="C3" s="9" t="str">
        <f>IF(ISBLANK(B3)," ","0"&amp;" "&amp;S3&amp;" "&amp;T3)</f>
        <v>0 224 366 08 36</v>
      </c>
      <c r="D3" s="27" t="s">
        <v>172</v>
      </c>
      <c r="E3" s="28"/>
      <c r="F3" s="28"/>
      <c r="G3" s="28"/>
      <c r="H3" s="28"/>
      <c r="I3" s="28"/>
      <c r="J3" s="29"/>
      <c r="S3" s="1">
        <f>VLOOKUP(B3,'[7]SİNEMA LİSTESİ'!$A:$C,2,FALSE)</f>
        <v>224</v>
      </c>
      <c r="T3" s="1" t="str">
        <f>VLOOKUP(B3,'[7]SİNEMA LİSTESİ'!$A:$C,3,FALSE)</f>
        <v>366 08 36</v>
      </c>
    </row>
    <row r="4" spans="1:10" s="1" customFormat="1" ht="28.5" customHeight="1">
      <c r="A4" s="4">
        <v>1</v>
      </c>
      <c r="B4" s="5" t="s">
        <v>74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122</v>
      </c>
      <c r="C5" s="9" t="str">
        <f>IF(ISBLANK(B5)," ","0"&amp;" "&amp;S5&amp;" "&amp;T5)</f>
        <v>0 342 371 01 20</v>
      </c>
      <c r="D5" s="27" t="s">
        <v>123</v>
      </c>
      <c r="E5" s="28"/>
      <c r="F5" s="28"/>
      <c r="G5" s="28"/>
      <c r="H5" s="28"/>
      <c r="I5" s="28"/>
      <c r="J5" s="29"/>
      <c r="S5" s="1">
        <f>VLOOKUP(B5,'[7]SİNEMA LİSTESİ'!$A:$C,2,FALSE)</f>
        <v>342</v>
      </c>
      <c r="T5" s="1" t="str">
        <f>VLOOKUP(B5,'[7]SİNEMA LİSTESİ'!$A:$C,3,FALSE)</f>
        <v>371 01 20</v>
      </c>
    </row>
    <row r="6" spans="1:20" s="1" customFormat="1" ht="15" customHeight="1">
      <c r="A6" s="7">
        <v>2</v>
      </c>
      <c r="B6" s="8" t="s">
        <v>124</v>
      </c>
      <c r="C6" s="9" t="str">
        <f>IF(ISBLANK(B6)," ","0"&amp;" "&amp;S6&amp;" "&amp;T6)</f>
        <v>0 342 371 49 49</v>
      </c>
      <c r="D6" s="24" t="s">
        <v>125</v>
      </c>
      <c r="E6" s="25"/>
      <c r="F6" s="25"/>
      <c r="G6" s="25"/>
      <c r="H6" s="25"/>
      <c r="I6" s="25"/>
      <c r="J6" s="30"/>
      <c r="S6" s="1">
        <f>VLOOKUP(B6,'[7]SİNEMA LİSTESİ'!$A:$C,2,FALSE)</f>
        <v>342</v>
      </c>
      <c r="T6" s="1" t="str">
        <f>VLOOKUP(B6,'[7]SİNEMA LİSTESİ'!$A:$C,3,FALSE)</f>
        <v>371 49 49</v>
      </c>
    </row>
    <row r="7" spans="1:10" s="1" customFormat="1" ht="28.5" customHeight="1">
      <c r="A7" s="4">
        <v>1</v>
      </c>
      <c r="B7" s="5" t="s">
        <v>3</v>
      </c>
      <c r="C7" s="6"/>
      <c r="D7" s="19"/>
      <c r="E7" s="19"/>
      <c r="F7" s="19"/>
      <c r="G7" s="19"/>
      <c r="H7" s="19"/>
      <c r="I7" s="19"/>
      <c r="J7" s="20"/>
    </row>
    <row r="8" spans="1:20" s="1" customFormat="1" ht="15" customHeight="1">
      <c r="A8" s="7">
        <v>2</v>
      </c>
      <c r="B8" s="8" t="s">
        <v>126</v>
      </c>
      <c r="C8" s="9" t="str">
        <f>IF(ISBLANK(B8)," ","0"&amp;" "&amp;S8&amp;" "&amp;T8)</f>
        <v>0 212 247 96 65</v>
      </c>
      <c r="D8" s="21" t="s">
        <v>36</v>
      </c>
      <c r="E8" s="22"/>
      <c r="F8" s="22"/>
      <c r="G8" s="22"/>
      <c r="H8" s="22"/>
      <c r="I8" s="22"/>
      <c r="J8" s="23"/>
      <c r="S8" s="1">
        <f>VLOOKUP(B8,'[7]SİNEMA LİSTESİ'!$A:$C,2,FALSE)</f>
        <v>212</v>
      </c>
      <c r="T8" s="1" t="str">
        <f>VLOOKUP(B8,'[7]SİNEMA LİSTESİ'!$A:$C,3,FALSE)</f>
        <v>247 96 65</v>
      </c>
    </row>
    <row r="9" spans="1:10" s="1" customFormat="1" ht="28.5" customHeight="1">
      <c r="A9" s="4">
        <v>1</v>
      </c>
      <c r="B9" s="5" t="s">
        <v>127</v>
      </c>
      <c r="C9" s="6"/>
      <c r="D9" s="19"/>
      <c r="E9" s="19"/>
      <c r="F9" s="19"/>
      <c r="G9" s="19"/>
      <c r="H9" s="19"/>
      <c r="I9" s="19"/>
      <c r="J9" s="20"/>
    </row>
    <row r="10" spans="1:20" s="1" customFormat="1" ht="15" customHeight="1">
      <c r="A10" s="7">
        <v>2</v>
      </c>
      <c r="B10" s="8" t="s">
        <v>128</v>
      </c>
      <c r="C10" s="9" t="str">
        <f>IF(ISBLANK(B10)," ","0"&amp;" "&amp;S10&amp;" "&amp;T10)</f>
        <v>0 344 235 33 10</v>
      </c>
      <c r="D10" s="27" t="s">
        <v>129</v>
      </c>
      <c r="E10" s="28"/>
      <c r="F10" s="28"/>
      <c r="G10" s="28"/>
      <c r="H10" s="28"/>
      <c r="I10" s="28"/>
      <c r="J10" s="29"/>
      <c r="S10" s="1">
        <f>VLOOKUP(B10,'[7]SİNEMA LİSTESİ'!$A:$C,2,FALSE)</f>
        <v>344</v>
      </c>
      <c r="T10" s="1" t="str">
        <f>VLOOKUP(B10,'[7]SİNEMA LİSTESİ'!$A:$C,3,FALSE)</f>
        <v>235 33 10</v>
      </c>
    </row>
    <row r="11" spans="1:10" s="1" customFormat="1" ht="28.5" customHeight="1">
      <c r="A11" s="4">
        <v>1</v>
      </c>
      <c r="B11" s="5" t="s">
        <v>130</v>
      </c>
      <c r="C11" s="6"/>
      <c r="D11" s="19"/>
      <c r="E11" s="19"/>
      <c r="F11" s="19"/>
      <c r="G11" s="19"/>
      <c r="H11" s="19"/>
      <c r="I11" s="19"/>
      <c r="J11" s="20"/>
    </row>
    <row r="12" spans="1:20" s="1" customFormat="1" ht="15" customHeight="1">
      <c r="A12" s="7">
        <v>2</v>
      </c>
      <c r="B12" s="8" t="s">
        <v>131</v>
      </c>
      <c r="C12" s="9" t="str">
        <f>IF(ISBLANK(B12)," ","0"&amp;" "&amp;S12&amp;" "&amp;T12)</f>
        <v>0 392 822 33 99</v>
      </c>
      <c r="D12" s="27" t="s">
        <v>132</v>
      </c>
      <c r="E12" s="28"/>
      <c r="F12" s="28"/>
      <c r="G12" s="28"/>
      <c r="H12" s="28"/>
      <c r="I12" s="28"/>
      <c r="J12" s="29"/>
      <c r="S12" s="1">
        <f>VLOOKUP(B12,'[7]SİNEMA LİSTESİ'!$A:$C,2,FALSE)</f>
        <v>392</v>
      </c>
      <c r="T12" s="1" t="str">
        <f>VLOOKUP(B12,'[7]SİNEMA LİSTESİ'!$A:$C,3,FALSE)</f>
        <v>822 33 99</v>
      </c>
    </row>
    <row r="13" spans="1:10" s="1" customFormat="1" ht="28.5" customHeight="1">
      <c r="A13" s="4">
        <v>1</v>
      </c>
      <c r="B13" s="5" t="s">
        <v>133</v>
      </c>
      <c r="C13" s="6"/>
      <c r="D13" s="19"/>
      <c r="E13" s="19"/>
      <c r="F13" s="19"/>
      <c r="G13" s="19"/>
      <c r="H13" s="19"/>
      <c r="I13" s="19"/>
      <c r="J13" s="20"/>
    </row>
    <row r="14" spans="1:20" s="1" customFormat="1" ht="15" customHeight="1">
      <c r="A14" s="7">
        <v>2</v>
      </c>
      <c r="B14" s="8" t="s">
        <v>134</v>
      </c>
      <c r="C14" s="9" t="str">
        <f>IF(ISBLANK(B14)," ","0"&amp;" "&amp;S14&amp;" "&amp;T14)</f>
        <v>0 288 214 82 88</v>
      </c>
      <c r="D14" s="27" t="s">
        <v>135</v>
      </c>
      <c r="E14" s="28"/>
      <c r="F14" s="28"/>
      <c r="G14" s="28"/>
      <c r="H14" s="28"/>
      <c r="I14" s="28"/>
      <c r="J14" s="29"/>
      <c r="S14" s="1">
        <f>VLOOKUP(B14,'[7]SİNEMA LİSTESİ'!$A:$C,2,FALSE)</f>
        <v>288</v>
      </c>
      <c r="T14" s="1" t="str">
        <f>VLOOKUP(B14,'[7]SİNEMA LİSTESİ'!$A:$C,3,FALSE)</f>
        <v>214 82 88</v>
      </c>
    </row>
    <row r="15" spans="1:10" s="1" customFormat="1" ht="28.5" customHeight="1">
      <c r="A15" s="4">
        <v>1</v>
      </c>
      <c r="B15" s="5" t="s">
        <v>136</v>
      </c>
      <c r="C15" s="6"/>
      <c r="D15" s="19"/>
      <c r="E15" s="19"/>
      <c r="F15" s="19"/>
      <c r="G15" s="19"/>
      <c r="H15" s="19"/>
      <c r="I15" s="19"/>
      <c r="J15" s="20"/>
    </row>
    <row r="16" spans="1:20" s="1" customFormat="1" ht="15" customHeight="1">
      <c r="A16" s="7">
        <v>2</v>
      </c>
      <c r="B16" s="8" t="s">
        <v>137</v>
      </c>
      <c r="C16" s="9" t="str">
        <f>IF(ISBLANK(B16)," ","0"&amp;" "&amp;S16&amp;" "&amp;T16)</f>
        <v>0 324 614 11 14</v>
      </c>
      <c r="D16" s="27" t="s">
        <v>138</v>
      </c>
      <c r="E16" s="28"/>
      <c r="F16" s="28"/>
      <c r="G16" s="28"/>
      <c r="H16" s="28"/>
      <c r="I16" s="28"/>
      <c r="J16" s="29"/>
      <c r="S16" s="1">
        <f>VLOOKUP(B16,'[7]SİNEMA LİSTESİ'!$A:$C,2,FALSE)</f>
        <v>324</v>
      </c>
      <c r="T16" s="1" t="str">
        <f>VLOOKUP(B16,'[7]SİNEMA LİSTESİ'!$A:$C,3,FALSE)</f>
        <v>614 11 14</v>
      </c>
    </row>
    <row r="17" spans="1:10" s="1" customFormat="1" ht="28.5" customHeight="1">
      <c r="A17" s="4">
        <v>1</v>
      </c>
      <c r="B17" s="5" t="s">
        <v>139</v>
      </c>
      <c r="C17" s="6"/>
      <c r="D17" s="19"/>
      <c r="E17" s="19"/>
      <c r="F17" s="19"/>
      <c r="G17" s="19"/>
      <c r="H17" s="19"/>
      <c r="I17" s="19"/>
      <c r="J17" s="20"/>
    </row>
    <row r="18" spans="1:20" s="1" customFormat="1" ht="15" customHeight="1">
      <c r="A18" s="7">
        <v>2</v>
      </c>
      <c r="B18" s="8" t="s">
        <v>140</v>
      </c>
      <c r="C18" s="9" t="str">
        <f>IF(ISBLANK(B18)," ","0"&amp;" "&amp;S18&amp;" "&amp;T18)</f>
        <v>0 252 612 13 14</v>
      </c>
      <c r="D18" s="27" t="s">
        <v>24</v>
      </c>
      <c r="E18" s="28"/>
      <c r="F18" s="28"/>
      <c r="G18" s="28"/>
      <c r="H18" s="28"/>
      <c r="I18" s="28"/>
      <c r="J18" s="29"/>
      <c r="S18" s="1">
        <f>VLOOKUP(B18,'[7]SİNEMA LİSTESİ'!$A:$C,2,FALSE)</f>
        <v>252</v>
      </c>
      <c r="T18" s="1" t="str">
        <f>VLOOKUP(B18,'[7]SİNEMA LİSTESİ'!$A:$C,3,FALSE)</f>
        <v>612 13 14</v>
      </c>
    </row>
    <row r="19" spans="1:10" s="1" customFormat="1" ht="28.5" customHeight="1">
      <c r="A19" s="4">
        <v>1</v>
      </c>
      <c r="B19" s="5" t="s">
        <v>180</v>
      </c>
      <c r="C19" s="6"/>
      <c r="D19" s="19"/>
      <c r="E19" s="19"/>
      <c r="F19" s="19"/>
      <c r="G19" s="19"/>
      <c r="H19" s="19"/>
      <c r="I19" s="19"/>
      <c r="J19" s="20"/>
    </row>
    <row r="20" spans="1:20" s="1" customFormat="1" ht="15" customHeight="1">
      <c r="A20" s="7">
        <v>2</v>
      </c>
      <c r="B20" s="8" t="s">
        <v>181</v>
      </c>
      <c r="C20" s="9" t="str">
        <f>IF(ISBLANK(B20)," ","0"&amp;" "&amp;S20&amp;" "&amp;T20)</f>
        <v>0 362 431 24 71</v>
      </c>
      <c r="D20" s="27" t="s">
        <v>24</v>
      </c>
      <c r="E20" s="28"/>
      <c r="F20" s="28"/>
      <c r="G20" s="28"/>
      <c r="H20" s="28"/>
      <c r="I20" s="28"/>
      <c r="J20" s="29"/>
      <c r="S20" s="1">
        <f>VLOOKUP(B20,'[7]SİNEMA LİSTESİ'!$A:$C,2,FALSE)</f>
        <v>362</v>
      </c>
      <c r="T20" s="1" t="str">
        <f>VLOOKUP(B20,'[7]SİNEMA LİSTESİ'!$A:$C,3,FALSE)</f>
        <v>431 24 71</v>
      </c>
    </row>
    <row r="21" spans="1:10" s="1" customFormat="1" ht="12.75">
      <c r="A21" s="2"/>
      <c r="D21" s="3"/>
      <c r="E21" s="3"/>
      <c r="F21" s="3"/>
      <c r="G21" s="3"/>
      <c r="H21" s="3"/>
      <c r="I21" s="3"/>
      <c r="J21" s="3"/>
    </row>
  </sheetData>
  <sheetProtection/>
  <mergeCells count="21">
    <mergeCell ref="D18:J18"/>
    <mergeCell ref="D12:J12"/>
    <mergeCell ref="D13:J13"/>
    <mergeCell ref="D14:J14"/>
    <mergeCell ref="D15:J15"/>
    <mergeCell ref="D8:J8"/>
    <mergeCell ref="D9:J9"/>
    <mergeCell ref="D10:J10"/>
    <mergeCell ref="D11:J11"/>
    <mergeCell ref="D16:J16"/>
    <mergeCell ref="D17:J17"/>
    <mergeCell ref="D19:J19"/>
    <mergeCell ref="D20:J20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18 B10 B8 B12 B14 B16 B5:B6 B3 B20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1.00390625" style="0" bestFit="1" customWidth="1"/>
    <col min="3" max="3" width="29.00390625" style="0" customWidth="1"/>
  </cols>
  <sheetData>
    <row r="1" spans="1:10" s="1" customFormat="1" ht="35.25" customHeight="1">
      <c r="A1" s="34" t="s">
        <v>141</v>
      </c>
      <c r="B1" s="35"/>
      <c r="C1" s="36"/>
      <c r="D1" s="37" t="s">
        <v>16</v>
      </c>
      <c r="E1" s="37"/>
      <c r="F1" s="37"/>
      <c r="G1" s="37"/>
      <c r="H1" s="37"/>
      <c r="I1" s="37"/>
      <c r="J1" s="37"/>
    </row>
    <row r="2" spans="1:20" s="1" customFormat="1" ht="28.5" customHeight="1">
      <c r="A2" s="10">
        <v>1</v>
      </c>
      <c r="B2" s="5" t="s">
        <v>74</v>
      </c>
      <c r="C2" s="6" t="s">
        <v>4</v>
      </c>
      <c r="D2" s="19" t="s">
        <v>142</v>
      </c>
      <c r="E2" s="19"/>
      <c r="F2" s="19"/>
      <c r="G2" s="19"/>
      <c r="H2" s="19"/>
      <c r="I2" s="19"/>
      <c r="J2" s="19"/>
      <c r="S2" s="1" t="e">
        <f>VLOOKUP(B2,'[8]SİNEMA LİSTESİ'!$A:$C,2,FALSE)</f>
        <v>#N/A</v>
      </c>
      <c r="T2" s="1" t="e">
        <f>VLOOKUP(B2,'[8]SİNEMA LİSTESİ'!$A:$C,3,FALSE)</f>
        <v>#N/A</v>
      </c>
    </row>
    <row r="3" spans="1:20" s="1" customFormat="1" ht="15" customHeight="1">
      <c r="A3" s="11">
        <v>2</v>
      </c>
      <c r="B3" s="8" t="s">
        <v>143</v>
      </c>
      <c r="C3" s="9" t="s">
        <v>144</v>
      </c>
      <c r="D3" s="31" t="s">
        <v>145</v>
      </c>
      <c r="E3" s="32"/>
      <c r="F3" s="32"/>
      <c r="G3" s="32"/>
      <c r="H3" s="32"/>
      <c r="I3" s="32"/>
      <c r="J3" s="33"/>
      <c r="S3" s="1">
        <f>VLOOKUP(B3,'[8]SİNEMA LİSTESİ'!$A:$C,2,FALSE)</f>
        <v>342</v>
      </c>
      <c r="T3" s="1" t="str">
        <f>VLOOKUP(B3,'[8]SİNEMA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</sheetData>
  <sheetProtection/>
  <mergeCells count="4">
    <mergeCell ref="D3:J3"/>
    <mergeCell ref="A1:C1"/>
    <mergeCell ref="D1:J1"/>
    <mergeCell ref="D2:J2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25390625" style="0" bestFit="1" customWidth="1"/>
  </cols>
  <sheetData>
    <row r="1" spans="1:10" s="1" customFormat="1" ht="35.25" customHeight="1">
      <c r="A1" s="38" t="s">
        <v>0</v>
      </c>
      <c r="B1" s="39"/>
      <c r="C1" s="40"/>
      <c r="D1" s="17" t="s">
        <v>146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40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147</v>
      </c>
      <c r="C3" s="9" t="str">
        <f>IF(ISBLANK(B3)," ","0"&amp;" "&amp;S3&amp;" "&amp;T3)</f>
        <v>0 266 396 88 96</v>
      </c>
      <c r="D3" s="21" t="s">
        <v>173</v>
      </c>
      <c r="E3" s="22"/>
      <c r="F3" s="22"/>
      <c r="G3" s="22"/>
      <c r="H3" s="22"/>
      <c r="I3" s="22"/>
      <c r="J3" s="23"/>
      <c r="S3" s="1">
        <f>VLOOKUP(B3,'[9]SİNEMA LİSTESİ'!$A:$C,2,FALSE)</f>
        <v>266</v>
      </c>
      <c r="T3" s="1" t="str">
        <f>VLOOKUP(B3,'[9]SİNEMA LİSTESİ'!$A:$C,3,FALSE)</f>
        <v>396 88 96</v>
      </c>
    </row>
    <row r="4" spans="1:10" s="1" customFormat="1" ht="27.75" customHeight="1">
      <c r="A4" s="4">
        <v>1</v>
      </c>
      <c r="B4" s="5" t="s">
        <v>50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174</v>
      </c>
      <c r="C5" s="9" t="str">
        <f>IF(ISBLANK(B5)," ","0"&amp;" "&amp;S5&amp;" "&amp;T5)</f>
        <v>0 224 715 15 20</v>
      </c>
      <c r="D5" s="21" t="s">
        <v>24</v>
      </c>
      <c r="E5" s="22"/>
      <c r="F5" s="22"/>
      <c r="G5" s="22"/>
      <c r="H5" s="22"/>
      <c r="I5" s="22"/>
      <c r="J5" s="23"/>
      <c r="S5" s="1">
        <f>VLOOKUP(B5,'[9]SİNEMA LİSTESİ'!$A:$C,2,FALSE)</f>
        <v>224</v>
      </c>
      <c r="T5" s="1" t="str">
        <f>VLOOKUP(B5,'[9]SİNEMA LİSTESİ'!$A:$C,3,FALSE)</f>
        <v>715 15 20</v>
      </c>
    </row>
    <row r="6" spans="1:10" s="1" customFormat="1" ht="27.75" customHeight="1">
      <c r="A6" s="4">
        <v>1</v>
      </c>
      <c r="B6" s="5" t="s">
        <v>3</v>
      </c>
      <c r="C6" s="6"/>
      <c r="D6" s="19"/>
      <c r="E6" s="19"/>
      <c r="F6" s="19"/>
      <c r="G6" s="19"/>
      <c r="H6" s="19"/>
      <c r="I6" s="19"/>
      <c r="J6" s="20"/>
    </row>
    <row r="7" spans="1:20" s="1" customFormat="1" ht="15" customHeight="1">
      <c r="A7" s="7">
        <v>2</v>
      </c>
      <c r="B7" s="8" t="s">
        <v>148</v>
      </c>
      <c r="C7" s="9" t="str">
        <f>IF(ISBLANK(B7)," ","0"&amp;" "&amp;S7&amp;" "&amp;T7)</f>
        <v>0 212 436 08 08</v>
      </c>
      <c r="D7" s="21" t="s">
        <v>149</v>
      </c>
      <c r="E7" s="22"/>
      <c r="F7" s="22"/>
      <c r="G7" s="22"/>
      <c r="H7" s="22"/>
      <c r="I7" s="22"/>
      <c r="J7" s="23"/>
      <c r="S7" s="1">
        <f>VLOOKUP(B7,'[9]SİNEMA LİSTESİ'!$A:$C,2,FALSE)</f>
        <v>212</v>
      </c>
      <c r="T7" s="1" t="str">
        <f>VLOOKUP(B7,'[9]SİNEMA LİSTESİ'!$A:$C,3,FALSE)</f>
        <v>436 08 08</v>
      </c>
    </row>
    <row r="8" spans="1:20" s="1" customFormat="1" ht="15" customHeight="1">
      <c r="A8" s="7">
        <v>2</v>
      </c>
      <c r="B8" s="8" t="s">
        <v>150</v>
      </c>
      <c r="C8" s="9" t="str">
        <f>IF(ISBLANK(B8)," ","0"&amp;" "&amp;S8&amp;" "&amp;T8)</f>
        <v>0 212 871 42 45</v>
      </c>
      <c r="D8" s="21" t="s">
        <v>65</v>
      </c>
      <c r="E8" s="22"/>
      <c r="F8" s="22"/>
      <c r="G8" s="22"/>
      <c r="H8" s="22"/>
      <c r="I8" s="22"/>
      <c r="J8" s="23"/>
      <c r="S8" s="1">
        <f>VLOOKUP(B8,'[9]SİNEMA LİSTESİ'!$A:$C,2,FALSE)</f>
        <v>212</v>
      </c>
      <c r="T8" s="1" t="str">
        <f>VLOOKUP(B8,'[9]SİNEMA LİSTESİ'!$A:$C,3,FALSE)</f>
        <v>871 42 45</v>
      </c>
    </row>
    <row r="9" spans="1:10" s="1" customFormat="1" ht="27.75">
      <c r="A9" s="4">
        <v>1</v>
      </c>
      <c r="B9" s="5" t="s">
        <v>151</v>
      </c>
      <c r="C9" s="6"/>
      <c r="D9" s="19"/>
      <c r="E9" s="19"/>
      <c r="F9" s="19"/>
      <c r="G9" s="19"/>
      <c r="H9" s="19"/>
      <c r="I9" s="19"/>
      <c r="J9" s="20"/>
    </row>
    <row r="10" spans="1:20" s="1" customFormat="1" ht="15" customHeight="1">
      <c r="A10" s="7">
        <v>2</v>
      </c>
      <c r="B10" s="8" t="s">
        <v>152</v>
      </c>
      <c r="C10" s="9" t="str">
        <f>IF(ISBLANK(B10)," ","0"&amp;" "&amp;S10&amp;" "&amp;T10)</f>
        <v>0 262 412 46 19</v>
      </c>
      <c r="D10" s="21" t="s">
        <v>153</v>
      </c>
      <c r="E10" s="22"/>
      <c r="F10" s="22"/>
      <c r="G10" s="22"/>
      <c r="H10" s="22"/>
      <c r="I10" s="22"/>
      <c r="J10" s="23"/>
      <c r="S10" s="1">
        <f>VLOOKUP(B10,'[9]SİNEMA LİSTESİ'!$A:$C,2,FALSE)</f>
        <v>262</v>
      </c>
      <c r="T10" s="1" t="str">
        <f>VLOOKUP(B10,'[9]SİNEMA LİSTESİ'!$A:$C,3,FALSE)</f>
        <v>412 46 19</v>
      </c>
    </row>
    <row r="11" spans="1:10" s="1" customFormat="1" ht="27.75">
      <c r="A11" s="4">
        <v>1</v>
      </c>
      <c r="B11" s="5" t="s">
        <v>117</v>
      </c>
      <c r="C11" s="6"/>
      <c r="D11" s="19"/>
      <c r="E11" s="19"/>
      <c r="F11" s="19"/>
      <c r="G11" s="19"/>
      <c r="H11" s="19"/>
      <c r="I11" s="19"/>
      <c r="J11" s="20"/>
    </row>
    <row r="12" spans="1:20" s="1" customFormat="1" ht="15" customHeight="1">
      <c r="A12" s="7">
        <v>2</v>
      </c>
      <c r="B12" s="8" t="s">
        <v>154</v>
      </c>
      <c r="C12" s="9" t="str">
        <f>IF(ISBLANK(B12)," ","0"&amp;" "&amp;S12&amp;" "&amp;T12)</f>
        <v>0 282 264 29 32</v>
      </c>
      <c r="D12" s="21" t="s">
        <v>155</v>
      </c>
      <c r="E12" s="22"/>
      <c r="F12" s="22"/>
      <c r="G12" s="22"/>
      <c r="H12" s="22"/>
      <c r="I12" s="22"/>
      <c r="J12" s="23"/>
      <c r="S12" s="1">
        <f>VLOOKUP(B12,'[9]SİNEMA LİSTESİ'!$A:$C,2,FALSE)</f>
        <v>282</v>
      </c>
      <c r="T12" s="1" t="str">
        <f>VLOOKUP(B12,'[9]SİNEMA LİSTESİ'!$A:$C,3,FALSE)</f>
        <v>264 29 32</v>
      </c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  <row r="16" spans="1:10" s="1" customFormat="1" ht="12.75">
      <c r="A16" s="2"/>
      <c r="D16" s="3"/>
      <c r="E16" s="3"/>
      <c r="F16" s="3"/>
      <c r="G16" s="3"/>
      <c r="H16" s="3"/>
      <c r="I16" s="3"/>
      <c r="J16" s="3"/>
    </row>
    <row r="17" spans="1:10" s="1" customFormat="1" ht="12.75">
      <c r="A17" s="2"/>
      <c r="D17" s="3"/>
      <c r="E17" s="3"/>
      <c r="F17" s="3"/>
      <c r="G17" s="3"/>
      <c r="H17" s="3"/>
      <c r="I17" s="3"/>
      <c r="J17" s="3"/>
    </row>
    <row r="18" spans="1:10" s="1" customFormat="1" ht="12.75">
      <c r="A18" s="2"/>
      <c r="D18" s="3"/>
      <c r="E18" s="3"/>
      <c r="F18" s="3"/>
      <c r="G18" s="3"/>
      <c r="H18" s="3"/>
      <c r="I18" s="3"/>
      <c r="J18" s="3"/>
    </row>
  </sheetData>
  <sheetProtection/>
  <mergeCells count="13">
    <mergeCell ref="D12:J12"/>
    <mergeCell ref="D8:J8"/>
    <mergeCell ref="D9:J9"/>
    <mergeCell ref="D10:J10"/>
    <mergeCell ref="D11:J11"/>
    <mergeCell ref="A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12 B10 B7:B8 B3 B5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25390625" style="0" bestFit="1" customWidth="1"/>
  </cols>
  <sheetData>
    <row r="1" spans="1:10" s="1" customFormat="1" ht="35.25" customHeight="1">
      <c r="A1" s="41" t="s">
        <v>156</v>
      </c>
      <c r="B1" s="42"/>
      <c r="C1" s="43"/>
      <c r="D1" s="17" t="s">
        <v>16</v>
      </c>
      <c r="E1" s="17"/>
      <c r="F1" s="17"/>
      <c r="G1" s="17"/>
      <c r="H1" s="17"/>
      <c r="I1" s="17"/>
      <c r="J1" s="18"/>
    </row>
    <row r="2" spans="1:20" s="1" customFormat="1" ht="28.5" customHeight="1">
      <c r="A2" s="4">
        <v>1</v>
      </c>
      <c r="B2" s="5" t="s">
        <v>157</v>
      </c>
      <c r="C2" s="6" t="s">
        <v>4</v>
      </c>
      <c r="D2" s="19" t="s">
        <v>5</v>
      </c>
      <c r="E2" s="19"/>
      <c r="F2" s="19"/>
      <c r="G2" s="19"/>
      <c r="H2" s="19"/>
      <c r="I2" s="19"/>
      <c r="J2" s="20"/>
      <c r="S2" s="1" t="e">
        <f>VLOOKUP(B2,'[8]SİNEMA LİSTESİ'!$A:$C,2,FALSE)</f>
        <v>#N/A</v>
      </c>
      <c r="T2" s="1" t="e">
        <f>VLOOKUP(B2,'[8]SİNEMA LİSTESİ'!$A:$C,3,FALSE)</f>
        <v>#N/A</v>
      </c>
    </row>
    <row r="3" spans="1:20" s="1" customFormat="1" ht="15" customHeight="1">
      <c r="A3" s="7">
        <v>2</v>
      </c>
      <c r="B3" s="8" t="s">
        <v>158</v>
      </c>
      <c r="C3" s="9" t="s">
        <v>159</v>
      </c>
      <c r="D3" s="24" t="s">
        <v>160</v>
      </c>
      <c r="E3" s="25"/>
      <c r="F3" s="25"/>
      <c r="G3" s="25"/>
      <c r="H3" s="25"/>
      <c r="I3" s="25"/>
      <c r="J3" s="26"/>
      <c r="S3" s="1" t="e">
        <f>VLOOKUP(B3,'[8]SİNEMA LİSTESİ'!$A:$C,2,FALSE)</f>
        <v>#N/A</v>
      </c>
      <c r="T3" s="1" t="e">
        <f>VLOOKUP(B3,'[8]SİNEMA LİSTESİ'!$A:$C,3,FALSE)</f>
        <v>#N/A</v>
      </c>
    </row>
    <row r="4" spans="1:20" s="1" customFormat="1" ht="28.5" customHeight="1">
      <c r="A4" s="4">
        <v>1</v>
      </c>
      <c r="B4" s="5" t="s">
        <v>96</v>
      </c>
      <c r="C4" s="6"/>
      <c r="D4" s="19"/>
      <c r="E4" s="19"/>
      <c r="F4" s="19"/>
      <c r="G4" s="19"/>
      <c r="H4" s="19"/>
      <c r="I4" s="19"/>
      <c r="J4" s="20"/>
      <c r="S4" s="1" t="e">
        <f>VLOOKUP(B4,'[8]SİNEMA LİSTESİ'!$A:$C,2,FALSE)</f>
        <v>#N/A</v>
      </c>
      <c r="T4" s="1" t="e">
        <f>VLOOKUP(B4,'[8]SİNEMA LİSTESİ'!$A:$C,3,FALSE)</f>
        <v>#N/A</v>
      </c>
    </row>
    <row r="5" spans="1:20" s="1" customFormat="1" ht="15" customHeight="1">
      <c r="A5" s="7">
        <v>2</v>
      </c>
      <c r="B5" s="8" t="s">
        <v>137</v>
      </c>
      <c r="C5" s="9" t="str">
        <f>IF(ISBLANK(B5)," ","0"&amp;" "&amp;S5&amp;" "&amp;T5)</f>
        <v>0 324 614 11 14</v>
      </c>
      <c r="D5" s="24" t="s">
        <v>138</v>
      </c>
      <c r="E5" s="25"/>
      <c r="F5" s="25"/>
      <c r="G5" s="25"/>
      <c r="H5" s="25"/>
      <c r="I5" s="25"/>
      <c r="J5" s="26"/>
      <c r="S5" s="1">
        <f>VLOOKUP(B5,'[8]SİNEMA LİSTESİ'!$A:$C,2,FALSE)</f>
        <v>324</v>
      </c>
      <c r="T5" s="1" t="str">
        <f>VLOOKUP(B5,'[8]SİNEMA LİSTESİ'!$A:$C,3,FALSE)</f>
        <v>614 11 14</v>
      </c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Sadi Çilingir</cp:lastModifiedBy>
  <cp:lastPrinted>2008-08-22T13:02:17Z</cp:lastPrinted>
  <dcterms:created xsi:type="dcterms:W3CDTF">2008-06-11T13:17:26Z</dcterms:created>
  <dcterms:modified xsi:type="dcterms:W3CDTF">2008-09-12T06:13:21Z</dcterms:modified>
  <cp:category/>
  <cp:version/>
  <cp:contentType/>
  <cp:contentStatus/>
</cp:coreProperties>
</file>