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9" activeTab="19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08 ŞUBAT" sheetId="11" state="hidden" r:id="rId11"/>
    <sheet name="15 ŞUBAT" sheetId="12" state="hidden" r:id="rId12"/>
    <sheet name="22 ŞUBAT" sheetId="13" state="hidden" r:id="rId13"/>
    <sheet name="29 ŞUBAT" sheetId="14" state="hidden" r:id="rId14"/>
    <sheet name="07 MART" sheetId="15" state="hidden" r:id="rId15"/>
    <sheet name="14 MART" sheetId="16" state="hidden" r:id="rId16"/>
    <sheet name="21 MART" sheetId="17" state="hidden" r:id="rId17"/>
    <sheet name="28 MART" sheetId="18" state="hidden" r:id="rId18"/>
    <sheet name="04 NİSAN" sheetId="19" state="hidden" r:id="rId19"/>
    <sheet name="02 MAYIS" sheetId="20" r:id="rId20"/>
    <sheet name="03 AĞUSTOS" sheetId="21" state="hidden" r:id="rId21"/>
    <sheet name="10 AĞUSTOS" sheetId="22" state="hidden" r:id="rId22"/>
    <sheet name="17 AĞUSTOS" sheetId="23" state="hidden" r:id="rId23"/>
    <sheet name="31 AĞUSTOS " sheetId="24" state="hidden" r:id="rId24"/>
    <sheet name="07 EYLÜL" sheetId="25" state="hidden" r:id="rId25"/>
    <sheet name="08 HAZİRAN" sheetId="26" state="hidden" r:id="rId26"/>
    <sheet name="15 HAZİRAN" sheetId="27" state="hidden" r:id="rId27"/>
    <sheet name="22 HAZİRAN" sheetId="28" state="hidden" r:id="rId28"/>
    <sheet name="29 HAZİRAN" sheetId="29" state="hidden" r:id="rId29"/>
    <sheet name="06 TEMMUZ" sheetId="30" state="hidden" r:id="rId30"/>
    <sheet name="13 TEMMUZ" sheetId="31" state="hidden" r:id="rId31"/>
    <sheet name="SİNEMA LİSTESİ" sheetId="32" state="hidden" r:id="rId32"/>
  </sheets>
  <externalReferences>
    <externalReference r:id="rId35"/>
    <externalReference r:id="rId36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31">'SİNEMA LİSTESİ'!$A$1:$C$304</definedName>
    <definedName name="_xlnm.Print_Titles" localSheetId="31">'SİNEMA LİSTESİ'!$1:$1</definedName>
  </definedNames>
  <calcPr fullCalcOnLoad="1"/>
</workbook>
</file>

<file path=xl/sharedStrings.xml><?xml version="1.0" encoding="utf-8"?>
<sst xmlns="http://schemas.openxmlformats.org/spreadsheetml/2006/main" count="1599" uniqueCount="695">
  <si>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</si>
  <si>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</si>
  <si>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</si>
  <si>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</si>
  <si>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</si>
  <si>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</si>
  <si>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</si>
  <si>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</si>
  <si>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</si>
  <si>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</si>
  <si>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</si>
  <si>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</si>
  <si>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</si>
  <si>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</si>
  <si>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</si>
  <si>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</si>
  <si>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</si>
  <si>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</si>
  <si>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</si>
  <si>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</si>
  <si>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</si>
  <si>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</si>
  <si>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</si>
  <si>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</si>
  <si>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</si>
  <si>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</si>
  <si>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</si>
  <si>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</si>
  <si>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</si>
  <si>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</si>
  <si>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</si>
  <si>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</si>
  <si>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</si>
  <si>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</si>
  <si>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</si>
  <si>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</si>
  <si>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</si>
  <si>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</si>
  <si>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</si>
  <si>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</si>
  <si>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</si>
  <si>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</si>
  <si>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</si>
  <si>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</si>
  <si>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</si>
  <si>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</si>
  <si>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</si>
  <si>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</si>
  <si>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</si>
  <si>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</si>
  <si>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</si>
  <si>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</si>
  <si>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</si>
  <si>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</si>
  <si>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</si>
  <si>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</si>
  <si>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</si>
  <si>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</si>
  <si>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</si>
  <si>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</si>
  <si>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</si>
  <si>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</si>
  <si>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</si>
  <si>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</si>
  <si>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</si>
  <si>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</si>
  <si>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</si>
  <si>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</si>
  <si>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</si>
  <si>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</si>
  <si>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</si>
  <si>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</si>
  <si>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</si>
  <si>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</si>
  <si>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</si>
  <si>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</si>
  <si>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</si>
  <si>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</si>
  <si>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</si>
  <si>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</si>
  <si>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</si>
  <si>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</si>
  <si>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</si>
  <si>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</si>
  <si>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</si>
  <si>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</si>
  <si>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</si>
  <si>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</si>
  <si>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</si>
  <si>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</si>
  <si>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</si>
  <si>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</si>
  <si>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</si>
  <si>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</si>
  <si>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</si>
  <si>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</si>
  <si>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</si>
  <si>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</si>
  <si>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</si>
  <si>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</si>
  <si>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</si>
  <si>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</si>
  <si>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</si>
  <si>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</si>
  <si>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</si>
  <si>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</si>
  <si>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</si>
  <si>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</si>
  <si>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</si>
  <si>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</si>
  <si>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</si>
  <si>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</si>
  <si>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</si>
  <si>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</si>
  <si>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</si>
  <si>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</si>
  <si>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</si>
  <si>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</si>
  <si>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</si>
  <si>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</si>
  <si>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</si>
  <si>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</si>
  <si>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</si>
  <si>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</si>
  <si>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</si>
  <si>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</si>
  <si>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</si>
  <si>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</si>
  <si>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</si>
  <si>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</si>
  <si>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</si>
  <si>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</si>
  <si>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</si>
  <si>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</si>
  <si>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</si>
  <si>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</si>
  <si>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</si>
  <si>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</si>
  <si>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</si>
  <si>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</si>
  <si>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</si>
  <si>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</si>
  <si>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</si>
  <si>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</si>
  <si>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</si>
  <si>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</si>
  <si>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</si>
  <si>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</si>
  <si>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</si>
  <si>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</si>
  <si>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</si>
  <si>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</si>
  <si>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</si>
  <si>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</si>
  <si>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</si>
  <si>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</si>
  <si>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</si>
  <si>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</si>
  <si>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</si>
  <si>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</si>
  <si>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</si>
  <si>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</si>
  <si>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</si>
  <si>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</si>
  <si>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</si>
  <si>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</si>
  <si>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</si>
  <si>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</si>
  <si>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</si>
  <si>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</si>
  <si>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</si>
  <si>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</si>
  <si>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</si>
  <si>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</si>
  <si>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</si>
  <si>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</si>
  <si>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</si>
  <si>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</si>
  <si>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</si>
  <si>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</si>
  <si>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</si>
  <si>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</si>
  <si>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</si>
  <si>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</si>
  <si>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</si>
  <si>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</si>
  <si>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</si>
  <si>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</si>
  <si>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</si>
  <si>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</si>
  <si>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</si>
  <si>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</si>
  <si>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</si>
  <si>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</si>
  <si>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</si>
  <si>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</si>
  <si>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</si>
  <si>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</si>
  <si>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</si>
  <si>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</si>
  <si>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</si>
  <si>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</si>
  <si>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</si>
  <si>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</si>
  <si>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</si>
  <si>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</si>
  <si>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</si>
  <si>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</si>
  <si>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</si>
  <si>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</si>
  <si>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</si>
  <si>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</si>
  <si>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</si>
  <si>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</si>
  <si>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</si>
  <si>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</si>
  <si>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</si>
  <si>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</si>
  <si>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</si>
  <si>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</si>
  <si>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</si>
  <si>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</si>
  <si>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</si>
  <si>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</si>
  <si>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</si>
  <si>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</si>
  <si>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</si>
  <si>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</si>
  <si>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</si>
  <si>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</si>
  <si>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</si>
  <si>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</si>
  <si>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</si>
  <si>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</si>
  <si>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</si>
  <si>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</si>
  <si>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</si>
  <si>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</si>
  <si>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</si>
  <si>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</si>
  <si>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</si>
  <si>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</si>
  <si>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</si>
  <si>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</si>
  <si>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</si>
  <si>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</si>
  <si>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</si>
  <si>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</si>
  <si>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</si>
  <si>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</si>
  <si>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</si>
  <si>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</si>
  <si>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</si>
  <si>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</si>
  <si>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</si>
  <si>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</si>
  <si>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</si>
  <si>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</si>
  <si>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</si>
  <si>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</si>
  <si>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</si>
  <si>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</si>
  <si>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</si>
  <si>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</si>
  <si>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</si>
  <si>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</si>
  <si>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</si>
  <si>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</si>
  <si>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</si>
  <si>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</si>
  <si>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</si>
  <si>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</si>
  <si>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</si>
  <si>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</si>
  <si>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</si>
  <si>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</si>
  <si>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</si>
  <si>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</si>
  <si>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</si>
  <si>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</si>
  <si>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</si>
  <si>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</si>
  <si>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</si>
  <si>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</si>
  <si>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</si>
  <si>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</si>
  <si>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</si>
  <si>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</si>
  <si>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</si>
  <si>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</si>
  <si>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</si>
  <si>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</si>
  <si>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</si>
  <si>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</si>
  <si>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</si>
  <si>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</si>
  <si>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</si>
  <si>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</si>
  <si>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</si>
  <si>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</si>
  <si>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</si>
  <si>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</si>
  <si>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</si>
  <si>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</si>
  <si>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</si>
  <si>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</si>
  <si>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</si>
  <si>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</si>
  <si>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</si>
  <si>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</si>
  <si>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</si>
  <si>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</si>
  <si>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</si>
  <si>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</si>
  <si>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</si>
  <si>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</si>
  <si>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</si>
  <si>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</si>
  <si>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</si>
  <si>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</si>
  <si>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</si>
  <si>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</si>
  <si>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</si>
  <si>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</si>
  <si>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</si>
  <si>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</si>
  <si>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</si>
  <si>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</si>
  <si>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</si>
  <si>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</si>
  <si>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</si>
  <si>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</si>
  <si>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</si>
  <si>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</si>
  <si>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</si>
  <si>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</si>
  <si>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</si>
  <si>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</si>
  <si>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</si>
  <si>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</si>
  <si>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</si>
  <si>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</si>
  <si>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</si>
  <si>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</si>
  <si>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</si>
  <si>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</si>
  <si>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</si>
  <si>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</si>
  <si>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</si>
  <si>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</si>
  <si>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</si>
  <si>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</si>
  <si>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</si>
  <si>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</si>
  <si>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</si>
  <si>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</si>
  <si>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</si>
  <si>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</si>
  <si>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</si>
  <si>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</si>
  <si>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</si>
  <si>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</si>
  <si>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</si>
  <si>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</si>
  <si>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</si>
  <si>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</si>
  <si>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</si>
  <si>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</si>
  <si>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</si>
  <si>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</si>
  <si>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</si>
  <si>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</si>
  <si>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</si>
  <si>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</si>
  <si>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</si>
  <si>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</si>
  <si>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</si>
  <si>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</si>
  <si>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</si>
  <si>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</si>
  <si>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</si>
  <si>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</si>
  <si>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</si>
  <si>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</si>
  <si>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</si>
  <si>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</si>
  <si>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</si>
  <si>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</si>
  <si>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</si>
  <si>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</si>
  <si>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</si>
  <si>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</si>
  <si>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</si>
  <si>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</si>
  <si>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</si>
  <si>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</si>
  <si>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</si>
  <si>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</si>
  <si>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</si>
  <si>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</si>
  <si>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</si>
  <si>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</si>
  <si>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</si>
  <si>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</si>
  <si>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</si>
  <si>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</si>
  <si>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</si>
  <si>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</si>
  <si>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</si>
  <si>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</si>
  <si>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</si>
  <si>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</si>
  <si>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</si>
  <si>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</si>
  <si>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</si>
  <si>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</si>
  <si>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</si>
  <si>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</si>
  <si>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</si>
  <si>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</si>
  <si>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</si>
  <si>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</si>
  <si>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</si>
  <si>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</si>
  <si>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</si>
  <si>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</si>
  <si>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</si>
  <si>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</si>
  <si>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</si>
  <si>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</si>
  <si>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</si>
  <si>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</si>
  <si>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</si>
  <si>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</si>
  <si>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</si>
  <si>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</si>
  <si>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</si>
  <si>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</si>
  <si>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</si>
  <si>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</si>
  <si>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</si>
  <si>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</si>
  <si>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</si>
  <si>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</si>
  <si>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</si>
  <si>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</si>
  <si>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</si>
  <si>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</si>
  <si>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</si>
  <si>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</si>
  <si>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</si>
  <si>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</si>
  <si>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</si>
  <si>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</si>
  <si>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</si>
  <si>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</si>
  <si>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</si>
  <si>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</si>
  <si>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</si>
  <si>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</si>
  <si>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</si>
  <si>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</si>
  <si>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</si>
  <si>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</si>
  <si>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</si>
  <si>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</si>
  <si>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</si>
  <si>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</si>
  <si>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</si>
  <si>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</si>
  <si>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</si>
  <si>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</si>
  <si>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</si>
  <si>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</si>
  <si>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</si>
  <si>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</si>
  <si>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</si>
  <si>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</si>
  <si>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</si>
  <si>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</si>
  <si>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</si>
  <si>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</si>
  <si>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</si>
  <si>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</si>
  <si>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</si>
  <si>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</si>
  <si>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</si>
  <si>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</si>
  <si>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</si>
  <si>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</si>
  <si>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</si>
  <si>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</si>
  <si>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</si>
  <si>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</si>
  <si>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</si>
  <si>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</si>
  <si>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</si>
  <si>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</si>
  <si>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</si>
  <si>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</si>
  <si>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</si>
  <si>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</si>
  <si>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</si>
  <si>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</si>
  <si>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</si>
  <si>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</si>
  <si>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</si>
  <si>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</si>
  <si>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</si>
  <si>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</si>
  <si>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</si>
  <si>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</si>
  <si>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</si>
  <si>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</si>
  <si>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</si>
  <si>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</si>
  <si>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</si>
  <si>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</si>
  <si>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</si>
  <si>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</si>
  <si>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</si>
  <si>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</si>
  <si>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</si>
  <si>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</si>
  <si>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</si>
  <si>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</si>
  <si>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</si>
  <si>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</si>
  <si>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</si>
  <si>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</si>
  <si>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</si>
  <si>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</si>
  <si>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</si>
  <si>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</si>
  <si>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</si>
  <si>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</si>
  <si>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</si>
  <si>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</si>
  <si>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</si>
  <si>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</si>
  <si>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</si>
  <si>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</si>
  <si>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</si>
  <si>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</si>
  <si>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</si>
  <si>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</si>
  <si>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</si>
  <si>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</si>
  <si>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</si>
  <si>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</si>
  <si>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</si>
  <si>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</si>
  <si>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</si>
  <si>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</si>
  <si>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</si>
  <si>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</si>
  <si>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</si>
  <si>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</si>
  <si>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</si>
  <si>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</si>
  <si>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</si>
  <si>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</si>
  <si>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</si>
  <si>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</si>
  <si>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</si>
  <si>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</si>
  <si>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</si>
  <si>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</si>
  <si>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</si>
  <si>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</si>
  <si>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</si>
  <si>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</si>
  <si>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</si>
  <si>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</si>
  <si>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</si>
  <si>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</si>
  <si>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</si>
  <si>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</si>
  <si>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</si>
  <si>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</si>
  <si>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</si>
  <si>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</si>
  <si>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</si>
  <si>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</si>
  <si>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</si>
  <si>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</si>
  <si>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</si>
  <si>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</si>
  <si>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</si>
  <si>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</si>
  <si>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</si>
  <si>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</si>
  <si>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</si>
  <si>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</si>
  <si>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</si>
  <si>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</si>
  <si>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</si>
  <si>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</si>
  <si>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</si>
  <si>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</si>
  <si>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</si>
  <si>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</si>
  <si>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</si>
  <si>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</si>
  <si>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</si>
  <si>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</si>
  <si>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</si>
  <si>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</si>
  <si>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</si>
  <si>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</si>
  <si>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</si>
  <si>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</si>
  <si>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</si>
  <si>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</si>
  <si>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</si>
  <si>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</si>
  <si>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</si>
  <si>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</si>
  <si>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</si>
  <si>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</si>
  <si>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</si>
  <si>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</si>
  <si>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</si>
  <si>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</si>
  <si>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</si>
  <si>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</si>
  <si>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</si>
  <si>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</si>
  <si>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</si>
  <si>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</si>
  <si>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</si>
  <si>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</si>
  <si>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</si>
  <si>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</si>
  <si>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</si>
  <si>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</si>
  <si>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</si>
  <si>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</si>
  <si>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</si>
  <si>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</si>
  <si>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</si>
  <si>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</si>
  <si>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</si>
  <si>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</si>
  <si>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</si>
  <si>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</si>
  <si>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</si>
  <si>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</si>
  <si>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</si>
  <si>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</si>
  <si>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</si>
  <si>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</si>
  <si>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</si>
  <si>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</si>
  <si>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>İstanbul Kemerburgaz AFM KG&amp;CC</t>
  </si>
  <si>
    <t>Denizli AFM Egs Park</t>
  </si>
  <si>
    <t>Trabzon Cinemini</t>
  </si>
  <si>
    <t>12:00 - 14:15 - 16:30 - 18:45 - 21:00 / C.CTS: 23:15</t>
  </si>
  <si>
    <t>18:45 - 21:00</t>
  </si>
  <si>
    <t>11:00 - 13:30 - 16:20 - 18:50 - 21:30</t>
  </si>
  <si>
    <t>17:30 - 19:00 - 21:30</t>
  </si>
  <si>
    <t>18:00 - 20:00 / C.CTS: 23:30</t>
  </si>
  <si>
    <t>12:30 - 14:30 - 16:30 - 18:30 - 20:30</t>
  </si>
  <si>
    <t>08.ŞUBAT.2008 SEANSLARI</t>
  </si>
  <si>
    <t>15.ŞUBAT.2008 SEANSLARI</t>
  </si>
  <si>
    <t xml:space="preserve">TRABZON  </t>
  </si>
  <si>
    <t>Mersin Tarsus Cinema Clup</t>
  </si>
  <si>
    <t>611 14 15</t>
  </si>
  <si>
    <t>12:00 - 14:00 - 16:00 - 18:00 - 21:30</t>
  </si>
  <si>
    <t>22.ŞUBAT.2008 SEANSLARI</t>
  </si>
  <si>
    <t>11:30 - 13:30 - 16:00 - 18:30 - 21:00</t>
  </si>
  <si>
    <t>14:30 - 18:30 - 20:30</t>
  </si>
  <si>
    <t>12:00 - 14:30 - 16:00 - 19:30 - 21:00</t>
  </si>
  <si>
    <t>29.ŞUBAT.2008 SEANSLARI</t>
  </si>
  <si>
    <t>15:45 - 21:30</t>
  </si>
  <si>
    <t>13:30 - 15:30 - 17:30</t>
  </si>
  <si>
    <t>07.MART.2008 SEANSLARI</t>
  </si>
  <si>
    <t>11:00 - 13:00 - 15:00</t>
  </si>
  <si>
    <t>İstanbul Kadıköy Sinema Tek</t>
  </si>
  <si>
    <t>14.MART.2008 SEANSLARI</t>
  </si>
  <si>
    <t>21.MART.2008 SEANSLARI</t>
  </si>
  <si>
    <t>12:00 - 14:15 - 16:45 - 19:05 - 21:15</t>
  </si>
  <si>
    <t>28.MART.2008 SEANSLARI</t>
  </si>
  <si>
    <t>Balıkesir Emek</t>
  </si>
  <si>
    <t>Samsun Planet</t>
  </si>
  <si>
    <t>Diyarbakır Dilan</t>
  </si>
  <si>
    <t>12:40 - 17:40 - 21:40</t>
  </si>
  <si>
    <t>12:00 - 14:30 - 16:00 - 18:40 - 21:00</t>
  </si>
  <si>
    <t>04.NİSAN.2008 SEANSLARI</t>
  </si>
  <si>
    <t>12:30 - 15:00 - 18:45 - 21:00</t>
  </si>
  <si>
    <t>12:45 - 17:15 - 19:30 - 21:30</t>
  </si>
  <si>
    <t>02.MAYIS.2008 SEANSLARI</t>
  </si>
  <si>
    <t xml:space="preserve">Muğla Fethiye Hilliside Otel </t>
  </si>
  <si>
    <t>11:45 - 13:30 - 15:45 - 18:15</t>
  </si>
  <si>
    <t>12:00 - 14:00 - 16:00 - 18:00 - 20:00  - 21:45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</si>
</sst>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42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2" t="s">
        <v>651</v>
      </c>
      <c r="E9" s="23"/>
      <c r="F9" s="23"/>
      <c r="G9" s="23"/>
      <c r="H9" s="23"/>
      <c r="I9" s="23"/>
      <c r="J9" s="24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11</v>
      </c>
      <c r="C3" s="18" t="str">
        <f>IF(ISBLANK(B3)," ","0"&amp;" "&amp;S3&amp;" "&amp;T3)</f>
        <v>0 212 560 72 66</v>
      </c>
      <c r="D3" s="42" t="s">
        <v>657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560 72 66</v>
      </c>
    </row>
    <row r="4" spans="1:20" ht="15" customHeight="1">
      <c r="A4" s="6">
        <v>2</v>
      </c>
      <c r="B4" s="16" t="s">
        <v>68</v>
      </c>
      <c r="C4" s="18" t="str">
        <f>IF(ISBLANK(B4)," ","0"&amp;" "&amp;S4&amp;" "&amp;T4)</f>
        <v>0 212 230 94 38</v>
      </c>
      <c r="D4" s="32" t="s">
        <v>658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230 94 38</v>
      </c>
    </row>
    <row r="5" spans="1:20" ht="15" customHeight="1">
      <c r="A5" s="6">
        <v>2</v>
      </c>
      <c r="B5" s="16" t="s">
        <v>654</v>
      </c>
      <c r="C5" s="18" t="str">
        <f>IF(ISBLANK(B5)," ","0"&amp;" "&amp;S5&amp;" "&amp;T5)</f>
        <v>0 212 239 75 39</v>
      </c>
      <c r="D5" s="42" t="s">
        <v>659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239 75 39</v>
      </c>
    </row>
    <row r="6" spans="1:20" ht="15" customHeight="1">
      <c r="A6" s="6">
        <v>2</v>
      </c>
      <c r="B6" s="16" t="s">
        <v>245</v>
      </c>
      <c r="C6" s="18" t="str">
        <f>IF(ISBLANK(B6)," ","0"&amp;" "&amp;S6&amp;" "&amp;T6)</f>
        <v>0 212 873 62 62</v>
      </c>
      <c r="D6" s="42" t="s">
        <v>660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873 62 62</v>
      </c>
    </row>
    <row r="7" spans="1:20" ht="15" customHeight="1">
      <c r="A7" s="6">
        <v>2</v>
      </c>
      <c r="B7" s="16" t="s">
        <v>241</v>
      </c>
      <c r="C7" s="18" t="str">
        <f>IF(ISBLANK(B7)," ","0"&amp;" "&amp;S7&amp;" "&amp;T7)</f>
        <v>0 216 456 82 20</v>
      </c>
      <c r="D7" s="42" t="s">
        <v>661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456 82 20</v>
      </c>
    </row>
    <row r="8" spans="1:10" ht="28.5" customHeight="1">
      <c r="A8" s="3">
        <v>1</v>
      </c>
      <c r="B8" s="4" t="s">
        <v>283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655</v>
      </c>
      <c r="C9" s="18" t="str">
        <f>IF(ISBLANK(B9)," ","0"&amp;" "&amp;S9&amp;" "&amp;T9)</f>
        <v>0 258 371 10 49</v>
      </c>
      <c r="D9" s="42" t="s">
        <v>602</v>
      </c>
      <c r="E9" s="32"/>
      <c r="F9" s="32"/>
      <c r="G9" s="32"/>
      <c r="H9" s="32"/>
      <c r="I9" s="32"/>
      <c r="J9" s="33"/>
      <c r="S9" s="2">
        <f>VLOOKUP(B9,'SİNEMA LİSTESİ'!$A:$C,2,FALSE)</f>
        <v>258</v>
      </c>
      <c r="T9" s="2" t="str">
        <f>VLOOKUP(B9,'SİNEMA LİSTESİ'!$A:$C,3,FALSE)</f>
        <v>371 10 49</v>
      </c>
    </row>
    <row r="10" spans="1:10" ht="28.5" customHeight="1">
      <c r="A10" s="3">
        <v>1</v>
      </c>
      <c r="B10" s="4" t="s">
        <v>60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656</v>
      </c>
      <c r="C11" s="18" t="str">
        <f>IF(ISBLANK(B11)," ","0"&amp;" "&amp;S11&amp;" "&amp;T11)</f>
        <v>0 462 323 17 61</v>
      </c>
      <c r="D11" s="22" t="s">
        <v>662</v>
      </c>
      <c r="E11" s="23"/>
      <c r="F11" s="23"/>
      <c r="G11" s="23"/>
      <c r="H11" s="23"/>
      <c r="I11" s="23"/>
      <c r="J11" s="24"/>
      <c r="S11" s="2">
        <f>VLOOKUP(B11,'SİNEMA LİSTESİ'!$A:$C,2,FALSE)</f>
        <v>462</v>
      </c>
      <c r="T11" s="2" t="str">
        <f>VLOOKUP(B11,'SİNEMA LİSTESİ'!$A:$C,3,FALSE)</f>
        <v>323 17 61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2"/>
      <c r="E13" s="23"/>
      <c r="F13" s="23"/>
      <c r="G13" s="23"/>
      <c r="H13" s="23"/>
      <c r="I13" s="23"/>
      <c r="J13" s="24"/>
      <c r="S13" s="2">
        <f>VLOOKUP(B13,'SİNEMA LİSTESİ'!$A:$C,2,FALSE)</f>
        <v>222</v>
      </c>
      <c r="T13" s="2" t="str">
        <f>VLOOKUP(B13,'SİNEMA LİSTESİ'!$A:$C,3,FALSE)</f>
        <v>231 42 92</v>
      </c>
    </row>
  </sheetData>
  <sheetProtection/>
  <mergeCells count="14">
    <mergeCell ref="D8:J8"/>
    <mergeCell ref="D9:J9"/>
    <mergeCell ref="A1:C1"/>
    <mergeCell ref="D1:J1"/>
    <mergeCell ref="D2:J2"/>
    <mergeCell ref="D3:J3"/>
    <mergeCell ref="D4:J4"/>
    <mergeCell ref="D5:J5"/>
    <mergeCell ref="D6:J6"/>
    <mergeCell ref="D7:J7"/>
    <mergeCell ref="D10:J10"/>
    <mergeCell ref="D11:J11"/>
    <mergeCell ref="D12:J12"/>
    <mergeCell ref="D13:J13"/>
  </mergeCells>
  <dataValidations count="1">
    <dataValidation type="list" allowBlank="1" showInputMessage="1" showErrorMessage="1" sqref="B9 B3:B7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662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395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396</v>
      </c>
      <c r="C5" s="18" t="str">
        <f>IF(ISBLANK(B5)," ","0"&amp;" "&amp;S5&amp;" "&amp;T5)</f>
        <v>0 382 212 34 35</v>
      </c>
      <c r="D5" s="22" t="s">
        <v>602</v>
      </c>
      <c r="E5" s="23"/>
      <c r="F5" s="23"/>
      <c r="G5" s="23"/>
      <c r="H5" s="23"/>
      <c r="I5" s="23"/>
      <c r="J5" s="24"/>
      <c r="S5" s="2">
        <f>VLOOKUP(B5,'SİNEMA LİSTESİ'!$A:$C,2,FALSE)</f>
        <v>382</v>
      </c>
      <c r="T5" s="2" t="str">
        <f>VLOOKUP(B5,'SİNEMA LİSTESİ'!$A:$C,3,FALSE)</f>
        <v>212 34 35</v>
      </c>
    </row>
    <row r="6" spans="1:10" ht="28.5" customHeight="1">
      <c r="A6" s="3">
        <v>1</v>
      </c>
      <c r="B6" s="4" t="s">
        <v>263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264</v>
      </c>
      <c r="C7" s="18" t="str">
        <f>IF(ISBLANK(B7)," ","0"&amp;" "&amp;S7&amp;" "&amp;T7)</f>
        <v>0 370 712 60 10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370</v>
      </c>
      <c r="T7" s="2" t="str">
        <f>VLOOKUP(B7,'SİNEMA LİSTESİ'!$A:$C,3,FALSE)</f>
        <v>712 60 10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666</v>
      </c>
      <c r="C9" s="18" t="str">
        <f>IF(ISBLANK(B9)," ","0"&amp;" "&amp;S9&amp;" "&amp;T9)</f>
        <v>0 324 611 14 15</v>
      </c>
      <c r="D9" s="22" t="s">
        <v>668</v>
      </c>
      <c r="E9" s="23"/>
      <c r="F9" s="23"/>
      <c r="G9" s="23"/>
      <c r="H9" s="23"/>
      <c r="I9" s="23"/>
      <c r="J9" s="24"/>
      <c r="S9" s="2">
        <f>VLOOKUP(B9,'SİNEMA LİSTESİ'!$A:$C,2,FALSE)</f>
        <v>324</v>
      </c>
      <c r="T9" s="2" t="str">
        <f>VLOOKUP(B9,'SİNEMA LİSTESİ'!$A:$C,3,FALSE)</f>
        <v>611 14 15</v>
      </c>
    </row>
  </sheetData>
  <sheetProtection/>
  <mergeCells count="10">
    <mergeCell ref="D9:J9"/>
    <mergeCell ref="A1:C1"/>
    <mergeCell ref="D1:J1"/>
    <mergeCell ref="D2:J2"/>
    <mergeCell ref="D6:J6"/>
    <mergeCell ref="D7:J7"/>
    <mergeCell ref="D3:J3"/>
    <mergeCell ref="D4:J4"/>
    <mergeCell ref="D5:J5"/>
    <mergeCell ref="D8:J8"/>
  </mergeCells>
  <dataValidations count="1">
    <dataValidation type="list" allowBlank="1" showInputMessage="1" showErrorMessage="1" sqref="B3 B5 B7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671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275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22" t="s">
        <v>670</v>
      </c>
      <c r="E5" s="23"/>
      <c r="F5" s="23"/>
      <c r="G5" s="23"/>
      <c r="H5" s="23"/>
      <c r="I5" s="23"/>
      <c r="J5" s="24"/>
      <c r="S5" s="2">
        <f>VLOOKUP(B5,'SİNEMA LİSTESİ'!$A:$C,2,FALSE)</f>
        <v>272</v>
      </c>
      <c r="T5" s="2" t="str">
        <f>VLOOKUP(B5,'SİNEMA LİSTESİ'!$A:$C,3,FALSE)</f>
        <v>246 30 22</v>
      </c>
    </row>
    <row r="6" spans="1:10" ht="28.5" customHeight="1">
      <c r="A6" s="3">
        <v>1</v>
      </c>
      <c r="B6" s="4" t="s">
        <v>58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666</v>
      </c>
      <c r="C7" s="18" t="str">
        <f>IF(ISBLANK(B7)," ","0"&amp;" "&amp;S7&amp;" "&amp;T7)</f>
        <v>0 324 611 14 15</v>
      </c>
      <c r="D7" s="22" t="s">
        <v>670</v>
      </c>
      <c r="E7" s="23"/>
      <c r="F7" s="23"/>
      <c r="G7" s="23"/>
      <c r="H7" s="23"/>
      <c r="I7" s="23"/>
      <c r="J7" s="24"/>
      <c r="S7" s="2">
        <f>VLOOKUP(B7,'SİNEMA LİSTESİ'!$A:$C,2,FALSE)</f>
        <v>324</v>
      </c>
      <c r="T7" s="2" t="str">
        <f>VLOOKUP(B7,'SİNEMA LİSTESİ'!$A:$C,3,FALSE)</f>
        <v>611 14 15</v>
      </c>
    </row>
    <row r="8" spans="1:10" ht="28.5" customHeight="1">
      <c r="A8" s="3">
        <v>1</v>
      </c>
      <c r="B8" s="4" t="s">
        <v>411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412</v>
      </c>
      <c r="C9" s="18" t="str">
        <f>IF(ISBLANK(B9)," ","0"&amp;" "&amp;S9&amp;" "&amp;T9)</f>
        <v>0 228 314 13 88</v>
      </c>
      <c r="D9" s="22" t="s">
        <v>672</v>
      </c>
      <c r="E9" s="23"/>
      <c r="F9" s="23"/>
      <c r="G9" s="23"/>
      <c r="H9" s="23"/>
      <c r="I9" s="23"/>
      <c r="J9" s="24"/>
      <c r="S9" s="2">
        <f>VLOOKUP(B9,'SİNEMA LİSTESİ'!$A:$C,2,FALSE)</f>
        <v>228</v>
      </c>
      <c r="T9" s="2" t="str">
        <f>VLOOKUP(B9,'SİNEMA LİSTESİ'!$A:$C,3,FALSE)</f>
        <v>314 13 88</v>
      </c>
    </row>
  </sheetData>
  <sheetProtection/>
  <mergeCells count="10">
    <mergeCell ref="D8:J8"/>
    <mergeCell ref="D9:J9"/>
    <mergeCell ref="D7:J7"/>
    <mergeCell ref="A1:C1"/>
    <mergeCell ref="D1:J1"/>
    <mergeCell ref="D2:J2"/>
    <mergeCell ref="D4:J4"/>
    <mergeCell ref="D5:J5"/>
    <mergeCell ref="D3:J3"/>
    <mergeCell ref="D6:J6"/>
  </mergeCells>
  <dataValidations count="1">
    <dataValidation type="list" allowBlank="1" showInputMessage="1" showErrorMessage="1" sqref="B5 B7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B9" sqref="B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673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674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275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22" t="s">
        <v>324</v>
      </c>
      <c r="E5" s="23"/>
      <c r="F5" s="23"/>
      <c r="G5" s="23"/>
      <c r="H5" s="23"/>
      <c r="I5" s="23"/>
      <c r="J5" s="24"/>
      <c r="S5" s="2">
        <f>VLOOKUP(B5,'SİNEMA LİSTESİ'!$A:$C,2,FALSE)</f>
        <v>272</v>
      </c>
      <c r="T5" s="2" t="str">
        <f>VLOOKUP(B5,'SİNEMA LİSTESİ'!$A:$C,3,FALSE)</f>
        <v>246 30 22</v>
      </c>
    </row>
    <row r="6" spans="1:10" ht="28.5" customHeight="1">
      <c r="A6" s="3">
        <v>1</v>
      </c>
      <c r="B6" s="4" t="s">
        <v>58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666</v>
      </c>
      <c r="C7" s="18" t="str">
        <f>IF(ISBLANK(B7)," ","0"&amp;" "&amp;S7&amp;" "&amp;T7)</f>
        <v>0 324 611 14 15</v>
      </c>
      <c r="D7" s="22" t="s">
        <v>675</v>
      </c>
      <c r="E7" s="23"/>
      <c r="F7" s="23"/>
      <c r="G7" s="23"/>
      <c r="H7" s="23"/>
      <c r="I7" s="23"/>
      <c r="J7" s="24"/>
      <c r="S7" s="2">
        <f>VLOOKUP(B7,'SİNEMA LİSTESİ'!$A:$C,2,FALSE)</f>
        <v>324</v>
      </c>
      <c r="T7" s="2" t="str">
        <f>VLOOKUP(B7,'SİNEMA LİSTESİ'!$A:$C,3,FALSE)</f>
        <v>611 14 15</v>
      </c>
    </row>
    <row r="8" spans="1:10" ht="28.5" customHeight="1">
      <c r="A8" s="3">
        <v>1</v>
      </c>
      <c r="B8" s="4" t="s">
        <v>4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252</v>
      </c>
      <c r="C9" s="18" t="str">
        <f>IF(ISBLANK(B9)," ","0"&amp;" "&amp;S9&amp;" "&amp;T9)</f>
        <v>0 242 513 26 71</v>
      </c>
      <c r="D9" s="22" t="s">
        <v>109</v>
      </c>
      <c r="E9" s="23"/>
      <c r="F9" s="23"/>
      <c r="G9" s="23"/>
      <c r="H9" s="23"/>
      <c r="I9" s="23"/>
      <c r="J9" s="24"/>
      <c r="S9" s="2">
        <f>VLOOKUP(B9,'SİNEMA LİSTESİ'!$A:$C,2,FALSE)</f>
        <v>242</v>
      </c>
      <c r="T9" s="2" t="str">
        <f>VLOOKUP(B9,'SİNEMA LİSTESİ'!$A:$C,3,FALSE)</f>
        <v>513 26 71</v>
      </c>
    </row>
  </sheetData>
  <sheetProtection/>
  <mergeCells count="10">
    <mergeCell ref="D8:J8"/>
    <mergeCell ref="D9:J9"/>
    <mergeCell ref="D7:J7"/>
    <mergeCell ref="A1:C1"/>
    <mergeCell ref="D1:J1"/>
    <mergeCell ref="D2:J2"/>
    <mergeCell ref="D4:J4"/>
    <mergeCell ref="D5:J5"/>
    <mergeCell ref="D3:J3"/>
    <mergeCell ref="D6:J6"/>
  </mergeCells>
  <dataValidations count="1">
    <dataValidation type="list" allowBlank="1" showInputMessage="1" showErrorMessage="1" sqref="B5 B7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676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674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678</v>
      </c>
      <c r="C5" s="18" t="str">
        <f>IF(ISBLANK(B5)," ","0"&amp;" "&amp;S5&amp;" "&amp;T5)</f>
        <v>0 216 345 00 23</v>
      </c>
      <c r="D5" s="22" t="s">
        <v>677</v>
      </c>
      <c r="E5" s="23"/>
      <c r="F5" s="23"/>
      <c r="G5" s="23"/>
      <c r="H5" s="23"/>
      <c r="I5" s="23"/>
      <c r="J5" s="24"/>
      <c r="S5" s="2">
        <f>VLOOKUP(B5,'SİNEMA LİSTESİ'!$A:$C,2,FALSE)</f>
        <v>216</v>
      </c>
      <c r="T5" s="2" t="str">
        <f>VLOOKUP(B5,'SİNEMA LİSTESİ'!$A:$C,3,FALSE)</f>
        <v>345 00 23</v>
      </c>
    </row>
  </sheetData>
  <sheetProtection/>
  <mergeCells count="6">
    <mergeCell ref="D5:J5"/>
    <mergeCell ref="D3:J3"/>
    <mergeCell ref="A1:C1"/>
    <mergeCell ref="D1:J1"/>
    <mergeCell ref="D2:J2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679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296</v>
      </c>
      <c r="C3" s="18" t="str">
        <f>IF(ISBLANK(B3)," ","0"&amp;" "&amp;S3&amp;" "&amp;T3)</f>
        <v>0 422 321 12 22</v>
      </c>
      <c r="D3" s="22" t="s">
        <v>319</v>
      </c>
      <c r="E3" s="23"/>
      <c r="F3" s="23"/>
      <c r="G3" s="23"/>
      <c r="H3" s="23"/>
      <c r="I3" s="23"/>
      <c r="J3" s="24"/>
      <c r="S3" s="2">
        <f>VLOOKUP(B3,'SİNEMA LİSTESİ'!$A:$C,2,FALSE)</f>
        <v>422</v>
      </c>
      <c r="T3" s="2" t="str">
        <f>VLOOKUP(B3,'SİNEMA LİSTESİ'!$A:$C,3,FALSE)</f>
        <v>321 12 22</v>
      </c>
    </row>
  </sheetData>
  <sheetProtection/>
  <mergeCells count="4">
    <mergeCell ref="D3:J3"/>
    <mergeCell ref="A1:C1"/>
    <mergeCell ref="D1:J1"/>
    <mergeCell ref="D2:J2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C8" sqref="C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680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31</v>
      </c>
      <c r="C3" s="18" t="str">
        <f>IF(ISBLANK(B3)," ","0"&amp;" "&amp;S3&amp;" "&amp;T3)</f>
        <v>0 322 457 81 43</v>
      </c>
      <c r="D3" s="22" t="s">
        <v>681</v>
      </c>
      <c r="E3" s="23"/>
      <c r="F3" s="23"/>
      <c r="G3" s="23"/>
      <c r="H3" s="23"/>
      <c r="I3" s="23"/>
      <c r="J3" s="24"/>
      <c r="S3" s="2">
        <f>VLOOKUP(B3,'SİNEMA LİSTESİ'!$A:$C,2,FALSE)</f>
        <v>322</v>
      </c>
      <c r="T3" s="2" t="str">
        <f>VLOOKUP(B3,'SİNEMA LİSTESİ'!$A:$C,3,FALSE)</f>
        <v>457 81 43</v>
      </c>
    </row>
    <row r="4" spans="1:10" ht="28.5" customHeight="1">
      <c r="A4" s="3">
        <v>1</v>
      </c>
      <c r="B4" s="4" t="s">
        <v>589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590</v>
      </c>
      <c r="C5" s="18" t="str">
        <f>IF(ISBLANK(B5)," ","0"&amp;" "&amp;S5&amp;" "&amp;T5)</f>
        <v>0 354 217 55 58</v>
      </c>
      <c r="D5" s="22" t="s">
        <v>681</v>
      </c>
      <c r="E5" s="23"/>
      <c r="F5" s="23"/>
      <c r="G5" s="23"/>
      <c r="H5" s="23"/>
      <c r="I5" s="23"/>
      <c r="J5" s="24"/>
      <c r="S5" s="2">
        <f>VLOOKUP(B5,'SİNEMA LİSTESİ'!$A:$C,2,FALSE)</f>
        <v>354</v>
      </c>
      <c r="T5" s="2" t="str">
        <f>VLOOKUP(B5,'SİNEMA LİSTESİ'!$A:$C,3,FALSE)</f>
        <v>217 55 58</v>
      </c>
    </row>
  </sheetData>
  <sheetProtection/>
  <mergeCells count="6"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682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31</v>
      </c>
      <c r="C3" s="18" t="str">
        <f>IF(ISBLANK(B3)," ","0"&amp;" "&amp;S3&amp;" "&amp;T3)</f>
        <v>0 322 457 81 43</v>
      </c>
      <c r="D3" s="22" t="s">
        <v>681</v>
      </c>
      <c r="E3" s="23"/>
      <c r="F3" s="23"/>
      <c r="G3" s="23"/>
      <c r="H3" s="23"/>
      <c r="I3" s="23"/>
      <c r="J3" s="24"/>
      <c r="S3" s="2">
        <f>VLOOKUP(B3,'SİNEMA LİSTESİ'!$A:$C,2,FALSE)</f>
        <v>322</v>
      </c>
      <c r="T3" s="2" t="str">
        <f>VLOOKUP(B3,'SİNEMA LİSTESİ'!$A:$C,3,FALSE)</f>
        <v>457 81 43</v>
      </c>
    </row>
    <row r="4" spans="1:10" ht="28.5" customHeight="1">
      <c r="A4" s="3">
        <v>1</v>
      </c>
      <c r="B4" s="4" t="s">
        <v>271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272</v>
      </c>
      <c r="C5" s="18" t="str">
        <f>IF(ISBLANK(B5)," ","0"&amp;" "&amp;S5&amp;" "&amp;T5)</f>
        <v>0 266 241 22 65</v>
      </c>
      <c r="D5" s="22" t="s">
        <v>686</v>
      </c>
      <c r="E5" s="23"/>
      <c r="F5" s="23"/>
      <c r="G5" s="23"/>
      <c r="H5" s="23"/>
      <c r="I5" s="23"/>
      <c r="J5" s="24"/>
      <c r="S5" s="2">
        <f>VLOOKUP(B5,'SİNEMA LİSTESİ'!$A:$C,2,FALSE)</f>
        <v>266</v>
      </c>
      <c r="T5" s="2" t="str">
        <f>VLOOKUP(B5,'SİNEMA LİSTESİ'!$A:$C,3,FALSE)</f>
        <v>241 22 65</v>
      </c>
    </row>
    <row r="6" spans="1:20" ht="15" customHeight="1">
      <c r="A6" s="6">
        <v>2</v>
      </c>
      <c r="B6" s="16" t="s">
        <v>517</v>
      </c>
      <c r="C6" s="18" t="str">
        <f>IF(ISBLANK(B6)," ","0"&amp;" "&amp;S6&amp;" "&amp;T6)</f>
        <v>0 266 234 03 00</v>
      </c>
      <c r="D6" s="22" t="s">
        <v>234</v>
      </c>
      <c r="E6" s="23"/>
      <c r="F6" s="23"/>
      <c r="G6" s="23"/>
      <c r="H6" s="23"/>
      <c r="I6" s="23"/>
      <c r="J6" s="24"/>
      <c r="S6" s="2">
        <f>VLOOKUP(B6,'SİNEMA LİSTESİ'!$A:$C,2,FALSE)</f>
        <v>266</v>
      </c>
      <c r="T6" s="2" t="str">
        <f>VLOOKUP(B6,'SİNEMA LİSTESİ'!$A:$C,3,FALSE)</f>
        <v>234 03 00</v>
      </c>
    </row>
    <row r="7" spans="1:20" ht="15" customHeight="1">
      <c r="A7" s="6">
        <v>2</v>
      </c>
      <c r="B7" s="16" t="s">
        <v>683</v>
      </c>
      <c r="C7" s="18" t="str">
        <f>IF(ISBLANK(B7)," ","0"&amp;" "&amp;S7&amp;" "&amp;T7)</f>
        <v>0 266 245 94 74</v>
      </c>
      <c r="D7" s="22" t="s">
        <v>224</v>
      </c>
      <c r="E7" s="23"/>
      <c r="F7" s="23"/>
      <c r="G7" s="23"/>
      <c r="H7" s="23"/>
      <c r="I7" s="23"/>
      <c r="J7" s="24"/>
      <c r="S7" s="2">
        <f>VLOOKUP(B7,'SİNEMA LİSTESİ'!$A:$C,2,FALSE)</f>
        <v>266</v>
      </c>
      <c r="T7" s="2" t="str">
        <f>VLOOKUP(B7,'SİNEMA LİSTESİ'!$A:$C,3,FALSE)</f>
        <v>245 94 74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684</v>
      </c>
      <c r="C9" s="18" t="str">
        <f>IF(ISBLANK(B9)," ","0"&amp;" "&amp;S9&amp;" "&amp;T9)</f>
        <v>0 362 231 68 90</v>
      </c>
      <c r="D9" s="22" t="s">
        <v>687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  <row r="10" spans="1:10" ht="28.5" customHeight="1">
      <c r="A10" s="3">
        <v>1</v>
      </c>
      <c r="B10" s="4" t="s">
        <v>54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685</v>
      </c>
      <c r="C11" s="18" t="str">
        <f>IF(ISBLANK(B11)," ","0"&amp;" "&amp;S11&amp;" "&amp;T11)</f>
        <v>0 412 222 31 60  </v>
      </c>
      <c r="D11" s="22" t="s">
        <v>681</v>
      </c>
      <c r="E11" s="23"/>
      <c r="F11" s="23"/>
      <c r="G11" s="23"/>
      <c r="H11" s="23"/>
      <c r="I11" s="23"/>
      <c r="J11" s="24"/>
      <c r="S11" s="2">
        <f>VLOOKUP(B11,'SİNEMA LİSTESİ'!$A:$C,2,FALSE)</f>
        <v>412</v>
      </c>
      <c r="T11" s="2" t="str">
        <f>VLOOKUP(B11,'SİNEMA LİSTESİ'!$A:$C,3,FALSE)</f>
        <v>222 31 60  </v>
      </c>
    </row>
  </sheetData>
  <sheetProtection/>
  <mergeCells count="12">
    <mergeCell ref="D4:J4"/>
    <mergeCell ref="D5:J5"/>
    <mergeCell ref="D3:J3"/>
    <mergeCell ref="A1:C1"/>
    <mergeCell ref="D1:J1"/>
    <mergeCell ref="D2:J2"/>
    <mergeCell ref="D10:J10"/>
    <mergeCell ref="D11:J11"/>
    <mergeCell ref="D6:J6"/>
    <mergeCell ref="D7:J7"/>
    <mergeCell ref="D8:J8"/>
    <mergeCell ref="D9:J9"/>
  </mergeCells>
  <dataValidations count="1">
    <dataValidation type="list" allowBlank="1" showInputMessage="1" showErrorMessage="1" sqref="B3 B5:B7 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8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48</v>
      </c>
      <c r="C3" s="18" t="str">
        <f>IF(ISBLANK(B3)," ","0"&amp;" "&amp;S3&amp;" "&amp;T3)</f>
        <v>0 252 317 00 01</v>
      </c>
      <c r="D3" s="22" t="s">
        <v>690</v>
      </c>
      <c r="E3" s="23"/>
      <c r="F3" s="23"/>
      <c r="G3" s="23"/>
      <c r="H3" s="23"/>
      <c r="I3" s="23"/>
      <c r="J3" s="24"/>
      <c r="S3" s="2">
        <f>VLOOKUP(B3,'SİNEMA LİSTESİ'!$A:$C,2,FALSE)</f>
        <v>252</v>
      </c>
      <c r="T3" s="2" t="str">
        <f>VLOOKUP(B3,'SİNEMA LİSTESİ'!$A:$C,3,FALSE)</f>
        <v>317 00 01</v>
      </c>
    </row>
    <row r="4" spans="1:20" ht="15" customHeight="1">
      <c r="A4" s="6">
        <v>2</v>
      </c>
      <c r="B4" s="16" t="s">
        <v>267</v>
      </c>
      <c r="C4" s="18" t="str">
        <f>IF(ISBLANK(B4)," ","0"&amp;" "&amp;S4&amp;" "&amp;T4)</f>
        <v>0 252 214 00 03</v>
      </c>
      <c r="D4" s="22" t="s">
        <v>689</v>
      </c>
      <c r="E4" s="23"/>
      <c r="F4" s="23"/>
      <c r="G4" s="23"/>
      <c r="H4" s="23"/>
      <c r="I4" s="23"/>
      <c r="J4" s="24"/>
      <c r="S4" s="2">
        <f>VLOOKUP(B4,'SİNEMA LİSTESİ'!$A:$C,2,FALSE)</f>
        <v>252</v>
      </c>
      <c r="T4" s="2" t="str">
        <f>VLOOKUP(B4,'SİNEMA LİSTESİ'!$A:$C,3,FALSE)</f>
        <v>214 00 03</v>
      </c>
    </row>
    <row r="5" spans="1:10" ht="28.5" customHeight="1">
      <c r="A5" s="3">
        <v>1</v>
      </c>
      <c r="B5" s="4" t="s">
        <v>51</v>
      </c>
      <c r="C5" s="5"/>
      <c r="D5" s="25"/>
      <c r="E5" s="25"/>
      <c r="F5" s="25"/>
      <c r="G5" s="25"/>
      <c r="H5" s="25"/>
      <c r="I5" s="25"/>
      <c r="J5" s="26"/>
    </row>
    <row r="6" spans="1:20" ht="15" customHeight="1">
      <c r="A6" s="6">
        <v>2</v>
      </c>
      <c r="B6" s="16" t="s">
        <v>684</v>
      </c>
      <c r="C6" s="18" t="str">
        <f>IF(ISBLANK(B6)," ","0"&amp;" "&amp;S6&amp;" "&amp;T6)</f>
        <v>0 362 231 68 90</v>
      </c>
      <c r="D6" s="22" t="s">
        <v>687</v>
      </c>
      <c r="E6" s="23"/>
      <c r="F6" s="23"/>
      <c r="G6" s="23"/>
      <c r="H6" s="23"/>
      <c r="I6" s="23"/>
      <c r="J6" s="24"/>
      <c r="S6" s="2">
        <f>VLOOKUP(B6,'SİNEMA LİSTESİ'!$A:$C,2,FALSE)</f>
        <v>362</v>
      </c>
      <c r="T6" s="2" t="str">
        <f>VLOOKUP(B6,'SİNEMA LİSTESİ'!$A:$C,3,FALSE)</f>
        <v>231 68 90</v>
      </c>
    </row>
    <row r="7" spans="1:10" ht="28.5" customHeight="1">
      <c r="A7" s="3">
        <v>1</v>
      </c>
      <c r="B7" s="4" t="s">
        <v>291</v>
      </c>
      <c r="C7" s="5"/>
      <c r="D7" s="25"/>
      <c r="E7" s="25"/>
      <c r="F7" s="25"/>
      <c r="G7" s="25"/>
      <c r="H7" s="25"/>
      <c r="I7" s="25"/>
      <c r="J7" s="26"/>
    </row>
    <row r="8" spans="1:20" ht="15" customHeight="1">
      <c r="A8" s="6">
        <v>2</v>
      </c>
      <c r="B8" s="16" t="s">
        <v>554</v>
      </c>
      <c r="C8" s="18" t="str">
        <f>IF(ISBLANK(B8)," ","0"&amp;" "&amp;S8&amp;" "&amp;T8)</f>
        <v>0 464 214 92 70</v>
      </c>
      <c r="D8" s="22" t="s">
        <v>687</v>
      </c>
      <c r="E8" s="23"/>
      <c r="F8" s="23"/>
      <c r="G8" s="23"/>
      <c r="H8" s="23"/>
      <c r="I8" s="23"/>
      <c r="J8" s="24"/>
      <c r="S8" s="2">
        <f>VLOOKUP(B8,'SİNEMA LİSTESİ'!$A:$C,2,FALSE)</f>
        <v>464</v>
      </c>
      <c r="T8" s="2" t="str">
        <f>VLOOKUP(B8,'SİNEMA LİSTESİ'!$A:$C,3,FALSE)</f>
        <v>214 92 70</v>
      </c>
    </row>
  </sheetData>
  <sheetProtection/>
  <mergeCells count="9">
    <mergeCell ref="A1:C1"/>
    <mergeCell ref="D1:J1"/>
    <mergeCell ref="D7:J7"/>
    <mergeCell ref="D8:J8"/>
    <mergeCell ref="D4:J4"/>
    <mergeCell ref="D5:J5"/>
    <mergeCell ref="D6:J6"/>
    <mergeCell ref="D2:J2"/>
    <mergeCell ref="D3:J3"/>
  </mergeCells>
  <dataValidations count="1">
    <dataValidation type="list" allowBlank="1" showInputMessage="1" showErrorMessage="1" sqref="B6 B3:B4 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46:J46"/>
    <mergeCell ref="D42:J42"/>
    <mergeCell ref="D44:J44"/>
    <mergeCell ref="D40:J40"/>
    <mergeCell ref="D45:J45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19:J19"/>
    <mergeCell ref="D25:J25"/>
    <mergeCell ref="D24:J24"/>
    <mergeCell ref="D20:J20"/>
    <mergeCell ref="D21:J21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691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94</v>
      </c>
      <c r="C3" s="18" t="str">
        <f>IF(ISBLANK(B3)," ","0"&amp;" "&amp;S3&amp;" "&amp;T3)</f>
        <v>0 232 421 42 61</v>
      </c>
      <c r="D3" s="22" t="s">
        <v>109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10" ht="28.5" customHeight="1">
      <c r="A4" s="3">
        <v>1</v>
      </c>
      <c r="B4" s="4" t="s">
        <v>300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302</v>
      </c>
      <c r="C5" s="18" t="str">
        <f>IF(ISBLANK(B5)," ","0"&amp;" "&amp;S5&amp;" "&amp;T5)</f>
        <v>0 276 223 67 25</v>
      </c>
      <c r="D5" s="22" t="s">
        <v>693</v>
      </c>
      <c r="E5" s="23"/>
      <c r="F5" s="23"/>
      <c r="G5" s="23"/>
      <c r="H5" s="23"/>
      <c r="I5" s="23"/>
      <c r="J5" s="24"/>
      <c r="S5" s="2">
        <f>VLOOKUP(B5,'SİNEMA LİSTESİ'!$A:$C,2,FALSE)</f>
        <v>276</v>
      </c>
      <c r="T5" s="2" t="str">
        <f>VLOOKUP(B5,'SİNEMA LİSTESİ'!$A:$C,3,FALSE)</f>
        <v>223 67 25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579</v>
      </c>
      <c r="C7" s="18" t="str">
        <f>IF(ISBLANK(B7)," ","0"&amp;" "&amp;S7&amp;" "&amp;T7)</f>
        <v>0 342 215 21 08</v>
      </c>
      <c r="D7" s="22" t="s">
        <v>694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10" ht="28.5" customHeight="1">
      <c r="A8" s="3">
        <v>1</v>
      </c>
      <c r="B8" s="4" t="s">
        <v>47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692</v>
      </c>
      <c r="C9" s="18" t="str">
        <f>IF(ISBLANK(B9)," ","0"&amp;" "&amp;S9&amp;" "&amp;T9)</f>
        <v>0 252 614 83 60</v>
      </c>
      <c r="D9" s="39">
        <v>0.9166666666666666</v>
      </c>
      <c r="E9" s="23"/>
      <c r="F9" s="23"/>
      <c r="G9" s="23"/>
      <c r="H9" s="23"/>
      <c r="I9" s="23"/>
      <c r="J9" s="24"/>
      <c r="S9" s="2">
        <f>VLOOKUP(B9,'SİNEMA LİSTESİ'!$A:$C,2,FALSE)</f>
        <v>252</v>
      </c>
      <c r="T9" s="2" t="str">
        <f>VLOOKUP(B9,'SİNEMA LİSTESİ'!$A:$C,3,FALSE)</f>
        <v>614 83 60</v>
      </c>
    </row>
  </sheetData>
  <sheetProtection/>
  <mergeCells count="10">
    <mergeCell ref="D8:J8"/>
    <mergeCell ref="D9:J9"/>
    <mergeCell ref="A1:C1"/>
    <mergeCell ref="D1:J1"/>
    <mergeCell ref="D6:J6"/>
    <mergeCell ref="D7:J7"/>
    <mergeCell ref="D4:J4"/>
    <mergeCell ref="D5:J5"/>
    <mergeCell ref="D2:J2"/>
    <mergeCell ref="D3:J3"/>
  </mergeCells>
  <dataValidations count="1">
    <dataValidation type="list" allowBlank="1" showInputMessage="1" showErrorMessage="1" sqref="B5 B7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6"/>
      <c r="E32" s="56"/>
      <c r="F32" s="56"/>
      <c r="G32" s="56"/>
      <c r="H32" s="56"/>
      <c r="I32" s="56"/>
      <c r="J32" s="5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0 232 832 14 11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6"/>
      <c r="E83" s="56"/>
      <c r="F83" s="56"/>
      <c r="G83" s="56"/>
      <c r="H83" s="56"/>
      <c r="I83" s="56"/>
      <c r="J83" s="5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8" t="s">
        <v>118</v>
      </c>
      <c r="E87" s="58"/>
      <c r="F87" s="58"/>
      <c r="G87" s="58"/>
      <c r="H87" s="58"/>
      <c r="I87" s="58"/>
      <c r="J87" s="59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6"/>
      <c r="E89" s="56"/>
      <c r="F89" s="56"/>
      <c r="G89" s="56"/>
      <c r="H89" s="56"/>
      <c r="I89" s="56"/>
      <c r="J89" s="5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e">
        <f>IF(ISBLANK(B90)," ","0"&amp;" "&amp;S90&amp;" "&amp;T90)</f>
        <v>#N/A</v>
      </c>
      <c r="D90" s="58" t="s">
        <v>128</v>
      </c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28.5" customHeight="1">
      <c r="A91" s="3">
        <v>1</v>
      </c>
      <c r="B91" s="4" t="s">
        <v>54</v>
      </c>
      <c r="C91" s="19"/>
      <c r="D91" s="56"/>
      <c r="E91" s="56"/>
      <c r="F91" s="56"/>
      <c r="G91" s="56"/>
      <c r="H91" s="56"/>
      <c r="I91" s="56"/>
      <c r="J91" s="5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6"/>
      <c r="E93" s="56"/>
      <c r="F93" s="56"/>
      <c r="G93" s="56"/>
      <c r="H93" s="56"/>
      <c r="I93" s="56"/>
      <c r="J93" s="5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6"/>
      <c r="E95" s="56"/>
      <c r="F95" s="56"/>
      <c r="G95" s="56"/>
      <c r="H95" s="56"/>
      <c r="I95" s="56"/>
      <c r="J95" s="5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6"/>
      <c r="E30" s="56"/>
      <c r="F30" s="56"/>
      <c r="G30" s="56"/>
      <c r="H30" s="56"/>
      <c r="I30" s="56"/>
      <c r="J30" s="5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6"/>
      <c r="E48" s="56"/>
      <c r="F48" s="56"/>
      <c r="G48" s="56"/>
      <c r="H48" s="56"/>
      <c r="I48" s="56"/>
      <c r="J48" s="5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0 232 832 14 11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e">
        <f>IF(ISBLANK(B85)," ","0"&amp;" "&amp;S85&amp;" "&amp;T85)</f>
        <v>#N/A</v>
      </c>
      <c r="D85" s="58" t="s">
        <v>128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54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6"/>
      <c r="E96" s="56"/>
      <c r="F96" s="56"/>
      <c r="G96" s="56"/>
      <c r="H96" s="56"/>
      <c r="I96" s="56"/>
      <c r="J96" s="5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6"/>
      <c r="E98" s="56"/>
      <c r="F98" s="56"/>
      <c r="G98" s="56"/>
      <c r="H98" s="56"/>
      <c r="I98" s="56"/>
      <c r="J98" s="5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6"/>
      <c r="E25" s="56"/>
      <c r="F25" s="56"/>
      <c r="G25" s="56"/>
      <c r="H25" s="56"/>
      <c r="I25" s="56"/>
      <c r="J25" s="5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6"/>
      <c r="E29" s="56"/>
      <c r="F29" s="56"/>
      <c r="G29" s="56"/>
      <c r="H29" s="56"/>
      <c r="I29" s="56"/>
      <c r="J29" s="5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6"/>
      <c r="E37" s="56"/>
      <c r="F37" s="56"/>
      <c r="G37" s="56"/>
      <c r="H37" s="56"/>
      <c r="I37" s="56"/>
      <c r="J37" s="5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6"/>
      <c r="E39" s="56"/>
      <c r="F39" s="56"/>
      <c r="G39" s="56"/>
      <c r="H39" s="56"/>
      <c r="I39" s="56"/>
      <c r="J39" s="5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6"/>
      <c r="E42" s="56"/>
      <c r="F42" s="56"/>
      <c r="G42" s="56"/>
      <c r="H42" s="56"/>
      <c r="I42" s="56"/>
      <c r="J42" s="5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6"/>
      <c r="E54" s="56"/>
      <c r="F54" s="56"/>
      <c r="G54" s="56"/>
      <c r="H54" s="56"/>
      <c r="I54" s="56"/>
      <c r="J54" s="5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e">
        <f>IF(ISBLANK(B55)," ","0"&amp;" "&amp;S55&amp;" "&amp;T55)</f>
        <v>#N/A</v>
      </c>
      <c r="D55" s="58" t="s">
        <v>314</v>
      </c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28.5" customHeight="1">
      <c r="A56" s="3">
        <v>1</v>
      </c>
      <c r="B56" s="4" t="s">
        <v>54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6"/>
      <c r="E58" s="56"/>
      <c r="F58" s="56"/>
      <c r="G58" s="56"/>
      <c r="H58" s="56"/>
      <c r="I58" s="56"/>
      <c r="J58" s="5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6"/>
      <c r="E64" s="56"/>
      <c r="F64" s="56"/>
      <c r="G64" s="56"/>
      <c r="H64" s="56"/>
      <c r="I64" s="56"/>
      <c r="J64" s="5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6"/>
      <c r="E66" s="56"/>
      <c r="F66" s="56"/>
      <c r="G66" s="56"/>
      <c r="H66" s="56"/>
      <c r="I66" s="56"/>
      <c r="J66" s="5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6"/>
      <c r="E70" s="56"/>
      <c r="F70" s="56"/>
      <c r="G70" s="56"/>
      <c r="H70" s="56"/>
      <c r="I70" s="56"/>
      <c r="J70" s="5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6"/>
      <c r="E72" s="56"/>
      <c r="F72" s="56"/>
      <c r="G72" s="56"/>
      <c r="H72" s="56"/>
      <c r="I72" s="56"/>
      <c r="J72" s="5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6"/>
      <c r="E78" s="56"/>
      <c r="F78" s="56"/>
      <c r="G78" s="56"/>
      <c r="H78" s="56"/>
      <c r="I78" s="56"/>
      <c r="J78" s="5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8" t="s">
        <v>321</v>
      </c>
      <c r="E95" s="58"/>
      <c r="F95" s="58"/>
      <c r="G95" s="58"/>
      <c r="H95" s="58"/>
      <c r="I95" s="58"/>
      <c r="J95" s="5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6"/>
      <c r="E97" s="56"/>
      <c r="F97" s="56"/>
      <c r="G97" s="56"/>
      <c r="H97" s="56"/>
      <c r="I97" s="56"/>
      <c r="J97" s="5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6"/>
      <c r="E100" s="56"/>
      <c r="F100" s="56"/>
      <c r="G100" s="56"/>
      <c r="H100" s="56"/>
      <c r="I100" s="56"/>
      <c r="J100" s="5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6"/>
      <c r="E102" s="56"/>
      <c r="F102" s="56"/>
      <c r="G102" s="56"/>
      <c r="H102" s="56"/>
      <c r="I102" s="56"/>
      <c r="J102" s="5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27:J27"/>
    <mergeCell ref="D28:J28"/>
    <mergeCell ref="D36:J36"/>
    <mergeCell ref="D37:J37"/>
    <mergeCell ref="D29:J29"/>
    <mergeCell ref="D31:J31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2:J12"/>
    <mergeCell ref="D14:J14"/>
    <mergeCell ref="D7:J7"/>
    <mergeCell ref="D8:J8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0 212 328 09 51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28.5" customHeight="1">
      <c r="A16" s="3">
        <v>1</v>
      </c>
      <c r="B16" s="4" t="s">
        <v>271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6"/>
      <c r="E21" s="56"/>
      <c r="F21" s="56"/>
      <c r="G21" s="56"/>
      <c r="H21" s="56"/>
      <c r="I21" s="56"/>
      <c r="J21" s="5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6"/>
      <c r="E28" s="56"/>
      <c r="F28" s="56"/>
      <c r="G28" s="56"/>
      <c r="H28" s="56"/>
      <c r="I28" s="56"/>
      <c r="J28" s="5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6"/>
      <c r="E36" s="56"/>
      <c r="F36" s="56"/>
      <c r="G36" s="56"/>
      <c r="H36" s="56"/>
      <c r="I36" s="56"/>
      <c r="J36" s="5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6"/>
      <c r="E38" s="56"/>
      <c r="F38" s="56"/>
      <c r="G38" s="56"/>
      <c r="H38" s="56"/>
      <c r="I38" s="56"/>
      <c r="J38" s="5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6"/>
      <c r="E41" s="56"/>
      <c r="F41" s="56"/>
      <c r="G41" s="56"/>
      <c r="H41" s="56"/>
      <c r="I41" s="56"/>
      <c r="J41" s="5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58" t="s">
        <v>105</v>
      </c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6"/>
      <c r="E43" s="56"/>
      <c r="F43" s="56"/>
      <c r="G43" s="56"/>
      <c r="H43" s="56"/>
      <c r="I43" s="56"/>
      <c r="J43" s="5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6"/>
      <c r="E45" s="56"/>
      <c r="F45" s="56"/>
      <c r="G45" s="56"/>
      <c r="H45" s="56"/>
      <c r="I45" s="56"/>
      <c r="J45" s="5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6"/>
      <c r="E53" s="56"/>
      <c r="F53" s="56"/>
      <c r="G53" s="56"/>
      <c r="H53" s="56"/>
      <c r="I53" s="56"/>
      <c r="J53" s="5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6"/>
      <c r="E57" s="56"/>
      <c r="F57" s="56"/>
      <c r="G57" s="56"/>
      <c r="H57" s="56"/>
      <c r="I57" s="56"/>
      <c r="J57" s="5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6"/>
      <c r="E61" s="56"/>
      <c r="F61" s="56"/>
      <c r="G61" s="56"/>
      <c r="H61" s="56"/>
      <c r="I61" s="56"/>
      <c r="J61" s="5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6"/>
      <c r="E63" s="56"/>
      <c r="F63" s="56"/>
      <c r="G63" s="56"/>
      <c r="H63" s="56"/>
      <c r="I63" s="56"/>
      <c r="J63" s="5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6"/>
      <c r="E65" s="56"/>
      <c r="F65" s="56"/>
      <c r="G65" s="56"/>
      <c r="H65" s="56"/>
      <c r="I65" s="56"/>
      <c r="J65" s="5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6"/>
      <c r="E67" s="56"/>
      <c r="F67" s="56"/>
      <c r="G67" s="56"/>
      <c r="H67" s="56"/>
      <c r="I67" s="56"/>
      <c r="J67" s="5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6"/>
      <c r="E69" s="56"/>
      <c r="F69" s="56"/>
      <c r="G69" s="56"/>
      <c r="H69" s="56"/>
      <c r="I69" s="56"/>
      <c r="J69" s="5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6"/>
      <c r="E75" s="56"/>
      <c r="F75" s="56"/>
      <c r="G75" s="56"/>
      <c r="H75" s="56"/>
      <c r="I75" s="56"/>
      <c r="J75" s="5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e">
        <f>IF(ISBLANK(B52)," ","0"&amp;" "&amp;S52&amp;" "&amp;T52)</f>
        <v>#N/A</v>
      </c>
      <c r="D52" s="22" t="s">
        <v>490</v>
      </c>
      <c r="E52" s="23"/>
      <c r="F52" s="23"/>
      <c r="G52" s="23"/>
      <c r="H52" s="23"/>
      <c r="I52" s="23"/>
      <c r="J52" s="2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  <mergeCell ref="D17:J17"/>
    <mergeCell ref="D8:J8"/>
    <mergeCell ref="D9:J9"/>
    <mergeCell ref="D10:J10"/>
    <mergeCell ref="D11:J11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53:J53"/>
    <mergeCell ref="D54:J54"/>
    <mergeCell ref="D51:J51"/>
    <mergeCell ref="D52:J52"/>
    <mergeCell ref="D50:J50"/>
    <mergeCell ref="D48:J48"/>
    <mergeCell ref="D45:J45"/>
    <mergeCell ref="D46:J46"/>
    <mergeCell ref="D47:J47"/>
    <mergeCell ref="D49:J4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6"/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6"/>
      <c r="E10" s="56"/>
      <c r="F10" s="56"/>
      <c r="G10" s="56"/>
      <c r="H10" s="56"/>
      <c r="I10" s="56"/>
      <c r="J10" s="5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6"/>
      <c r="E12" s="56"/>
      <c r="F12" s="56"/>
      <c r="G12" s="56"/>
      <c r="H12" s="56"/>
      <c r="I12" s="56"/>
      <c r="J12" s="5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6"/>
      <c r="E14" s="56"/>
      <c r="F14" s="56"/>
      <c r="G14" s="56"/>
      <c r="H14" s="56"/>
      <c r="I14" s="56"/>
      <c r="J14" s="5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6"/>
      <c r="E18" s="56"/>
      <c r="F18" s="56"/>
      <c r="G18" s="56"/>
      <c r="H18" s="56"/>
      <c r="I18" s="56"/>
      <c r="J18" s="5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6"/>
      <c r="E20" s="56"/>
      <c r="F20" s="56"/>
      <c r="G20" s="56"/>
      <c r="H20" s="56"/>
      <c r="I20" s="56"/>
      <c r="J20" s="5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345">
      <selection activeCell="A196" sqref="A196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">
        <v>666</v>
      </c>
      <c r="B305" s="21">
        <v>324</v>
      </c>
      <c r="C305" s="21" t="s">
        <v>667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e">
        <f>IF(ISBLANK(B44)," ","0"&amp;" "&amp;S44&amp;" "&amp;T44)</f>
        <v>#N/A</v>
      </c>
      <c r="D44" s="22" t="s">
        <v>530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4:J14"/>
    <mergeCell ref="D13:J13"/>
    <mergeCell ref="D9:J9"/>
    <mergeCell ref="D12:J12"/>
    <mergeCell ref="D10:J10"/>
    <mergeCell ref="D11:J1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e">
        <f>IF(ISBLANK(B40)," ","0"&amp;" "&amp;S40&amp;" "&amp;T40)</f>
        <v>#N/A</v>
      </c>
      <c r="D40" s="22" t="s">
        <v>565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e">
        <f>IF(ISBLANK(B14)," ","0"&amp;" "&amp;S14&amp;" "&amp;T14)</f>
        <v>#N/A</v>
      </c>
      <c r="D14" s="22" t="s">
        <v>607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0:J50"/>
    <mergeCell ref="D51:J51"/>
    <mergeCell ref="D52:J52"/>
    <mergeCell ref="D53:J53"/>
    <mergeCell ref="D58:J58"/>
    <mergeCell ref="D59:J59"/>
    <mergeCell ref="D54:J54"/>
    <mergeCell ref="D55:J55"/>
    <mergeCell ref="D56:J56"/>
    <mergeCell ref="D57:J57"/>
    <mergeCell ref="D49:J49"/>
    <mergeCell ref="D46:J46"/>
    <mergeCell ref="D41:J41"/>
    <mergeCell ref="D42:J42"/>
    <mergeCell ref="D44:J44"/>
    <mergeCell ref="D45:J45"/>
    <mergeCell ref="D47:J47"/>
    <mergeCell ref="D48:J48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115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4:J4"/>
    <mergeCell ref="D5:J5"/>
    <mergeCell ref="D6:J6"/>
    <mergeCell ref="D9:J9"/>
    <mergeCell ref="A1:C1"/>
    <mergeCell ref="D1:J1"/>
    <mergeCell ref="D2:J2"/>
    <mergeCell ref="D3:J3"/>
    <mergeCell ref="D7:J7"/>
    <mergeCell ref="D8:J8"/>
    <mergeCell ref="D11:J11"/>
    <mergeCell ref="D10:J10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644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A1:C1"/>
    <mergeCell ref="D1:J1"/>
    <mergeCell ref="D2:J2"/>
    <mergeCell ref="D3:J3"/>
    <mergeCell ref="D11:J11"/>
    <mergeCell ref="D10:J10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2008-02-05T11:08:52Z</cp:lastPrinted>
  <dcterms:created xsi:type="dcterms:W3CDTF">2006-04-10T09:00:35Z</dcterms:created>
  <dcterms:modified xsi:type="dcterms:W3CDTF">2008-05-01T21:12:38Z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