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6" activeTab="6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r:id="rId7"/>
    <sheet name="04 OCAK" sheetId="8" state="hidden" r:id="rId8"/>
    <sheet name="11 OCAK" sheetId="9" state="hidden" r:id="rId9"/>
    <sheet name="03 AĞUSTOS" sheetId="10" state="hidden" r:id="rId10"/>
    <sheet name="10 AĞUSTOS" sheetId="11" state="hidden" r:id="rId11"/>
    <sheet name="17 AĞUSTOS" sheetId="12" state="hidden" r:id="rId12"/>
    <sheet name="31 AĞUSTOS " sheetId="13" state="hidden" r:id="rId13"/>
    <sheet name="07 EYLÜL" sheetId="14" state="hidden" r:id="rId14"/>
    <sheet name="08 HAZİRAN" sheetId="15" state="hidden" r:id="rId15"/>
    <sheet name="15 HAZİRAN" sheetId="16" state="hidden" r:id="rId16"/>
    <sheet name="22 HAZİRAN" sheetId="17" state="hidden" r:id="rId17"/>
    <sheet name="29 HAZİRAN" sheetId="18" state="hidden" r:id="rId18"/>
    <sheet name="06 TEMMUZ" sheetId="19" state="hidden" r:id="rId19"/>
    <sheet name="13 TEMMUZ" sheetId="20" state="hidden" r:id="rId20"/>
    <sheet name="SİNEMA LİSTESİ" sheetId="21" state="hidden" r:id="rId21"/>
  </sheets>
  <externalReferences>
    <externalReference r:id="rId24"/>
    <externalReference r:id="rId25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0">'SİNEMA LİSTESİ'!$A$1:$C$304</definedName>
    <definedName name="_xlnm.Print_Titles" localSheetId="20">'SİNEMA LİSTESİ'!$1:$1</definedName>
  </definedNames>
  <calcPr fullCalcOnLoad="1"/>
</workbook>
</file>

<file path=xl/sharedStrings.xml><?xml version="1.0" encoding="utf-8"?>
<sst xmlns="http://schemas.openxmlformats.org/spreadsheetml/2006/main" count="1447" uniqueCount="646">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</sst>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15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20" fontId="9" fillId="0" borderId="7" xfId="0" applyNumberFormat="1" applyFont="1" applyFill="1" applyBorder="1" applyAlignment="1">
      <alignment horizontal="left" vertical="center"/>
    </xf>
    <xf numFmtId="20" fontId="9" fillId="0" borderId="8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0" fontId="8" fillId="0" borderId="7" xfId="0" applyNumberFormat="1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</v>
          </cell>
          <cell r="F5">
            <v>322</v>
          </cell>
          <cell r="G5" t="str">
            <v>454 51 98</v>
          </cell>
        </row>
        <row r="6">
          <cell r="D6" t="str">
            <v>Adana Metropol</v>
          </cell>
          <cell r="F6">
            <v>322</v>
          </cell>
          <cell r="G6" t="str">
            <v>233 27 48</v>
          </cell>
        </row>
        <row r="7">
          <cell r="D7" t="str">
            <v>Adapazarı Akm</v>
          </cell>
          <cell r="F7">
            <v>264</v>
          </cell>
          <cell r="G7" t="str">
            <v>282 19 99</v>
          </cell>
        </row>
        <row r="8">
          <cell r="D8" t="str">
            <v>Adapazarı Prestige</v>
          </cell>
          <cell r="F8">
            <v>264</v>
          </cell>
          <cell r="G8" t="str">
            <v>274 73 17</v>
          </cell>
        </row>
        <row r="9">
          <cell r="D9" t="str">
            <v>Adapazarı Rasimpaşa K.M. (Hendek)</v>
          </cell>
          <cell r="F9">
            <v>264</v>
          </cell>
          <cell r="G9" t="str">
            <v>614 40 45</v>
          </cell>
        </row>
        <row r="10">
          <cell r="D10" t="str">
            <v>Adıyaman Aile Kültür Merkezi</v>
          </cell>
          <cell r="F10">
            <v>416</v>
          </cell>
          <cell r="G10" t="str">
            <v>214 12 68</v>
          </cell>
        </row>
        <row r="11">
          <cell r="D11" t="str">
            <v>Afyon Cinemovie</v>
          </cell>
          <cell r="F11">
            <v>272</v>
          </cell>
          <cell r="G11" t="str">
            <v>215 99 10</v>
          </cell>
        </row>
        <row r="12">
          <cell r="D12" t="str">
            <v>Afyon Cinens</v>
          </cell>
          <cell r="F12">
            <v>272</v>
          </cell>
          <cell r="G12" t="str">
            <v>246 30 22</v>
          </cell>
        </row>
        <row r="13">
          <cell r="D13" t="str">
            <v>Aksaray Afra</v>
          </cell>
          <cell r="F13">
            <v>382</v>
          </cell>
          <cell r="G13" t="str">
            <v>215 15 55</v>
          </cell>
        </row>
        <row r="14">
          <cell r="D14" t="str">
            <v>Aksaray Alphan</v>
          </cell>
          <cell r="F14">
            <v>382</v>
          </cell>
          <cell r="G14" t="str">
            <v>212 34 35</v>
          </cell>
        </row>
        <row r="15">
          <cell r="D15" t="str">
            <v>Amasya Ar</v>
          </cell>
          <cell r="F15">
            <v>358</v>
          </cell>
          <cell r="G15" t="str">
            <v>218 11 81</v>
          </cell>
        </row>
        <row r="16">
          <cell r="D16" t="str">
            <v>Amasya Merzifon Kültür Merkezi</v>
          </cell>
          <cell r="F16">
            <v>358</v>
          </cell>
          <cell r="G16" t="str">
            <v>513 14 44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On Sinemaları</v>
          </cell>
          <cell r="F18">
            <v>212</v>
          </cell>
          <cell r="G18" t="str">
            <v>292 70 03</v>
          </cell>
        </row>
        <row r="19">
          <cell r="D19" t="str">
            <v>Ankara AFM Migros Ankamall</v>
          </cell>
          <cell r="F19">
            <v>312</v>
          </cell>
          <cell r="G19" t="str">
            <v>541 13 33</v>
          </cell>
        </row>
        <row r="20">
          <cell r="D20" t="str">
            <v>Ankara Armada</v>
          </cell>
          <cell r="F20">
            <v>312</v>
          </cell>
          <cell r="G20" t="str">
            <v>219 16 00</v>
          </cell>
        </row>
        <row r="21">
          <cell r="D21" t="str">
            <v>Ankara Ata On Tower</v>
          </cell>
          <cell r="F21">
            <v>312</v>
          </cell>
          <cell r="G21" t="str">
            <v>441 14 14</v>
          </cell>
        </row>
        <row r="22">
          <cell r="D22" t="str">
            <v>Ankara Bahçelievler Büyülüfener</v>
          </cell>
          <cell r="F22">
            <v>312</v>
          </cell>
          <cell r="G22" t="str">
            <v>212 92 96 </v>
          </cell>
        </row>
        <row r="23">
          <cell r="D23" t="str">
            <v>Ankara Bakanlıklar Batı</v>
          </cell>
          <cell r="F23">
            <v>312</v>
          </cell>
          <cell r="G23" t="str">
            <v>418 83 23 </v>
          </cell>
        </row>
        <row r="24">
          <cell r="D24" t="str">
            <v>Ankara Beysukent Mars</v>
          </cell>
        </row>
        <row r="25">
          <cell r="D25" t="str">
            <v>Ankara Bilkent Cinebonus</v>
          </cell>
          <cell r="F25">
            <v>312</v>
          </cell>
          <cell r="G25" t="str">
            <v>266 16 27</v>
          </cell>
        </row>
        <row r="26">
          <cell r="D26" t="str">
            <v>Ankara Cepa AFM</v>
          </cell>
          <cell r="F26">
            <v>312</v>
          </cell>
          <cell r="G26" t="str">
            <v>219 64 44</v>
          </cell>
        </row>
        <row r="27">
          <cell r="D27" t="str">
            <v>Ankara Cinebonus Arcadium</v>
          </cell>
          <cell r="F27">
            <v>312</v>
          </cell>
          <cell r="G27" t="str">
            <v>241 12 41</v>
          </cell>
        </row>
        <row r="28">
          <cell r="D28" t="str">
            <v>Ankara Eryaman Dolphine</v>
          </cell>
          <cell r="F28">
            <v>312</v>
          </cell>
          <cell r="G28" t="str">
            <v>279 32 31</v>
          </cell>
        </row>
        <row r="29">
          <cell r="D29" t="str">
            <v>Ankara Kavaklıdere</v>
          </cell>
          <cell r="F29">
            <v>312</v>
          </cell>
          <cell r="G29" t="str">
            <v>468 71 93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Sineplanet</v>
          </cell>
          <cell r="F35">
            <v>312</v>
          </cell>
          <cell r="G35" t="str">
            <v>261 72 53</v>
          </cell>
        </row>
        <row r="36">
          <cell r="D36" t="str">
            <v>Ankara Söğütözü Mars</v>
          </cell>
        </row>
        <row r="37">
          <cell r="D37" t="str">
            <v>Ankara Tüze Ankapol</v>
          </cell>
          <cell r="F37">
            <v>312</v>
          </cell>
          <cell r="G37" t="str">
            <v>419 39 59</v>
          </cell>
        </row>
        <row r="38">
          <cell r="D38" t="str">
            <v>Ankara Tüze Moviecity</v>
          </cell>
          <cell r="F38">
            <v>312</v>
          </cell>
          <cell r="G38" t="str">
            <v>358 06 07</v>
          </cell>
        </row>
        <row r="39">
          <cell r="D39" t="str">
            <v>Ankara Tüze Optimum</v>
          </cell>
          <cell r="F39">
            <v>312</v>
          </cell>
          <cell r="G39" t="str">
            <v>280 38 18</v>
          </cell>
        </row>
        <row r="40">
          <cell r="D40" t="str">
            <v>Antalya AFM Lara G-Mall</v>
          </cell>
          <cell r="F40">
            <v>242</v>
          </cell>
          <cell r="G40" t="str">
            <v>316 73 88</v>
          </cell>
        </row>
        <row r="41">
          <cell r="D41" t="str">
            <v>Antalya AFM Laura</v>
          </cell>
          <cell r="F41">
            <v>242</v>
          </cell>
          <cell r="G41" t="str">
            <v>324 40 00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Artvin Arhavi</v>
          </cell>
          <cell r="F52">
            <v>466</v>
          </cell>
          <cell r="G52" t="str">
            <v>312 41 05</v>
          </cell>
        </row>
        <row r="53">
          <cell r="D53" t="str">
            <v>Artvin Vizyon</v>
          </cell>
          <cell r="F53">
            <v>466</v>
          </cell>
          <cell r="G53" t="str">
            <v>212 41 04</v>
          </cell>
        </row>
        <row r="54">
          <cell r="D54" t="str">
            <v>Aydın Ceylan</v>
          </cell>
          <cell r="F54">
            <v>256</v>
          </cell>
          <cell r="G54" t="str">
            <v>213 02 08</v>
          </cell>
        </row>
        <row r="55">
          <cell r="D55" t="str">
            <v>Aydın Mars</v>
          </cell>
        </row>
        <row r="56">
          <cell r="D56" t="str">
            <v>Aydın Nazilli Belediye</v>
          </cell>
          <cell r="F56">
            <v>256</v>
          </cell>
          <cell r="G56" t="str">
            <v>313 18 88</v>
          </cell>
        </row>
        <row r="57">
          <cell r="D57" t="str">
            <v>Aydın Nazilli Saray</v>
          </cell>
          <cell r="F57">
            <v>256</v>
          </cell>
          <cell r="G57" t="str">
            <v>313 18 88 </v>
          </cell>
        </row>
        <row r="58">
          <cell r="D58" t="str">
            <v>Aydın SineBatu</v>
          </cell>
          <cell r="F58">
            <v>256</v>
          </cell>
          <cell r="G58" t="str">
            <v>211 54 54</v>
          </cell>
        </row>
        <row r="59">
          <cell r="D59" t="str">
            <v>Aydın Söke Dicle</v>
          </cell>
          <cell r="F59">
            <v>256</v>
          </cell>
          <cell r="G59" t="str">
            <v>512 49 99</v>
          </cell>
        </row>
        <row r="60">
          <cell r="D60" t="str">
            <v>Balıkesir Akçay Atlas</v>
          </cell>
          <cell r="F60">
            <v>266</v>
          </cell>
          <cell r="G60" t="str">
            <v>384 31 18</v>
          </cell>
        </row>
        <row r="61">
          <cell r="D61" t="str">
            <v>Balıkesir Altınoluk Atlas</v>
          </cell>
          <cell r="F61">
            <v>266</v>
          </cell>
          <cell r="G61" t="str">
            <v>396 88 96</v>
          </cell>
        </row>
        <row r="62">
          <cell r="D62" t="str">
            <v>Balıkesir Ayvalık Ar Tur Açık Hava Sineması</v>
          </cell>
          <cell r="G62" t="str">
            <v>358 30 31</v>
          </cell>
        </row>
        <row r="63">
          <cell r="D63" t="str">
            <v>Balıkesir Ayvalık Vural</v>
          </cell>
          <cell r="F63">
            <v>266</v>
          </cell>
          <cell r="G63" t="str">
            <v>312 16 65</v>
          </cell>
        </row>
        <row r="64">
          <cell r="D64" t="str">
            <v>Balıkesir Bandırma Kültür Merkezi (Gülez)</v>
          </cell>
          <cell r="F64">
            <v>266</v>
          </cell>
          <cell r="G64" t="str">
            <v>718 65 77 </v>
          </cell>
        </row>
        <row r="65">
          <cell r="D65" t="str">
            <v>Balıkesir Burhaniye Kipa Oscar</v>
          </cell>
          <cell r="F65">
            <v>266</v>
          </cell>
          <cell r="G65" t="str">
            <v>412 00 80</v>
          </cell>
        </row>
        <row r="66">
          <cell r="D66" t="str">
            <v>Balıkesir Cinemarine</v>
          </cell>
          <cell r="F66">
            <v>266</v>
          </cell>
          <cell r="G66" t="str">
            <v>234 03 00</v>
          </cell>
        </row>
        <row r="67">
          <cell r="D67" t="str">
            <v>Balıkesir Emek</v>
          </cell>
          <cell r="F67">
            <v>266</v>
          </cell>
          <cell r="G67" t="str">
            <v>245 94 74</v>
          </cell>
        </row>
        <row r="68">
          <cell r="D68" t="str">
            <v>Balıkesir Gönen Gülez</v>
          </cell>
          <cell r="F68">
            <v>266</v>
          </cell>
          <cell r="G68" t="str">
            <v>772 72 33</v>
          </cell>
        </row>
        <row r="69">
          <cell r="D69" t="str">
            <v>Balıkesir Şan Çarşı</v>
          </cell>
          <cell r="F69">
            <v>266</v>
          </cell>
          <cell r="G69" t="str">
            <v>241 22 65</v>
          </cell>
        </row>
        <row r="70">
          <cell r="D70" t="str">
            <v>Balıkesir Şan Park</v>
          </cell>
          <cell r="F70">
            <v>266</v>
          </cell>
          <cell r="G70" t="str">
            <v>246 00 96</v>
          </cell>
        </row>
        <row r="71">
          <cell r="D71" t="str">
            <v>Bartın Dervişoğlu</v>
          </cell>
          <cell r="F71">
            <v>378</v>
          </cell>
          <cell r="G71" t="str">
            <v>227 32 77</v>
          </cell>
        </row>
        <row r="72">
          <cell r="D72" t="str">
            <v>Batman Cinemall</v>
          </cell>
          <cell r="F72">
            <v>488</v>
          </cell>
          <cell r="G72" t="str">
            <v>215 44 40</v>
          </cell>
        </row>
        <row r="73">
          <cell r="D73" t="str">
            <v>Bilecik 6 Eylül K.M.</v>
          </cell>
          <cell r="F73">
            <v>228</v>
          </cell>
          <cell r="G73" t="str">
            <v>213 01 31</v>
          </cell>
        </row>
        <row r="74">
          <cell r="D74" t="str">
            <v>Bilecik Bozöyük 4 Eylül</v>
          </cell>
          <cell r="F74">
            <v>228</v>
          </cell>
          <cell r="G74" t="str">
            <v>314 13 88</v>
          </cell>
        </row>
        <row r="75">
          <cell r="D75" t="str">
            <v>Bingöl Elit</v>
          </cell>
          <cell r="F75">
            <v>426</v>
          </cell>
          <cell r="G75" t="str">
            <v>213 65 79</v>
          </cell>
        </row>
        <row r="76">
          <cell r="D76" t="str">
            <v>Bolu Doruk</v>
          </cell>
          <cell r="F76">
            <v>374</v>
          </cell>
          <cell r="G76" t="str">
            <v>217 73 20</v>
          </cell>
        </row>
        <row r="77">
          <cell r="D77" t="str">
            <v>Bolu Kardelen</v>
          </cell>
          <cell r="F77">
            <v>374</v>
          </cell>
          <cell r="G77" t="str">
            <v>215 09 27</v>
          </cell>
        </row>
        <row r="78">
          <cell r="D78" t="str">
            <v>Bolu Safranbolu Atamerkez</v>
          </cell>
          <cell r="F78">
            <v>370</v>
          </cell>
          <cell r="G78" t="str">
            <v>712 60 10</v>
          </cell>
        </row>
        <row r="79">
          <cell r="D79" t="str">
            <v>Burdur Aksin Oscar</v>
          </cell>
          <cell r="F79">
            <v>248</v>
          </cell>
          <cell r="G79" t="str">
            <v>233 19 66</v>
          </cell>
        </row>
        <row r="80">
          <cell r="D80" t="str">
            <v>Burdur Bursim</v>
          </cell>
          <cell r="F80">
            <v>248</v>
          </cell>
          <cell r="G80" t="str">
            <v>234 31 31</v>
          </cell>
        </row>
        <row r="81">
          <cell r="D81" t="str">
            <v>Burdur Piramit</v>
          </cell>
          <cell r="F81">
            <v>248</v>
          </cell>
          <cell r="G81" t="str">
            <v>325 10 61</v>
          </cell>
        </row>
        <row r="82">
          <cell r="D82" t="str">
            <v>Bursa AFM Carrefour</v>
          </cell>
          <cell r="F82">
            <v>224</v>
          </cell>
          <cell r="G82" t="str">
            <v>452 83 00</v>
          </cell>
        </row>
        <row r="83">
          <cell r="D83" t="str">
            <v>Bursa AFM Zafer Plaza</v>
          </cell>
          <cell r="F83">
            <v>224</v>
          </cell>
          <cell r="G83" t="str">
            <v>225 45 60</v>
          </cell>
        </row>
        <row r="84">
          <cell r="D84" t="str">
            <v>Bursa Altıparmak Burç</v>
          </cell>
          <cell r="F84">
            <v>224</v>
          </cell>
          <cell r="G84" t="str">
            <v>221 23 50</v>
          </cell>
        </row>
        <row r="85">
          <cell r="D85" t="str">
            <v>Bursa Burç Bademli</v>
          </cell>
          <cell r="F85">
            <v>224</v>
          </cell>
          <cell r="G85" t="str">
            <v>221 23 50</v>
          </cell>
        </row>
        <row r="86">
          <cell r="D86" t="str">
            <v>Bursa Burç Cinedrome</v>
          </cell>
          <cell r="F86">
            <v>224</v>
          </cell>
          <cell r="G86" t="str">
            <v>221 23 50</v>
          </cell>
        </row>
        <row r="87">
          <cell r="D87" t="str">
            <v>Bursa Cınemoda</v>
          </cell>
          <cell r="F87">
            <v>224</v>
          </cell>
          <cell r="G87" t="str">
            <v>366 08 36</v>
          </cell>
        </row>
        <row r="88">
          <cell r="D88" t="str">
            <v>Bursa Cine Karaca</v>
          </cell>
          <cell r="F88">
            <v>224</v>
          </cell>
          <cell r="G88" t="str">
            <v>676 40 70</v>
          </cell>
        </row>
        <row r="89">
          <cell r="D89" t="str">
            <v>Bursa Gemlik Atlas</v>
          </cell>
          <cell r="F89">
            <v>224</v>
          </cell>
          <cell r="G89" t="str">
            <v>512 03 46</v>
          </cell>
        </row>
        <row r="90">
          <cell r="D90" t="str">
            <v>Bursa Gemlik Tutku</v>
          </cell>
          <cell r="F90">
            <v>224</v>
          </cell>
          <cell r="G90" t="str">
            <v>513 64 06</v>
          </cell>
        </row>
        <row r="91">
          <cell r="D91" t="str">
            <v>Bursa Gemlik Venüs</v>
          </cell>
          <cell r="F91">
            <v>224</v>
          </cell>
          <cell r="G91" t="str">
            <v>513 33 21</v>
          </cell>
        </row>
        <row r="92">
          <cell r="D92" t="str">
            <v>Bursa İnegöl Cinens</v>
          </cell>
          <cell r="F92">
            <v>224</v>
          </cell>
          <cell r="G92" t="str">
            <v>715 15 20</v>
          </cell>
        </row>
        <row r="93">
          <cell r="D93" t="str">
            <v>Bursa M.Kemal Mkm</v>
          </cell>
          <cell r="F93">
            <v>224</v>
          </cell>
          <cell r="G93" t="str">
            <v>462 01 98</v>
          </cell>
        </row>
        <row r="94">
          <cell r="D94" t="str">
            <v>Bursa Orhangazi Tutku</v>
          </cell>
          <cell r="F94">
            <v>224</v>
          </cell>
          <cell r="G94" t="str">
            <v>572 33 34</v>
          </cell>
        </row>
        <row r="95">
          <cell r="D95" t="str">
            <v>Bursa Setbaşı Prestige</v>
          </cell>
          <cell r="F95">
            <v>224</v>
          </cell>
          <cell r="G95" t="str">
            <v>224 99 39</v>
          </cell>
        </row>
        <row r="96">
          <cell r="D96" t="str">
            <v>Bursa Tüze Megapol</v>
          </cell>
          <cell r="F96">
            <v>324</v>
          </cell>
          <cell r="G96" t="str">
            <v>261 57 68</v>
          </cell>
        </row>
        <row r="97">
          <cell r="D97" t="str">
            <v>Çanakkale AFM</v>
          </cell>
          <cell r="F97">
            <v>286</v>
          </cell>
          <cell r="G97" t="str">
            <v>214 10 66</v>
          </cell>
        </row>
        <row r="98">
          <cell r="D98" t="str">
            <v>Çanakkale Biga Gülez</v>
          </cell>
          <cell r="F98">
            <v>286</v>
          </cell>
          <cell r="G98" t="str">
            <v>316 30 37</v>
          </cell>
        </row>
        <row r="99">
          <cell r="D99" t="str">
            <v>Çanakkale Çan Barış</v>
          </cell>
          <cell r="F99">
            <v>286</v>
          </cell>
          <cell r="G99" t="str">
            <v>412 01 87</v>
          </cell>
        </row>
        <row r="100">
          <cell r="D100" t="str">
            <v>Çanakkale Ezine Umut</v>
          </cell>
          <cell r="F100">
            <v>286</v>
          </cell>
          <cell r="G100" t="str">
            <v>618 59 68</v>
          </cell>
        </row>
        <row r="101">
          <cell r="D101" t="str">
            <v>Çanakkale Gelibolu Cinemy</v>
          </cell>
          <cell r="F101">
            <v>286</v>
          </cell>
          <cell r="G101" t="str">
            <v>566 61 11</v>
          </cell>
        </row>
        <row r="102">
          <cell r="D102" t="str">
            <v>Çankırı 100. Yıl Kültür Merkezi</v>
          </cell>
          <cell r="F102">
            <v>376</v>
          </cell>
          <cell r="G102" t="str">
            <v>213 40 47</v>
          </cell>
        </row>
        <row r="103">
          <cell r="D103" t="str">
            <v>Çorum Metropol Bahar</v>
          </cell>
          <cell r="F103">
            <v>364</v>
          </cell>
          <cell r="G103" t="str">
            <v>227 66 00</v>
          </cell>
        </row>
        <row r="104">
          <cell r="D104" t="str">
            <v>Çorum Özdoğanlar</v>
          </cell>
          <cell r="F104">
            <v>364</v>
          </cell>
          <cell r="G104" t="str">
            <v>221 39 04</v>
          </cell>
        </row>
        <row r="105">
          <cell r="D105" t="str">
            <v>Denizli AFM Egs Park</v>
          </cell>
          <cell r="F105">
            <v>258</v>
          </cell>
          <cell r="G105" t="str">
            <v>371 10 49</v>
          </cell>
        </row>
        <row r="106">
          <cell r="D106" t="str">
            <v>Denizli Beledıye S.M.</v>
          </cell>
          <cell r="F106">
            <v>258</v>
          </cell>
          <cell r="G106" t="str">
            <v>264 44 80</v>
          </cell>
        </row>
        <row r="107">
          <cell r="D107" t="str">
            <v>Denizli Tüze Pekdemir</v>
          </cell>
          <cell r="F107">
            <v>258</v>
          </cell>
          <cell r="G107" t="str">
            <v>212 32 62</v>
          </cell>
        </row>
        <row r="108">
          <cell r="D108" t="str">
            <v>Diyarbakır Cinemall</v>
          </cell>
          <cell r="F108">
            <v>412</v>
          </cell>
          <cell r="G108" t="str">
            <v>252 52 35</v>
          </cell>
        </row>
        <row r="109">
          <cell r="D109" t="str">
            <v>Diyarbakır Dilan</v>
          </cell>
          <cell r="F109">
            <v>412</v>
          </cell>
          <cell r="G109" t="str">
            <v>222 31 60  </v>
          </cell>
        </row>
        <row r="110">
          <cell r="D110" t="str">
            <v>Düzce As Martı</v>
          </cell>
          <cell r="F110">
            <v>380</v>
          </cell>
          <cell r="G110" t="str">
            <v>524 43 40</v>
          </cell>
        </row>
        <row r="111">
          <cell r="D111" t="str">
            <v>Edirne Carmen</v>
          </cell>
          <cell r="F111">
            <v>284</v>
          </cell>
          <cell r="G111" t="str">
            <v>212 00 86</v>
          </cell>
        </row>
        <row r="112">
          <cell r="D112" t="str">
            <v>Edirne Cinemarine</v>
          </cell>
          <cell r="F112">
            <v>284</v>
          </cell>
          <cell r="G112" t="str">
            <v>236 40 01</v>
          </cell>
        </row>
        <row r="113">
          <cell r="D113" t="str">
            <v>Edirne Keşan Cineborsa</v>
          </cell>
          <cell r="F113">
            <v>284</v>
          </cell>
          <cell r="G113" t="str">
            <v>712 27 07 </v>
          </cell>
        </row>
        <row r="114">
          <cell r="D114" t="str">
            <v>Edirne Uzunköprü Akm</v>
          </cell>
          <cell r="F114">
            <v>284</v>
          </cell>
          <cell r="G114" t="str">
            <v>518 35 15</v>
          </cell>
        </row>
        <row r="115">
          <cell r="D115" t="str">
            <v>Elazığ Renk</v>
          </cell>
          <cell r="F115">
            <v>424</v>
          </cell>
          <cell r="G115" t="str">
            <v>218 34 64</v>
          </cell>
        </row>
        <row r="116">
          <cell r="D116" t="str">
            <v>Elazığ Saray</v>
          </cell>
          <cell r="F116">
            <v>424</v>
          </cell>
          <cell r="G116" t="str">
            <v>247 77 55</v>
          </cell>
        </row>
        <row r="117">
          <cell r="D117" t="str">
            <v>Erzincan E-Sin</v>
          </cell>
          <cell r="F117">
            <v>446</v>
          </cell>
          <cell r="G117" t="str">
            <v>212 18 25</v>
          </cell>
        </row>
        <row r="118">
          <cell r="D118" t="str">
            <v>Erzincan Kültür Merkezi</v>
          </cell>
          <cell r="F118">
            <v>446</v>
          </cell>
          <cell r="G118" t="str">
            <v>212 18 22</v>
          </cell>
        </row>
        <row r="119">
          <cell r="D119" t="str">
            <v>Erzurum Cafe De Cinema Galeria</v>
          </cell>
          <cell r="F119">
            <v>442</v>
          </cell>
          <cell r="G119" t="str">
            <v>243 02 01</v>
          </cell>
        </row>
        <row r="120">
          <cell r="D120" t="str">
            <v>Erzurum Cine De Cafe</v>
          </cell>
          <cell r="F120">
            <v>442</v>
          </cell>
          <cell r="G120" t="str">
            <v>231 31 31</v>
          </cell>
        </row>
        <row r="121">
          <cell r="D121" t="str">
            <v>Erzurum Dadaş</v>
          </cell>
          <cell r="F121">
            <v>442</v>
          </cell>
          <cell r="G121" t="str">
            <v>234 40 59</v>
          </cell>
        </row>
        <row r="122">
          <cell r="D122" t="str">
            <v>Eskişehir AFM Migros</v>
          </cell>
          <cell r="F122">
            <v>222</v>
          </cell>
          <cell r="G122" t="str">
            <v>225 35 91</v>
          </cell>
        </row>
        <row r="123">
          <cell r="D123" t="str">
            <v>Eskişehir Cinebonus Espark</v>
          </cell>
          <cell r="F123">
            <v>222</v>
          </cell>
          <cell r="G123" t="str">
            <v>333 05 15</v>
          </cell>
        </row>
        <row r="124">
          <cell r="D124" t="str">
            <v>Eskişehir Cinebonus Neo </v>
          </cell>
          <cell r="F124">
            <v>222</v>
          </cell>
          <cell r="G124" t="str">
            <v>310 12 22</v>
          </cell>
        </row>
        <row r="125">
          <cell r="D125" t="str">
            <v>Eskişehir Kılıçoğlu</v>
          </cell>
          <cell r="F125">
            <v>222</v>
          </cell>
          <cell r="G125" t="str">
            <v>231 20 63</v>
          </cell>
        </row>
        <row r="126">
          <cell r="D126" t="str">
            <v>Eskişehir Tüzay </v>
          </cell>
          <cell r="F126">
            <v>222</v>
          </cell>
          <cell r="G126" t="str">
            <v>231 42 92</v>
          </cell>
        </row>
        <row r="127">
          <cell r="D127" t="str">
            <v>Gaziantep Cinemaxx</v>
          </cell>
          <cell r="F127">
            <v>342</v>
          </cell>
          <cell r="G127" t="str">
            <v>215 21 08</v>
          </cell>
        </row>
        <row r="128">
          <cell r="D128" t="str">
            <v>Gaziantep Mars</v>
          </cell>
        </row>
        <row r="129">
          <cell r="D129" t="str">
            <v>Gaziantep OSKA</v>
          </cell>
          <cell r="F129">
            <v>342</v>
          </cell>
          <cell r="G129" t="str">
            <v>371 01 20</v>
          </cell>
        </row>
        <row r="130">
          <cell r="D130" t="str">
            <v>Gaziantep Prestige</v>
          </cell>
          <cell r="F130">
            <v>342</v>
          </cell>
          <cell r="G130" t="str">
            <v>220 76 58</v>
          </cell>
        </row>
        <row r="131">
          <cell r="D131" t="str">
            <v>Gaziantep Vega</v>
          </cell>
          <cell r="F131">
            <v>342</v>
          </cell>
          <cell r="G131" t="str">
            <v>371 49 49</v>
          </cell>
        </row>
        <row r="132">
          <cell r="D132" t="str">
            <v>Giresun Best</v>
          </cell>
          <cell r="F132">
            <v>454</v>
          </cell>
          <cell r="G132" t="str">
            <v>212 35 17</v>
          </cell>
        </row>
        <row r="133">
          <cell r="D133" t="str">
            <v>Giresun Bulancak ASM</v>
          </cell>
          <cell r="F133">
            <v>454</v>
          </cell>
          <cell r="G133" t="str">
            <v>318 15 15 </v>
          </cell>
        </row>
        <row r="134">
          <cell r="D134" t="str">
            <v>Giresun G-City Sinemaları</v>
          </cell>
          <cell r="F134">
            <v>454</v>
          </cell>
          <cell r="G134" t="str">
            <v>216 35 80</v>
          </cell>
        </row>
        <row r="135">
          <cell r="D135" t="str">
            <v>Hakkari Valiliği K.M.</v>
          </cell>
          <cell r="F135">
            <v>438</v>
          </cell>
          <cell r="G135" t="str">
            <v>221 61 84</v>
          </cell>
        </row>
        <row r="136">
          <cell r="D136" t="str">
            <v>Yüksekova Vizyon</v>
          </cell>
          <cell r="F136">
            <v>438</v>
          </cell>
          <cell r="G136" t="str">
            <v>351 46 28</v>
          </cell>
        </row>
        <row r="137">
          <cell r="D137" t="str">
            <v>Hatay Antakya Konak</v>
          </cell>
          <cell r="F137">
            <v>326</v>
          </cell>
          <cell r="G137" t="str">
            <v>216 30 09</v>
          </cell>
        </row>
        <row r="138">
          <cell r="D138" t="str">
            <v>Hatay İskenderun Site</v>
          </cell>
          <cell r="F138">
            <v>326</v>
          </cell>
          <cell r="G138" t="str">
            <v>613 62 08</v>
          </cell>
        </row>
        <row r="139">
          <cell r="D139" t="str">
            <v>Isparta AFM Migros</v>
          </cell>
          <cell r="F139">
            <v>246</v>
          </cell>
          <cell r="G139" t="str">
            <v>224 17 89</v>
          </cell>
        </row>
        <row r="140">
          <cell r="D140" t="str">
            <v>Isparta Tüze Saraç</v>
          </cell>
          <cell r="F140">
            <v>246</v>
          </cell>
          <cell r="G140" t="str">
            <v>232 69 14</v>
          </cell>
        </row>
        <row r="141">
          <cell r="D141" t="str">
            <v>Isparta Yalvaç</v>
          </cell>
          <cell r="F141">
            <v>246</v>
          </cell>
          <cell r="G141" t="str">
            <v>441 80 33</v>
          </cell>
        </row>
        <row r="142">
          <cell r="D142" t="str">
            <v>İstanbul Acarkent Coliseum</v>
          </cell>
          <cell r="F142">
            <v>216</v>
          </cell>
          <cell r="G142" t="str">
            <v>485 00 65</v>
          </cell>
        </row>
        <row r="143">
          <cell r="D143" t="str">
            <v>İstanbul AFM Akmerkez</v>
          </cell>
          <cell r="F143">
            <v>212</v>
          </cell>
          <cell r="G143" t="str">
            <v>282 05 05</v>
          </cell>
        </row>
        <row r="144">
          <cell r="D144" t="str">
            <v>İstanbul AFM Fitaş</v>
          </cell>
          <cell r="F144">
            <v>212</v>
          </cell>
          <cell r="G144" t="str">
            <v>251 20 20</v>
          </cell>
        </row>
        <row r="145">
          <cell r="D145" t="str">
            <v>İstanbul AFM İstinye Park</v>
          </cell>
          <cell r="F145">
            <v>212</v>
          </cell>
          <cell r="G145" t="str">
            <v>345 62 45</v>
          </cell>
        </row>
        <row r="146">
          <cell r="D146" t="str">
            <v>İstanbul AFM Uptown</v>
          </cell>
          <cell r="F146">
            <v>212</v>
          </cell>
          <cell r="G146" t="str">
            <v>352 29 80</v>
          </cell>
        </row>
        <row r="147">
          <cell r="D147" t="str">
            <v>İstanbul Akadlar Miller AFM Mayadrom</v>
          </cell>
          <cell r="F147">
            <v>212</v>
          </cell>
          <cell r="G147" t="str">
            <v>352 23 51</v>
          </cell>
        </row>
        <row r="148">
          <cell r="D148" t="str">
            <v>İstanbul Altunizade Capitol Spectrum</v>
          </cell>
          <cell r="F148">
            <v>216</v>
          </cell>
          <cell r="G148" t="str">
            <v>554 77 70</v>
          </cell>
        </row>
        <row r="149">
          <cell r="D149" t="str">
            <v>İstanbul Ataköy Atrium Umut</v>
          </cell>
          <cell r="F149">
            <v>212</v>
          </cell>
          <cell r="G149" t="str">
            <v>559 38 52</v>
          </cell>
        </row>
        <row r="150">
          <cell r="D150" t="str">
            <v>İstanbul Ataköy Galeria Prestige</v>
          </cell>
          <cell r="F150">
            <v>212</v>
          </cell>
          <cell r="G150" t="str">
            <v>560 72 66</v>
          </cell>
        </row>
        <row r="151">
          <cell r="D151" t="str">
            <v>İstanbul Ataşehir Ataşehir</v>
          </cell>
          <cell r="F151">
            <v>216</v>
          </cell>
          <cell r="G151" t="str">
            <v>456 82 20</v>
          </cell>
        </row>
        <row r="152">
          <cell r="D152" t="str">
            <v>İstanbul Avcılar Avşar</v>
          </cell>
          <cell r="F152">
            <v>212</v>
          </cell>
          <cell r="G152" t="str">
            <v>421 08 55</v>
          </cell>
        </row>
        <row r="153">
          <cell r="D153" t="str">
            <v>İstanbul Avcılar New Avşar</v>
          </cell>
          <cell r="F153">
            <v>212</v>
          </cell>
          <cell r="G153" t="str">
            <v>695 36 45</v>
          </cell>
        </row>
        <row r="154">
          <cell r="D154" t="str">
            <v>İstanbul Bağcılar Cinehat</v>
          </cell>
          <cell r="F154">
            <v>212</v>
          </cell>
          <cell r="G154" t="str">
            <v>433 23 84</v>
          </cell>
        </row>
        <row r="155">
          <cell r="D155" t="str">
            <v>İstanbul Bağcılar Sinema Merkezi</v>
          </cell>
          <cell r="F155">
            <v>212</v>
          </cell>
          <cell r="G155" t="str">
            <v>436 08 08</v>
          </cell>
        </row>
        <row r="156">
          <cell r="D156" t="str">
            <v>İstanbul Bağcılar Site</v>
          </cell>
          <cell r="F156">
            <v>212</v>
          </cell>
          <cell r="G156" t="str">
            <v>462 21 78</v>
          </cell>
        </row>
        <row r="157">
          <cell r="D157" t="str">
            <v>İstanbul Bahçelievler Holidayplex</v>
          </cell>
          <cell r="F157">
            <v>212</v>
          </cell>
          <cell r="G157" t="str">
            <v>441 21 11</v>
          </cell>
        </row>
        <row r="158">
          <cell r="D158" t="str">
            <v>İstanbul Bahçelievler Kadir Has</v>
          </cell>
          <cell r="F158">
            <v>212</v>
          </cell>
          <cell r="G158" t="str">
            <v>442 13 86</v>
          </cell>
        </row>
        <row r="159">
          <cell r="D159" t="str">
            <v>İstanbul Bahçeşehir Atlantis</v>
          </cell>
          <cell r="F159">
            <v>212</v>
          </cell>
          <cell r="G159" t="str">
            <v>605 02 22</v>
          </cell>
        </row>
        <row r="160">
          <cell r="D160" t="str">
            <v>İstanbul Bahçeşehir Prestige</v>
          </cell>
          <cell r="F160">
            <v>212</v>
          </cell>
          <cell r="G160" t="str">
            <v>669 09 10</v>
          </cell>
        </row>
        <row r="161">
          <cell r="D161" t="str">
            <v>İstanbul Bakırköy AFM Carousel</v>
          </cell>
          <cell r="F161">
            <v>212</v>
          </cell>
          <cell r="G161" t="str">
            <v>466 23 45</v>
          </cell>
        </row>
        <row r="162">
          <cell r="D162" t="str">
            <v>İstanbul Bakırköy Avşar</v>
          </cell>
          <cell r="F162">
            <v>212</v>
          </cell>
          <cell r="G162" t="str">
            <v>543 75 45</v>
          </cell>
        </row>
        <row r="163">
          <cell r="D163" t="str">
            <v>İstanbul Bakırköy Chaplin</v>
          </cell>
          <cell r="F163">
            <v>212</v>
          </cell>
          <cell r="G163" t="str">
            <v>572 64 39</v>
          </cell>
        </row>
        <row r="164">
          <cell r="D164" t="str">
            <v>İstanbul Bakırköy Cinebonus ( Capacity )</v>
          </cell>
          <cell r="F164">
            <v>212</v>
          </cell>
          <cell r="G164" t="str">
            <v>559 49 49</v>
          </cell>
        </row>
        <row r="165">
          <cell r="D165" t="str">
            <v>İstanbul Bayrampaşa Aquarıum Coşkun Sabah</v>
          </cell>
          <cell r="F165">
            <v>212</v>
          </cell>
          <cell r="G165" t="str">
            <v>567 31 72</v>
          </cell>
        </row>
        <row r="166">
          <cell r="D166" t="str">
            <v>İstanbul Beykent Favori</v>
          </cell>
          <cell r="F166">
            <v>212</v>
          </cell>
          <cell r="G166" t="str">
            <v>855 46 76</v>
          </cell>
        </row>
        <row r="167">
          <cell r="D167" t="str">
            <v>İstanbul Beylikdüzü AFM Migros</v>
          </cell>
          <cell r="F167">
            <v>212</v>
          </cell>
          <cell r="G167" t="str">
            <v>853 66 95</v>
          </cell>
        </row>
        <row r="168">
          <cell r="D168" t="str">
            <v>İstanbul Beylikdüzü Beylicium</v>
          </cell>
          <cell r="F168">
            <v>212</v>
          </cell>
          <cell r="G168" t="str">
            <v>873 62 62</v>
          </cell>
        </row>
        <row r="169">
          <cell r="D169" t="str">
            <v>İstanbul Beyoğlu Alkazar</v>
          </cell>
          <cell r="F169">
            <v>212</v>
          </cell>
          <cell r="G169" t="str">
            <v>293 24 66</v>
          </cell>
        </row>
        <row r="170">
          <cell r="D170" t="str">
            <v>İstanbul Beyoğlu Atlas</v>
          </cell>
          <cell r="F170">
            <v>212</v>
          </cell>
          <cell r="G170" t="str">
            <v>293 85 95</v>
          </cell>
        </row>
        <row r="171">
          <cell r="D171" t="str">
            <v>İstanbul Beyoğlu Cine Majestic</v>
          </cell>
          <cell r="F171">
            <v>212</v>
          </cell>
          <cell r="G171" t="str">
            <v>244 97 07</v>
          </cell>
        </row>
        <row r="172">
          <cell r="D172" t="str">
            <v>İstanbul Beyoğlu Emek</v>
          </cell>
          <cell r="F172">
            <v>212</v>
          </cell>
          <cell r="G172" t="str">
            <v>293 84 39</v>
          </cell>
        </row>
        <row r="173">
          <cell r="D173" t="str">
            <v>İstanbul Beyoğlu Pera</v>
          </cell>
          <cell r="F173">
            <v>212</v>
          </cell>
          <cell r="G173" t="str">
            <v>251 32 40</v>
          </cell>
        </row>
        <row r="174">
          <cell r="D174" t="str">
            <v>İstanbul Beyoğlu Sinepop</v>
          </cell>
          <cell r="F174">
            <v>212</v>
          </cell>
          <cell r="G174" t="str">
            <v>251 11 76</v>
          </cell>
        </row>
        <row r="175">
          <cell r="D175" t="str">
            <v>İstanbul Beyoğlu Yeşilçam</v>
          </cell>
          <cell r="F175">
            <v>212</v>
          </cell>
          <cell r="G175" t="str">
            <v>293 68 00</v>
          </cell>
        </row>
        <row r="176">
          <cell r="D176" t="str">
            <v>İstanbul Büyükada Lale</v>
          </cell>
          <cell r="F176">
            <v>216</v>
          </cell>
          <cell r="G176" t="str">
            <v>382 81 06</v>
          </cell>
        </row>
        <row r="177">
          <cell r="D177" t="str">
            <v>İstanbul Büyükçekmece AFM Atirus</v>
          </cell>
          <cell r="F177">
            <v>212</v>
          </cell>
          <cell r="G177" t="str">
            <v>444 02 36</v>
          </cell>
        </row>
        <row r="178">
          <cell r="D178" t="str">
            <v>İstanbul Büyükçekmece Alkent 2000</v>
          </cell>
          <cell r="F178">
            <v>212</v>
          </cell>
          <cell r="G178" t="str">
            <v>873 62 62</v>
          </cell>
        </row>
        <row r="179">
          <cell r="D179" t="str">
            <v>İstanbul Büyükçekmece Doğu Millenium</v>
          </cell>
          <cell r="F179">
            <v>212</v>
          </cell>
          <cell r="G179" t="str">
            <v>871 02 12</v>
          </cell>
        </row>
        <row r="180">
          <cell r="D180" t="str">
            <v>İstanbul Caddebostan Budak AFM</v>
          </cell>
          <cell r="F180">
            <v>216</v>
          </cell>
          <cell r="G180" t="str">
            <v>358 02 02</v>
          </cell>
        </row>
        <row r="181">
          <cell r="D181" t="str">
            <v>İstanbul Cinema Moda</v>
          </cell>
          <cell r="F181">
            <v>216</v>
          </cell>
          <cell r="G181" t="str">
            <v>348 87 73</v>
          </cell>
        </row>
        <row r="182">
          <cell r="D182" t="str">
            <v>İstanbul Çekmeköy Atlantis</v>
          </cell>
          <cell r="F182">
            <v>216</v>
          </cell>
          <cell r="G182" t="str">
            <v>642 50 61</v>
          </cell>
        </row>
        <row r="183">
          <cell r="D183" t="str">
            <v>İstanbul Çemberlitaş Şafak</v>
          </cell>
        </row>
        <row r="184">
          <cell r="D184" t="str">
            <v>İstanbul Çengelköy Cinemaxi</v>
          </cell>
          <cell r="F184">
            <v>216</v>
          </cell>
          <cell r="G184" t="str">
            <v>486 28 20</v>
          </cell>
        </row>
        <row r="185">
          <cell r="D185" t="str">
            <v>İstanbul Esenler Esenmerkez</v>
          </cell>
          <cell r="F185">
            <v>212</v>
          </cell>
          <cell r="G185" t="str">
            <v>610 47 20</v>
          </cell>
        </row>
        <row r="186">
          <cell r="D186" t="str">
            <v>İstanbul Etiler Alkent D-Point Cinecity</v>
          </cell>
          <cell r="F186">
            <v>212</v>
          </cell>
          <cell r="G186" t="str">
            <v>352 16 66</v>
          </cell>
        </row>
        <row r="187">
          <cell r="D187" t="str">
            <v>İstanbul Eyüp Belediyesi</v>
          </cell>
          <cell r="F187">
            <v>212</v>
          </cell>
          <cell r="G187" t="str">
            <v>616 00 66</v>
          </cell>
        </row>
        <row r="188">
          <cell r="D188" t="str">
            <v>İstanbul Fatih Feza</v>
          </cell>
          <cell r="F188">
            <v>212</v>
          </cell>
          <cell r="G188" t="str">
            <v>631 16 08</v>
          </cell>
        </row>
        <row r="189">
          <cell r="D189" t="str">
            <v>İstanbul Florya Cinebonus Flyinn</v>
          </cell>
          <cell r="F189">
            <v>212</v>
          </cell>
          <cell r="G189" t="str">
            <v>662 98 40</v>
          </cell>
        </row>
        <row r="190">
          <cell r="D190" t="str">
            <v>İstanbul Florya Coloni Cinemarine</v>
          </cell>
          <cell r="F190">
            <v>212</v>
          </cell>
          <cell r="G190" t="str">
            <v>580 65 80</v>
          </cell>
        </row>
        <row r="191">
          <cell r="D191" t="str">
            <v>İstanbul Fulya Towerside M.T.</v>
          </cell>
          <cell r="F191">
            <v>212</v>
          </cell>
          <cell r="G191" t="str">
            <v>266 75 15</v>
          </cell>
        </row>
        <row r="192">
          <cell r="D192" t="str">
            <v>İstanbul Gaziosmanpaşa Cinema</v>
          </cell>
          <cell r="F192">
            <v>212</v>
          </cell>
          <cell r="G192" t="str">
            <v>564 25 25</v>
          </cell>
        </row>
        <row r="193">
          <cell r="D193" t="str">
            <v>İstanbul Göztepe Cinemarka</v>
          </cell>
          <cell r="F193">
            <v>216</v>
          </cell>
          <cell r="G193" t="str">
            <v>355 48 48</v>
          </cell>
        </row>
        <row r="194">
          <cell r="D194" t="str">
            <v>İstanbul Güngören Kale Mars</v>
          </cell>
          <cell r="F194">
            <v>212</v>
          </cell>
          <cell r="G194" t="str">
            <v>677 59 59</v>
          </cell>
        </row>
        <row r="195">
          <cell r="D195" t="str">
            <v>İstanbul İstinye Cinemall</v>
          </cell>
          <cell r="F195">
            <v>212</v>
          </cell>
          <cell r="G195" t="str">
            <v>323 58 80</v>
          </cell>
        </row>
        <row r="196">
          <cell r="D196" t="str">
            <v>İstanbul Kadıköy 35mm Hollywood</v>
          </cell>
          <cell r="F196">
            <v>216</v>
          </cell>
          <cell r="G196" t="str">
            <v>348 20 99</v>
          </cell>
        </row>
        <row r="197">
          <cell r="D197" t="str">
            <v>İstanbul Kadıköy Atlantis</v>
          </cell>
          <cell r="F197">
            <v>216</v>
          </cell>
          <cell r="G197" t="str">
            <v>336 06 22</v>
          </cell>
        </row>
        <row r="198">
          <cell r="D198" t="str">
            <v>İstanbul Kadıköy Broadway</v>
          </cell>
          <cell r="F198">
            <v>216</v>
          </cell>
          <cell r="G198" t="str">
            <v>346 14 81</v>
          </cell>
        </row>
        <row r="199">
          <cell r="D199" t="str">
            <v>İstanbul Kadıköy Kadıköy</v>
          </cell>
          <cell r="F199">
            <v>216</v>
          </cell>
          <cell r="G199" t="str">
            <v>337 74 00</v>
          </cell>
        </row>
        <row r="200">
          <cell r="D200" t="str">
            <v>İstanbul Kadıköy Nautilus Cinebonus</v>
          </cell>
          <cell r="F200">
            <v>216</v>
          </cell>
          <cell r="G200" t="str">
            <v>339 85 85</v>
          </cell>
        </row>
        <row r="201">
          <cell r="D201" t="str">
            <v>İstanbul Kadıköy Rexx</v>
          </cell>
          <cell r="F201">
            <v>216</v>
          </cell>
          <cell r="G201" t="str">
            <v>336 01 12</v>
          </cell>
        </row>
        <row r="202">
          <cell r="D202" t="str">
            <v>İstanbul Kartal Vizyon</v>
          </cell>
          <cell r="F202">
            <v>216</v>
          </cell>
          <cell r="G202" t="str">
            <v>306 90 07</v>
          </cell>
        </row>
        <row r="203">
          <cell r="D203" t="str">
            <v>İstanbul Kavacık Boğaziçi</v>
          </cell>
          <cell r="F203">
            <v>216</v>
          </cell>
          <cell r="G203" t="str">
            <v>425 19 15</v>
          </cell>
        </row>
        <row r="204">
          <cell r="D204" t="str">
            <v>İstanbul Kemerburgaz AFM KG&amp;CC</v>
          </cell>
          <cell r="F204">
            <v>212</v>
          </cell>
          <cell r="G204" t="str">
            <v>239 75 39</v>
          </cell>
        </row>
        <row r="205">
          <cell r="D205" t="str">
            <v>İstanbul Kozyatağı Bonus Premıum Cc Trio</v>
          </cell>
          <cell r="F205">
            <v>216</v>
          </cell>
          <cell r="G205" t="str">
            <v>315 10 10</v>
          </cell>
        </row>
        <row r="206">
          <cell r="D206" t="str">
            <v>İstanbul Kozyatağı Cinepol</v>
          </cell>
          <cell r="F206">
            <v>216</v>
          </cell>
          <cell r="G206" t="str">
            <v>362 51 00</v>
          </cell>
        </row>
        <row r="207">
          <cell r="D207" t="str">
            <v>İstanbul Levent Kanyon</v>
          </cell>
          <cell r="F207">
            <v>212</v>
          </cell>
          <cell r="G207" t="str">
            <v>353 08 53</v>
          </cell>
        </row>
        <row r="208">
          <cell r="D208" t="str">
            <v>İstanbul Maçka Cinebonus G-Mall</v>
          </cell>
          <cell r="F208">
            <v>212</v>
          </cell>
          <cell r="G208" t="str">
            <v>232 44 40</v>
          </cell>
        </row>
        <row r="209">
          <cell r="D209" t="str">
            <v>İstanbul Maltepe AFM</v>
          </cell>
          <cell r="F209">
            <v>216</v>
          </cell>
          <cell r="G209" t="str">
            <v>515 12 12</v>
          </cell>
        </row>
        <row r="210">
          <cell r="D210" t="str">
            <v>İstanbul Maltepe Grandhouse</v>
          </cell>
          <cell r="F210">
            <v>216</v>
          </cell>
          <cell r="G210" t="str">
            <v>442 60 30</v>
          </cell>
        </row>
        <row r="211">
          <cell r="D211" t="str">
            <v>İstanbul Maslak Tim</v>
          </cell>
          <cell r="F211">
            <v>212</v>
          </cell>
          <cell r="G211" t="str">
            <v>286 66 05</v>
          </cell>
        </row>
        <row r="212">
          <cell r="D212" t="str">
            <v>İstanbul Mecidiyeköy Profilo AFM</v>
          </cell>
          <cell r="F212">
            <v>212</v>
          </cell>
          <cell r="G212" t="str">
            <v>216 37 90</v>
          </cell>
        </row>
        <row r="213">
          <cell r="D213" t="str">
            <v>İstanbul Moda Deniz Klübü Derneği</v>
          </cell>
          <cell r="F213">
            <v>532</v>
          </cell>
          <cell r="G213" t="str">
            <v>740 63 23 </v>
          </cell>
        </row>
        <row r="214">
          <cell r="D214" t="str">
            <v>İstanbul Nişantaşı Movieplex</v>
          </cell>
          <cell r="F214">
            <v>212</v>
          </cell>
          <cell r="G214" t="str">
            <v>219 09 60</v>
          </cell>
        </row>
        <row r="215">
          <cell r="D215" t="str">
            <v>İstanbul Ortaköy Feriye</v>
          </cell>
          <cell r="F215">
            <v>212</v>
          </cell>
          <cell r="G215" t="str">
            <v>236 28 64</v>
          </cell>
        </row>
        <row r="216">
          <cell r="D216" t="str">
            <v>İstanbul Osmanbey Gazi</v>
          </cell>
          <cell r="F216">
            <v>212</v>
          </cell>
          <cell r="G216" t="str">
            <v>247 96 65</v>
          </cell>
        </row>
        <row r="217">
          <cell r="D217" t="str">
            <v>İstanbul Pendik Güney</v>
          </cell>
          <cell r="F217">
            <v>216</v>
          </cell>
          <cell r="G217" t="str">
            <v>354 13 88</v>
          </cell>
        </row>
        <row r="218">
          <cell r="D218" t="str">
            <v>İstanbul Pendik Oskar</v>
          </cell>
        </row>
        <row r="219">
          <cell r="D219" t="str">
            <v>İstanbul Silivri Cinemaxi</v>
          </cell>
          <cell r="F219">
            <v>212</v>
          </cell>
          <cell r="G219" t="str">
            <v>736 01 60</v>
          </cell>
        </row>
        <row r="220">
          <cell r="D220" t="str">
            <v>İstanbul Suadiye Movieplex</v>
          </cell>
          <cell r="F220">
            <v>216</v>
          </cell>
          <cell r="G220" t="str">
            <v>464 09 56</v>
          </cell>
        </row>
        <row r="221">
          <cell r="D221" t="str">
            <v>İstanbul Şaşkınbakkal Megaplex</v>
          </cell>
          <cell r="F221">
            <v>216</v>
          </cell>
          <cell r="G221" t="str">
            <v>467 44 67</v>
          </cell>
        </row>
        <row r="222">
          <cell r="D222" t="str">
            <v>İstanbul Şişli Cevahir Megaplex</v>
          </cell>
          <cell r="F222">
            <v>212</v>
          </cell>
          <cell r="G222" t="str">
            <v>380 15 15</v>
          </cell>
        </row>
        <row r="223">
          <cell r="D223" t="str">
            <v>İstanbul Şişli Movieplex</v>
          </cell>
          <cell r="F223">
            <v>212</v>
          </cell>
          <cell r="G223" t="str">
            <v>296 42 61</v>
          </cell>
        </row>
        <row r="224">
          <cell r="D224" t="str">
            <v>İstanbul Teşvikiye AFM</v>
          </cell>
          <cell r="F224">
            <v>212</v>
          </cell>
          <cell r="G224" t="str">
            <v>230 94 38</v>
          </cell>
        </row>
        <row r="225">
          <cell r="D225" t="str">
            <v>İstanbul Tuzla Deniz Harp Okulu</v>
          </cell>
          <cell r="F225">
            <v>216</v>
          </cell>
          <cell r="G225" t="str">
            <v>395 26 30</v>
          </cell>
        </row>
        <row r="226">
          <cell r="D226" t="str">
            <v>İstanbul Ümraniye AFM Carrefour Vega</v>
          </cell>
          <cell r="F226">
            <v>216</v>
          </cell>
          <cell r="G226" t="str">
            <v>525 14 44</v>
          </cell>
        </row>
        <row r="227">
          <cell r="D227" t="str">
            <v>İstanbul Ümraniye Cinebonus ( Meydan )</v>
          </cell>
          <cell r="F227">
            <v>216</v>
          </cell>
          <cell r="G227" t="str">
            <v>466 58 00</v>
          </cell>
        </row>
        <row r="228">
          <cell r="D228" t="str">
            <v>İstanbul Zeytinburnu Cinecity Olivium</v>
          </cell>
          <cell r="F228">
            <v>212</v>
          </cell>
          <cell r="G228" t="str">
            <v>546 96 96</v>
          </cell>
        </row>
        <row r="229">
          <cell r="D229" t="str">
            <v>Tiglon</v>
          </cell>
          <cell r="F229">
            <v>212</v>
          </cell>
          <cell r="G229" t="str">
            <v>290 37 37</v>
          </cell>
        </row>
        <row r="230">
          <cell r="D230" t="str">
            <v>İzmir Alsancak AFM Passtel</v>
          </cell>
          <cell r="F230">
            <v>232</v>
          </cell>
          <cell r="G230" t="str">
            <v>489 22 00</v>
          </cell>
        </row>
        <row r="231">
          <cell r="D231" t="str">
            <v>İzmir Alsancak İzmir</v>
          </cell>
          <cell r="F231">
            <v>232</v>
          </cell>
          <cell r="G231" t="str">
            <v>421 42 61</v>
          </cell>
        </row>
        <row r="232">
          <cell r="D232" t="str">
            <v>İzmir Alsancak Karaca</v>
          </cell>
          <cell r="F232">
            <v>232</v>
          </cell>
          <cell r="G232" t="str">
            <v>445 87 13 </v>
          </cell>
        </row>
        <row r="233">
          <cell r="D233" t="str">
            <v>İzmir Balçova Agora</v>
          </cell>
          <cell r="F233">
            <v>232</v>
          </cell>
          <cell r="G233" t="str">
            <v>278 10 10</v>
          </cell>
        </row>
        <row r="234">
          <cell r="D234" t="str">
            <v>İzmir Balçova Kipa Cinebonus</v>
          </cell>
          <cell r="F234">
            <v>232</v>
          </cell>
          <cell r="G234" t="str">
            <v>278 87 87</v>
          </cell>
        </row>
        <row r="235">
          <cell r="D235" t="str">
            <v>İzmir Balçova Palmiye Avşar</v>
          </cell>
          <cell r="F235">
            <v>232</v>
          </cell>
          <cell r="G235" t="str">
            <v>277 48 00 </v>
          </cell>
        </row>
        <row r="236">
          <cell r="D236" t="str">
            <v>İzmir Bornova AFM Forum</v>
          </cell>
          <cell r="F236">
            <v>232</v>
          </cell>
          <cell r="G236" t="str">
            <v>373 03 50</v>
          </cell>
        </row>
        <row r="237">
          <cell r="D237" t="str">
            <v>İzmir Bornova AFM Park</v>
          </cell>
          <cell r="F237">
            <v>232</v>
          </cell>
          <cell r="G237" t="str">
            <v>373 73 20</v>
          </cell>
        </row>
        <row r="238">
          <cell r="D238" t="str">
            <v>İzmir Bornova Batı</v>
          </cell>
          <cell r="F238">
            <v>232</v>
          </cell>
        </row>
        <row r="239">
          <cell r="D239" t="str">
            <v>İzmir Bornova Hayat Açıkhava Sineması</v>
          </cell>
          <cell r="F239">
            <v>232</v>
          </cell>
          <cell r="G239" t="str">
            <v>339 77 36</v>
          </cell>
        </row>
        <row r="240">
          <cell r="D240" t="str">
            <v>İzmir Buca B.K.M.</v>
          </cell>
          <cell r="F240">
            <v>232</v>
          </cell>
          <cell r="G240" t="str">
            <v>440 93 93</v>
          </cell>
        </row>
        <row r="241">
          <cell r="D241" t="str">
            <v>İzmir Çeşme Babylon Yazlık</v>
          </cell>
        </row>
        <row r="242">
          <cell r="D242" t="str">
            <v>İzmir Çeşme Sinema Çeşme</v>
          </cell>
          <cell r="F242">
            <v>232</v>
          </cell>
          <cell r="G242" t="str">
            <v>712 07 13</v>
          </cell>
        </row>
        <row r="243">
          <cell r="D243" t="str">
            <v>İzmir Çeşme Site</v>
          </cell>
          <cell r="F243">
            <v>232</v>
          </cell>
          <cell r="G243" t="str">
            <v>483 75 11</v>
          </cell>
        </row>
        <row r="244">
          <cell r="D244" t="str">
            <v>İzmir Çiğli Cinecity Kipa</v>
          </cell>
          <cell r="F244">
            <v>232</v>
          </cell>
          <cell r="G244" t="str">
            <v>386 58 88</v>
          </cell>
        </row>
        <row r="245">
          <cell r="D245" t="str">
            <v>İzmir Foça Belediye Reha Midilli K.M.</v>
          </cell>
          <cell r="F245">
            <v>232</v>
          </cell>
          <cell r="G245" t="str">
            <v>812 59 97</v>
          </cell>
        </row>
        <row r="246">
          <cell r="D246" t="str">
            <v>İzmir Gaziemir Kipa Hollywood</v>
          </cell>
          <cell r="F246">
            <v>232</v>
          </cell>
          <cell r="G246" t="str">
            <v>252 56 66 </v>
          </cell>
        </row>
        <row r="247">
          <cell r="D247" t="str">
            <v>İzmir Karşıyaka AFM Egs Mavişehir</v>
          </cell>
          <cell r="F247">
            <v>232</v>
          </cell>
          <cell r="G247" t="str">
            <v>324 42 64</v>
          </cell>
        </row>
        <row r="248">
          <cell r="D248" t="str">
            <v>İzmir Konak Cinebonus Konak Pier</v>
          </cell>
          <cell r="F248">
            <v>232</v>
          </cell>
          <cell r="G248" t="str">
            <v>446 90 40</v>
          </cell>
        </row>
        <row r="249">
          <cell r="D249" t="str">
            <v>İzmir Konak Şan</v>
          </cell>
          <cell r="F249">
            <v>232</v>
          </cell>
          <cell r="G249" t="str">
            <v>483 75 11</v>
          </cell>
        </row>
        <row r="250">
          <cell r="D250" t="str">
            <v>İzmir Menemen Belediyesi Kültür Merkezi</v>
          </cell>
          <cell r="F250">
            <v>232</v>
          </cell>
          <cell r="G250" t="str">
            <v>832 14 11</v>
          </cell>
        </row>
        <row r="251">
          <cell r="D251" t="str">
            <v>İzmir Ödemiş Belediye K.M. (Cep)</v>
          </cell>
          <cell r="F251">
            <v>232</v>
          </cell>
          <cell r="G251" t="str">
            <v>545 35 49</v>
          </cell>
        </row>
        <row r="252">
          <cell r="D252" t="str">
            <v>İzmir Tire Belediye Şehir</v>
          </cell>
          <cell r="F252">
            <v>232</v>
          </cell>
          <cell r="G252" t="str">
            <v>512 18 15</v>
          </cell>
        </row>
        <row r="253">
          <cell r="D253" t="str">
            <v>İzmir YKM Konak </v>
          </cell>
          <cell r="F253">
            <v>232</v>
          </cell>
          <cell r="G253" t="str">
            <v>425 01 25</v>
          </cell>
        </row>
        <row r="254">
          <cell r="D254" t="str">
            <v>İzmir Karşıyaka Deniz Sineması</v>
          </cell>
          <cell r="F254">
            <v>232</v>
          </cell>
          <cell r="G254" t="str">
            <v>381 64 61</v>
          </cell>
        </row>
        <row r="255">
          <cell r="D255" t="str">
            <v>İzmit Belsa</v>
          </cell>
          <cell r="F255">
            <v>262</v>
          </cell>
          <cell r="G255" t="str">
            <v>322 69 29</v>
          </cell>
        </row>
        <row r="256">
          <cell r="D256" t="str">
            <v>İzmit Dolphin</v>
          </cell>
          <cell r="F256">
            <v>262</v>
          </cell>
          <cell r="G256" t="str">
            <v>323 50 24</v>
          </cell>
        </row>
        <row r="257">
          <cell r="D257" t="str">
            <v>İzmit Gölcük Garnizon Sineması</v>
          </cell>
          <cell r="F257">
            <v>262</v>
          </cell>
          <cell r="G257" t="str">
            <v>414 66 37</v>
          </cell>
        </row>
        <row r="258">
          <cell r="D258" t="str">
            <v>İzmit N-City</v>
          </cell>
          <cell r="F258">
            <v>262</v>
          </cell>
          <cell r="G258" t="str">
            <v>325 00 00</v>
          </cell>
        </row>
        <row r="259">
          <cell r="D259" t="str">
            <v>İzmit Outlet Center</v>
          </cell>
          <cell r="F259">
            <v>262</v>
          </cell>
          <cell r="G259" t="str">
            <v>335 39 40</v>
          </cell>
        </row>
        <row r="260">
          <cell r="D260" t="str">
            <v>İzmit Özdilek</v>
          </cell>
          <cell r="F260">
            <v>262</v>
          </cell>
          <cell r="G260" t="str">
            <v>371 19 26 371 15 66</v>
          </cell>
        </row>
        <row r="261">
          <cell r="D261" t="str">
            <v>K.Maraş Arsan Center</v>
          </cell>
          <cell r="F261">
            <v>344</v>
          </cell>
          <cell r="G261" t="str">
            <v>235 33 10</v>
          </cell>
        </row>
        <row r="262">
          <cell r="D262" t="str">
            <v>K.Maraş Cinemall</v>
          </cell>
          <cell r="F262">
            <v>344</v>
          </cell>
          <cell r="G262" t="str">
            <v>221 77 70</v>
          </cell>
        </row>
        <row r="263">
          <cell r="D263" t="str">
            <v>K.Maraş Elbistan K.M.</v>
          </cell>
          <cell r="F263">
            <v>344</v>
          </cell>
          <cell r="G263" t="str">
            <v>415 49 49</v>
          </cell>
        </row>
        <row r="264">
          <cell r="D264" t="str">
            <v>Karabük Onel</v>
          </cell>
          <cell r="F264">
            <v>370</v>
          </cell>
          <cell r="G264" t="str">
            <v>424 58 94</v>
          </cell>
        </row>
        <row r="265">
          <cell r="D265" t="str">
            <v>Karaman Afra</v>
          </cell>
          <cell r="F265">
            <v>338</v>
          </cell>
          <cell r="G265" t="str">
            <v>214 30 59</v>
          </cell>
        </row>
        <row r="266">
          <cell r="D266" t="str">
            <v>Kars Şehir</v>
          </cell>
          <cell r="F266">
            <v>474</v>
          </cell>
          <cell r="G266" t="str">
            <v>212 48 36</v>
          </cell>
        </row>
        <row r="267">
          <cell r="D267" t="str">
            <v>Kastamonu Cine Zirve</v>
          </cell>
          <cell r="F267">
            <v>366</v>
          </cell>
          <cell r="G267" t="str">
            <v>212 97 57</v>
          </cell>
        </row>
        <row r="268">
          <cell r="D268" t="str">
            <v>Kastamonu Tüze Barutçuoğlu</v>
          </cell>
          <cell r="F268">
            <v>366</v>
          </cell>
          <cell r="G268" t="str">
            <v>212 57 77 </v>
          </cell>
        </row>
        <row r="269">
          <cell r="D269" t="str">
            <v>Kayseri Kasserıa</v>
          </cell>
          <cell r="F269">
            <v>352</v>
          </cell>
          <cell r="G269" t="str">
            <v>223 11 53</v>
          </cell>
        </row>
        <row r="270">
          <cell r="D270" t="str">
            <v>Kayseri Onay</v>
          </cell>
          <cell r="F270">
            <v>352</v>
          </cell>
          <cell r="G270" t="str">
            <v>222 13 13 </v>
          </cell>
        </row>
        <row r="271">
          <cell r="D271" t="str">
            <v>Kayseri Park Cinebonus</v>
          </cell>
          <cell r="F271">
            <v>352</v>
          </cell>
          <cell r="G271" t="str">
            <v>223 20 10</v>
          </cell>
        </row>
        <row r="272">
          <cell r="D272" t="str">
            <v>Kıbrıs  Lefkoşa Lemarplex</v>
          </cell>
          <cell r="F272">
            <v>392</v>
          </cell>
          <cell r="G272" t="str">
            <v>223 53 95</v>
          </cell>
        </row>
        <row r="273">
          <cell r="D273" t="str">
            <v>Kıbrıs Girne Galleria</v>
          </cell>
          <cell r="F273">
            <v>392</v>
          </cell>
          <cell r="G273" t="str">
            <v>227 70 30</v>
          </cell>
        </row>
        <row r="274">
          <cell r="D274" t="str">
            <v>Kıbrıs Güzelyurt Lemarplex</v>
          </cell>
          <cell r="F274" t="str">
            <v> </v>
          </cell>
          <cell r="G274" t="str">
            <v> </v>
          </cell>
        </row>
        <row r="275">
          <cell r="D275" t="str">
            <v>Kıbrıs Lefkoşa Galleria Cinema Club</v>
          </cell>
          <cell r="F275">
            <v>392</v>
          </cell>
          <cell r="G275" t="str">
            <v>227 70 30</v>
          </cell>
        </row>
        <row r="276">
          <cell r="D276" t="str">
            <v>Kıbrıs Lefkoşa Mısırlızade</v>
          </cell>
          <cell r="F276">
            <v>392</v>
          </cell>
        </row>
        <row r="277">
          <cell r="D277" t="str">
            <v>Kıbrıs Magosa Galeria Cinema Clup</v>
          </cell>
          <cell r="F277">
            <v>392</v>
          </cell>
          <cell r="G277" t="str">
            <v>365 12 70</v>
          </cell>
        </row>
        <row r="278">
          <cell r="D278" t="str">
            <v>Kırıkkale Kültür Merkezi</v>
          </cell>
          <cell r="F278">
            <v>318</v>
          </cell>
          <cell r="G278" t="str">
            <v>224 26 84</v>
          </cell>
        </row>
        <row r="279">
          <cell r="D279" t="str">
            <v>Kırıkkale Nokta</v>
          </cell>
          <cell r="F279">
            <v>318</v>
          </cell>
          <cell r="G279" t="str">
            <v>218 88 55</v>
          </cell>
        </row>
        <row r="280">
          <cell r="D280" t="str">
            <v>Kırklareli Cine Plaza</v>
          </cell>
          <cell r="F280">
            <v>288</v>
          </cell>
          <cell r="G280" t="str">
            <v>214 82 88</v>
          </cell>
        </row>
        <row r="281">
          <cell r="D281" t="str">
            <v>Kırklareli Lüleburgaz Plaza</v>
          </cell>
          <cell r="F281">
            <v>288</v>
          </cell>
          <cell r="G281" t="str">
            <v> 412 39 09 </v>
          </cell>
        </row>
        <row r="282">
          <cell r="D282" t="str">
            <v>Kırşehir Klas</v>
          </cell>
          <cell r="F282">
            <v>386</v>
          </cell>
          <cell r="G282" t="str">
            <v>213 13 44</v>
          </cell>
        </row>
        <row r="283">
          <cell r="D283" t="str">
            <v>Kocaeli Gölcük Dünya</v>
          </cell>
          <cell r="F283">
            <v>262</v>
          </cell>
          <cell r="G283" t="str">
            <v>412 46 19</v>
          </cell>
        </row>
        <row r="284">
          <cell r="D284" t="str">
            <v>Konya Akşehir Kültür Merkezi </v>
          </cell>
          <cell r="F284">
            <v>228</v>
          </cell>
          <cell r="G284" t="str">
            <v>213 01 32</v>
          </cell>
        </row>
        <row r="285">
          <cell r="D285" t="str">
            <v>Konya Cinebonus M1 Tepe</v>
          </cell>
          <cell r="F285">
            <v>332</v>
          </cell>
          <cell r="G285" t="str">
            <v>265 21 90</v>
          </cell>
        </row>
        <row r="286">
          <cell r="D286" t="str">
            <v>Konya Karaman Afra</v>
          </cell>
          <cell r="F286">
            <v>338</v>
          </cell>
          <cell r="G286" t="str">
            <v>214 30 59</v>
          </cell>
        </row>
        <row r="287">
          <cell r="D287" t="str">
            <v>Konya Kent Sineması</v>
          </cell>
          <cell r="F287">
            <v>332</v>
          </cell>
          <cell r="G287" t="str">
            <v>812 04 54</v>
          </cell>
        </row>
        <row r="288">
          <cell r="D288" t="str">
            <v>Konya Kule Center</v>
          </cell>
          <cell r="F288">
            <v>332</v>
          </cell>
          <cell r="G288" t="str">
            <v>233 28 72</v>
          </cell>
        </row>
        <row r="289">
          <cell r="D289" t="str">
            <v>Kütahya Hotaş</v>
          </cell>
          <cell r="F289">
            <v>274</v>
          </cell>
          <cell r="G289" t="str">
            <v>224 09 90 </v>
          </cell>
        </row>
        <row r="290">
          <cell r="D290" t="str">
            <v>Malatya Yeşil</v>
          </cell>
          <cell r="F290">
            <v>422</v>
          </cell>
          <cell r="G290" t="str">
            <v>321 12 22</v>
          </cell>
        </row>
        <row r="291">
          <cell r="D291" t="str">
            <v>Manisa Akhisar Belediye</v>
          </cell>
          <cell r="F291">
            <v>236</v>
          </cell>
          <cell r="G291" t="str">
            <v>413 59 91</v>
          </cell>
        </row>
        <row r="292">
          <cell r="D292" t="str">
            <v>Manisa Alaşehir AKM</v>
          </cell>
          <cell r="F292">
            <v>236</v>
          </cell>
          <cell r="G292" t="str">
            <v>654 35 36</v>
          </cell>
        </row>
        <row r="293">
          <cell r="D293" t="str">
            <v>Manisa Çınar Center</v>
          </cell>
          <cell r="F293">
            <v>236</v>
          </cell>
          <cell r="G293" t="str">
            <v>232 05 62</v>
          </cell>
        </row>
        <row r="294">
          <cell r="D294" t="str">
            <v>Manisa Karaköy Hollywood</v>
          </cell>
          <cell r="F294">
            <v>236</v>
          </cell>
          <cell r="G294" t="str">
            <v>238 66 46</v>
          </cell>
        </row>
        <row r="295">
          <cell r="D295" t="str">
            <v>Manisa Salihli Hollywood</v>
          </cell>
          <cell r="F295">
            <v>236</v>
          </cell>
          <cell r="G295" t="str">
            <v>715 12 55</v>
          </cell>
        </row>
        <row r="296">
          <cell r="D296" t="str">
            <v>Manisa Turgutlu Belediye</v>
          </cell>
          <cell r="F296">
            <v>236</v>
          </cell>
          <cell r="G296" t="str">
            <v>277 78 88</v>
          </cell>
        </row>
        <row r="297">
          <cell r="D297" t="str">
            <v>Mardin MNC Cineland</v>
          </cell>
          <cell r="F297">
            <v>482</v>
          </cell>
          <cell r="G297" t="str">
            <v>213 40 90</v>
          </cell>
        </row>
        <row r="298">
          <cell r="D298" t="str">
            <v>Mersin Cep</v>
          </cell>
          <cell r="F298">
            <v>324</v>
          </cell>
          <cell r="G298" t="str">
            <v>327 87 87</v>
          </cell>
        </row>
        <row r="299">
          <cell r="D299" t="str">
            <v>Mersin Cinema Clup</v>
          </cell>
          <cell r="F299">
            <v>324</v>
          </cell>
          <cell r="G299" t="str">
            <v>614 11 14</v>
          </cell>
        </row>
        <row r="300">
          <cell r="D300" t="str">
            <v>Mersin Cinemall</v>
          </cell>
          <cell r="F300">
            <v>324</v>
          </cell>
          <cell r="G300" t="str">
            <v>331 00 77</v>
          </cell>
        </row>
        <row r="301">
          <cell r="D301" t="str">
            <v>Mersin Çarşı</v>
          </cell>
          <cell r="F301">
            <v>324</v>
          </cell>
          <cell r="G301" t="str">
            <v>238 87 97</v>
          </cell>
        </row>
        <row r="302">
          <cell r="D302" t="str">
            <v>Mersin Gediz</v>
          </cell>
          <cell r="F302">
            <v>324</v>
          </cell>
          <cell r="G302" t="str">
            <v>238 31 08</v>
          </cell>
        </row>
        <row r="303">
          <cell r="D303" t="str">
            <v>Mersin Mars</v>
          </cell>
        </row>
        <row r="304">
          <cell r="D304" t="str">
            <v>Mersin Silifke Belediye</v>
          </cell>
          <cell r="F304">
            <v>324</v>
          </cell>
          <cell r="G304" t="str">
            <v>714 32 22</v>
          </cell>
        </row>
        <row r="305">
          <cell r="D305" t="str">
            <v>Muğla Bodrum Cinemarıne</v>
          </cell>
          <cell r="F305">
            <v>252</v>
          </cell>
          <cell r="G305" t="str">
            <v>317 00 01</v>
          </cell>
        </row>
        <row r="306">
          <cell r="D306" t="str">
            <v>Muğla Bodrum Karya Prıncess</v>
          </cell>
          <cell r="F306">
            <v>252</v>
          </cell>
          <cell r="G306" t="str">
            <v>316 62 72</v>
          </cell>
        </row>
        <row r="307">
          <cell r="D307" t="str">
            <v>Muğla Fethiye Cinedoruk</v>
          </cell>
          <cell r="F307">
            <v>252</v>
          </cell>
          <cell r="G307" t="str">
            <v>612 30 00</v>
          </cell>
        </row>
        <row r="308">
          <cell r="D308" t="str">
            <v>Muğla Fethiye Hayal</v>
          </cell>
          <cell r="F308">
            <v>252</v>
          </cell>
          <cell r="G308" t="str">
            <v>612 13 14</v>
          </cell>
        </row>
        <row r="309">
          <cell r="D309" t="str">
            <v>Muğla Fethiye Hilliside Otel </v>
          </cell>
          <cell r="F309">
            <v>252</v>
          </cell>
          <cell r="G309" t="str">
            <v>614 83 60</v>
          </cell>
        </row>
        <row r="310">
          <cell r="D310" t="str">
            <v>Muğla Marmaris Aksaz</v>
          </cell>
          <cell r="F310">
            <v>252</v>
          </cell>
          <cell r="G310" t="str">
            <v>421 01 61</v>
          </cell>
        </row>
        <row r="311">
          <cell r="D311" t="str">
            <v>Muğla Marmaris Cine Point</v>
          </cell>
          <cell r="F311">
            <v>252</v>
          </cell>
          <cell r="G311" t="str">
            <v>413 75 84</v>
          </cell>
        </row>
        <row r="312">
          <cell r="D312" t="str">
            <v>Muğla Max Cinemarine</v>
          </cell>
          <cell r="F312">
            <v>252</v>
          </cell>
          <cell r="G312" t="str">
            <v>214 00 03</v>
          </cell>
        </row>
        <row r="313">
          <cell r="D313" t="str">
            <v>Muğla Milas Prenses</v>
          </cell>
          <cell r="F313">
            <v>252</v>
          </cell>
          <cell r="G313" t="str">
            <v>513 11 26</v>
          </cell>
        </row>
        <row r="314">
          <cell r="D314" t="str">
            <v>Muğla Ortaca Sinema Ceylin</v>
          </cell>
          <cell r="F314">
            <v>252</v>
          </cell>
          <cell r="G314" t="str">
            <v>282 50 56</v>
          </cell>
        </row>
        <row r="315">
          <cell r="D315" t="str">
            <v>Muğla Zeybek</v>
          </cell>
          <cell r="F315">
            <v>252</v>
          </cell>
          <cell r="G315" t="str">
            <v>214 09 26</v>
          </cell>
        </row>
        <row r="316">
          <cell r="D316" t="str">
            <v>Nevşehir Can Aile Sineması</v>
          </cell>
          <cell r="F316">
            <v>384</v>
          </cell>
          <cell r="G316" t="str">
            <v>213 17 25</v>
          </cell>
        </row>
        <row r="317">
          <cell r="D317" t="str">
            <v>Nevşehir Ürgüp Belediye</v>
          </cell>
          <cell r="F317">
            <v>384</v>
          </cell>
          <cell r="G317" t="str">
            <v>341 49 39 </v>
          </cell>
        </row>
        <row r="318">
          <cell r="D318" t="str">
            <v>Niğde Belediye K.M.</v>
          </cell>
          <cell r="F318">
            <v>388</v>
          </cell>
          <cell r="G318" t="str">
            <v>232 07 09</v>
          </cell>
        </row>
        <row r="319">
          <cell r="D319" t="str">
            <v>Ordu AFM</v>
          </cell>
          <cell r="F319">
            <v>452</v>
          </cell>
          <cell r="G319" t="str">
            <v>233 86 40</v>
          </cell>
        </row>
        <row r="320">
          <cell r="D320" t="str">
            <v>Ordu Cineworld</v>
          </cell>
          <cell r="F320">
            <v>452</v>
          </cell>
          <cell r="G320" t="str">
            <v>212 04 58</v>
          </cell>
        </row>
        <row r="321">
          <cell r="D321" t="str">
            <v>Ordu Fatsa Cinevizyon</v>
          </cell>
          <cell r="F321">
            <v>452</v>
          </cell>
          <cell r="G321" t="str">
            <v>423 48 59</v>
          </cell>
        </row>
        <row r="322">
          <cell r="D322" t="str">
            <v>Ordu Ünye Belediyesi</v>
          </cell>
          <cell r="F322">
            <v>452</v>
          </cell>
          <cell r="G322" t="str">
            <v>323 91 91</v>
          </cell>
        </row>
        <row r="323">
          <cell r="D323" t="str">
            <v>Osmaniye Emine Keskiner K.M.</v>
          </cell>
          <cell r="F323">
            <v>328</v>
          </cell>
          <cell r="G323" t="str">
            <v>813 25 07</v>
          </cell>
        </row>
        <row r="324">
          <cell r="D324" t="str">
            <v>Rize Pazar Cineklas</v>
          </cell>
          <cell r="F324">
            <v>464</v>
          </cell>
          <cell r="G324" t="str">
            <v>612 28 68</v>
          </cell>
        </row>
        <row r="325">
          <cell r="D325" t="str">
            <v>Rize Pembe Köşk</v>
          </cell>
          <cell r="F325">
            <v>464</v>
          </cell>
          <cell r="G325" t="str">
            <v>214 65 11</v>
          </cell>
        </row>
        <row r="326">
          <cell r="D326" t="str">
            <v>Rize Vizyon</v>
          </cell>
          <cell r="F326">
            <v>464</v>
          </cell>
          <cell r="G326" t="str">
            <v>214 92 70</v>
          </cell>
        </row>
        <row r="327">
          <cell r="D327" t="str">
            <v>Samsun AFM Yeşilyurt</v>
          </cell>
          <cell r="F327">
            <v>362</v>
          </cell>
          <cell r="G327" t="str">
            <v>439 20 70</v>
          </cell>
        </row>
        <row r="328">
          <cell r="D328" t="str">
            <v>Samsun Bafra Beledıye Cep</v>
          </cell>
          <cell r="F328">
            <v>362</v>
          </cell>
          <cell r="G328" t="str">
            <v>532 32 89</v>
          </cell>
        </row>
        <row r="329">
          <cell r="D329" t="str">
            <v>Samsun Çarşamba Beledıye</v>
          </cell>
          <cell r="F329">
            <v>362</v>
          </cell>
          <cell r="G329" t="str">
            <v>834 46 00</v>
          </cell>
        </row>
        <row r="330">
          <cell r="D330" t="str">
            <v>Samsun Fatsa Cem</v>
          </cell>
          <cell r="F330">
            <v>452</v>
          </cell>
          <cell r="G330" t="str">
            <v>423 57 93</v>
          </cell>
        </row>
        <row r="331">
          <cell r="D331" t="str">
            <v>Samsun Galaxy</v>
          </cell>
          <cell r="F331">
            <v>362</v>
          </cell>
          <cell r="G331" t="str">
            <v>233 21 22</v>
          </cell>
        </row>
        <row r="332">
          <cell r="D332" t="str">
            <v>Samsun Konakplex</v>
          </cell>
          <cell r="F332">
            <v>362</v>
          </cell>
          <cell r="G332" t="str">
            <v>431 24 71</v>
          </cell>
        </row>
        <row r="333">
          <cell r="D333" t="str">
            <v>Samsun Movizone</v>
          </cell>
          <cell r="F333">
            <v>362</v>
          </cell>
          <cell r="G333" t="str">
            <v>465 63 33</v>
          </cell>
        </row>
        <row r="334">
          <cell r="D334" t="str">
            <v>Samsun Planet</v>
          </cell>
          <cell r="F334">
            <v>362</v>
          </cell>
          <cell r="G334" t="str">
            <v>231 68 90</v>
          </cell>
        </row>
        <row r="335">
          <cell r="D335" t="str">
            <v>Sivas Klas</v>
          </cell>
          <cell r="F335">
            <v>346</v>
          </cell>
          <cell r="G335" t="str">
            <v>224 12 01</v>
          </cell>
        </row>
        <row r="336">
          <cell r="D336" t="str">
            <v>Sivas Polat Center</v>
          </cell>
          <cell r="F336">
            <v>346</v>
          </cell>
          <cell r="G336" t="str">
            <v>224 48 54</v>
          </cell>
        </row>
        <row r="337">
          <cell r="D337" t="str">
            <v>Şanlıurfa Emek</v>
          </cell>
          <cell r="F337">
            <v>414</v>
          </cell>
          <cell r="G337" t="str">
            <v>217 13 13</v>
          </cell>
        </row>
        <row r="338">
          <cell r="D338" t="str">
            <v>Şırnak Kültür Merkezi</v>
          </cell>
          <cell r="F338">
            <v>486</v>
          </cell>
          <cell r="G338" t="str">
            <v>216 77 55</v>
          </cell>
        </row>
        <row r="339">
          <cell r="D339" t="str">
            <v>Tekirdağ Borsa Kültür Merkezi</v>
          </cell>
          <cell r="F339">
            <v>282</v>
          </cell>
          <cell r="G339" t="str">
            <v>264 29 32</v>
          </cell>
        </row>
        <row r="340">
          <cell r="D340" t="str">
            <v>Tekirdağ Cinemaxi</v>
          </cell>
          <cell r="F340">
            <v>282</v>
          </cell>
          <cell r="G340" t="str">
            <v>293 13 80</v>
          </cell>
        </row>
        <row r="341">
          <cell r="D341" t="str">
            <v>Tekirdağ Çerkezköy Cinemy (Erna)</v>
          </cell>
          <cell r="F341">
            <v>282</v>
          </cell>
          <cell r="G341" t="str">
            <v>726 23 06</v>
          </cell>
        </row>
        <row r="342">
          <cell r="D342" t="str">
            <v>Tekirdağ Çorlu Orion Prestige</v>
          </cell>
          <cell r="F342">
            <v>282</v>
          </cell>
          <cell r="G342" t="str">
            <v>673 46 87</v>
          </cell>
        </row>
        <row r="343">
          <cell r="D343" t="str">
            <v>Tekirdağ Hayrabolu Cineplaza</v>
          </cell>
          <cell r="F343">
            <v>282</v>
          </cell>
          <cell r="G343" t="str">
            <v>315 39 56</v>
          </cell>
        </row>
        <row r="344">
          <cell r="D344" t="str">
            <v>Tekirdağ Malkara Kültür Merkezi</v>
          </cell>
          <cell r="F344">
            <v>282</v>
          </cell>
          <cell r="G344" t="str">
            <v>427 01 72</v>
          </cell>
        </row>
        <row r="345">
          <cell r="D345" t="str">
            <v>Tokat Karizma</v>
          </cell>
          <cell r="F345">
            <v>356</v>
          </cell>
          <cell r="G345" t="str">
            <v>213 32 09</v>
          </cell>
        </row>
        <row r="347">
          <cell r="D347" t="str">
            <v>Trabzon AFM</v>
          </cell>
          <cell r="F347">
            <v>462</v>
          </cell>
          <cell r="G347" t="str">
            <v>248 40 40</v>
          </cell>
        </row>
        <row r="348">
          <cell r="D348" t="str">
            <v>Trabzon Cinemini</v>
          </cell>
          <cell r="F348">
            <v>462</v>
          </cell>
          <cell r="G348" t="str">
            <v>323 17 61</v>
          </cell>
        </row>
        <row r="349">
          <cell r="D349" t="str">
            <v>Trabzon Mars</v>
          </cell>
        </row>
        <row r="350">
          <cell r="D350" t="str">
            <v>Trabzon RA</v>
          </cell>
          <cell r="F350">
            <v>462</v>
          </cell>
          <cell r="G350" t="str">
            <v>321 00 06</v>
          </cell>
        </row>
        <row r="351">
          <cell r="D351" t="str">
            <v>Trabzon Royal</v>
          </cell>
          <cell r="F351">
            <v>462</v>
          </cell>
          <cell r="G351" t="str">
            <v>323 33 77 </v>
          </cell>
        </row>
        <row r="352">
          <cell r="D352" t="str">
            <v>Uşak Karun (Cinens)</v>
          </cell>
          <cell r="F352">
            <v>276</v>
          </cell>
          <cell r="G352" t="str">
            <v>227 72 22</v>
          </cell>
        </row>
        <row r="353">
          <cell r="D353" t="str">
            <v>Uşak Park</v>
          </cell>
          <cell r="F353">
            <v>276</v>
          </cell>
          <cell r="G353" t="str">
            <v>223 67 25</v>
          </cell>
        </row>
        <row r="354">
          <cell r="D354" t="str">
            <v>Van Artos</v>
          </cell>
          <cell r="F354">
            <v>432</v>
          </cell>
          <cell r="G354" t="str">
            <v>210 08 52 </v>
          </cell>
        </row>
        <row r="355">
          <cell r="D355" t="str">
            <v>Van Emek</v>
          </cell>
          <cell r="F355">
            <v>432</v>
          </cell>
          <cell r="G355" t="str">
            <v> 216 15 15    </v>
          </cell>
        </row>
        <row r="356">
          <cell r="D356" t="str">
            <v>Yalova Cine 77</v>
          </cell>
          <cell r="F356">
            <v>226</v>
          </cell>
          <cell r="G356" t="str">
            <v>814 03 95</v>
          </cell>
        </row>
        <row r="357">
          <cell r="D357" t="str">
            <v>Yozgat Kültür Merkezi</v>
          </cell>
          <cell r="F357">
            <v>354</v>
          </cell>
          <cell r="G357" t="str">
            <v>212 54 93</v>
          </cell>
        </row>
        <row r="358">
          <cell r="D358" t="str">
            <v>Yozgat Önder K.M.</v>
          </cell>
          <cell r="F358">
            <v>354</v>
          </cell>
          <cell r="G358" t="str">
            <v>217 55 58</v>
          </cell>
        </row>
        <row r="359">
          <cell r="D359" t="str">
            <v>Yozgat Yimpaş</v>
          </cell>
          <cell r="F359">
            <v>354</v>
          </cell>
          <cell r="G359" t="str">
            <v>217 87 00</v>
          </cell>
        </row>
        <row r="360">
          <cell r="D360" t="str">
            <v>Zonguldak Belediye Sın.</v>
          </cell>
          <cell r="F360">
            <v>372</v>
          </cell>
          <cell r="G360" t="str">
            <v>251 21 66</v>
          </cell>
        </row>
        <row r="361">
          <cell r="D361" t="str">
            <v>Zonguldak Çaycuma Bldy. Sineması</v>
          </cell>
          <cell r="F361">
            <v>372</v>
          </cell>
          <cell r="G361" t="str">
            <v>615 19 23</v>
          </cell>
        </row>
        <row r="362">
          <cell r="D362" t="str">
            <v>Zonguldak Devrek Belediye</v>
          </cell>
        </row>
        <row r="363">
          <cell r="D363" t="str">
            <v>Zonguldak Karadeniz Ereğli Akm</v>
          </cell>
          <cell r="F363">
            <v>372</v>
          </cell>
          <cell r="G363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0"/>
  <sheetViews>
    <sheetView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452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39" t="s">
        <v>453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39" t="s">
        <v>454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2" t="s">
        <v>455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445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29" t="s">
        <v>456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2" t="s">
        <v>457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2" t="s">
        <v>458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3"/>
      <c r="E4" s="53"/>
      <c r="F4" s="53"/>
      <c r="G4" s="53"/>
      <c r="H4" s="53"/>
      <c r="I4" s="53"/>
      <c r="J4" s="5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3"/>
      <c r="E6" s="53"/>
      <c r="F6" s="53"/>
      <c r="G6" s="53"/>
      <c r="H6" s="53"/>
      <c r="I6" s="53"/>
      <c r="J6" s="5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3"/>
      <c r="E4" s="53"/>
      <c r="F4" s="53"/>
      <c r="G4" s="53"/>
      <c r="H4" s="53"/>
      <c r="I4" s="53"/>
      <c r="J4" s="5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3"/>
      <c r="E6" s="53"/>
      <c r="F6" s="53"/>
      <c r="G6" s="53"/>
      <c r="H6" s="53"/>
      <c r="I6" s="53"/>
      <c r="J6" s="5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39" t="s">
        <v>140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141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0 212 328 09 51</v>
      </c>
      <c r="D15" s="55" t="s">
        <v>102</v>
      </c>
      <c r="E15" s="55"/>
      <c r="F15" s="55"/>
      <c r="G15" s="55"/>
      <c r="H15" s="55"/>
      <c r="I15" s="55"/>
      <c r="J15" s="56"/>
      <c r="S15" s="2">
        <f>VLOOKUP(B15,'SİNEMA LİSTESİ'!$A:$C,2,FALSE)</f>
        <v>212</v>
      </c>
      <c r="T15" s="2" t="str">
        <f>VLOOKUP(B15,'SİNEMA LİSTESİ'!$A:$C,3,FALSE)</f>
        <v>328 09 51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32" t="s">
        <v>127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3"/>
      <c r="E32" s="53"/>
      <c r="F32" s="53"/>
      <c r="G32" s="53"/>
      <c r="H32" s="53"/>
      <c r="I32" s="53"/>
      <c r="J32" s="54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2" t="s">
        <v>106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2" t="s">
        <v>114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2" t="s">
        <v>107</v>
      </c>
      <c r="E45" s="23"/>
      <c r="F45" s="23"/>
      <c r="G45" s="23"/>
      <c r="H45" s="23"/>
      <c r="I45" s="23"/>
      <c r="J45" s="24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3"/>
      <c r="E46" s="53"/>
      <c r="F46" s="53"/>
      <c r="G46" s="53"/>
      <c r="H46" s="53"/>
      <c r="I46" s="53"/>
      <c r="J46" s="5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3"/>
      <c r="E51" s="53"/>
      <c r="F51" s="53"/>
      <c r="G51" s="53"/>
      <c r="H51" s="53"/>
      <c r="I51" s="53"/>
      <c r="J51" s="5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str">
        <f>IF(ISBLANK(B54)," ","0"&amp;" "&amp;S54&amp;" "&amp;T54)</f>
        <v>0 322 454 51 98</v>
      </c>
      <c r="D54" s="32" t="s">
        <v>109</v>
      </c>
      <c r="E54" s="32"/>
      <c r="F54" s="32"/>
      <c r="G54" s="32"/>
      <c r="H54" s="32"/>
      <c r="I54" s="32"/>
      <c r="J54" s="33"/>
      <c r="S54" s="2">
        <f>VLOOKUP(B54,'SİNEMA LİSTESİ'!$A:$C,2,FALSE)</f>
        <v>322</v>
      </c>
      <c r="T54" s="2" t="str">
        <f>VLOOKUP(B54,'SİNEMA LİSTESİ'!$A:$C,3,FALSE)</f>
        <v>454 51 98</v>
      </c>
    </row>
    <row r="55" spans="1:20" ht="28.5" customHeight="1">
      <c r="A55" s="3">
        <v>1</v>
      </c>
      <c r="B55" s="4" t="s">
        <v>5</v>
      </c>
      <c r="C55" s="19"/>
      <c r="D55" s="53"/>
      <c r="E55" s="53"/>
      <c r="F55" s="53"/>
      <c r="G55" s="53"/>
      <c r="H55" s="53"/>
      <c r="I55" s="53"/>
      <c r="J55" s="5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55" t="s">
        <v>124</v>
      </c>
      <c r="E56" s="55"/>
      <c r="F56" s="55"/>
      <c r="G56" s="55"/>
      <c r="H56" s="55"/>
      <c r="I56" s="55"/>
      <c r="J56" s="56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55"/>
      <c r="F57" s="55"/>
      <c r="G57" s="55"/>
      <c r="H57" s="55"/>
      <c r="I57" s="55"/>
      <c r="J57" s="56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55" t="s">
        <v>107</v>
      </c>
      <c r="E58" s="55"/>
      <c r="F58" s="55"/>
      <c r="G58" s="55"/>
      <c r="H58" s="55"/>
      <c r="I58" s="55"/>
      <c r="J58" s="56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3"/>
      <c r="E59" s="53"/>
      <c r="F59" s="53"/>
      <c r="G59" s="53"/>
      <c r="H59" s="53"/>
      <c r="I59" s="53"/>
      <c r="J59" s="5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55" t="s">
        <v>102</v>
      </c>
      <c r="E60" s="55"/>
      <c r="F60" s="55"/>
      <c r="G60" s="55"/>
      <c r="H60" s="55"/>
      <c r="I60" s="55"/>
      <c r="J60" s="56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55" t="s">
        <v>110</v>
      </c>
      <c r="E61" s="55"/>
      <c r="F61" s="55"/>
      <c r="G61" s="55"/>
      <c r="H61" s="55"/>
      <c r="I61" s="55"/>
      <c r="J61" s="56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3"/>
      <c r="E62" s="53"/>
      <c r="F62" s="53"/>
      <c r="G62" s="53"/>
      <c r="H62" s="53"/>
      <c r="I62" s="53"/>
      <c r="J62" s="5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29" t="s">
        <v>147</v>
      </c>
      <c r="E68" s="30"/>
      <c r="F68" s="30"/>
      <c r="G68" s="30"/>
      <c r="H68" s="30"/>
      <c r="I68" s="30"/>
      <c r="J68" s="31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3"/>
      <c r="E71" s="53"/>
      <c r="F71" s="53"/>
      <c r="G71" s="53"/>
      <c r="H71" s="53"/>
      <c r="I71" s="53"/>
      <c r="J71" s="5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55" t="s">
        <v>122</v>
      </c>
      <c r="E72" s="55"/>
      <c r="F72" s="55"/>
      <c r="G72" s="55"/>
      <c r="H72" s="55"/>
      <c r="I72" s="55"/>
      <c r="J72" s="56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55" t="s">
        <v>102</v>
      </c>
      <c r="E73" s="55"/>
      <c r="F73" s="55"/>
      <c r="G73" s="55"/>
      <c r="H73" s="55"/>
      <c r="I73" s="55"/>
      <c r="J73" s="56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3"/>
      <c r="E74" s="53"/>
      <c r="F74" s="53"/>
      <c r="G74" s="53"/>
      <c r="H74" s="53"/>
      <c r="I74" s="53"/>
      <c r="J74" s="5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55" t="s">
        <v>148</v>
      </c>
      <c r="E75" s="55"/>
      <c r="F75" s="55"/>
      <c r="G75" s="55"/>
      <c r="H75" s="55"/>
      <c r="I75" s="55"/>
      <c r="J75" s="56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55" t="s">
        <v>151</v>
      </c>
      <c r="E76" s="55"/>
      <c r="F76" s="55"/>
      <c r="G76" s="55"/>
      <c r="H76" s="55"/>
      <c r="I76" s="55"/>
      <c r="J76" s="5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3"/>
      <c r="E77" s="53"/>
      <c r="F77" s="53"/>
      <c r="G77" s="53"/>
      <c r="H77" s="53"/>
      <c r="I77" s="53"/>
      <c r="J77" s="5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55" t="s">
        <v>107</v>
      </c>
      <c r="E78" s="55"/>
      <c r="F78" s="55"/>
      <c r="G78" s="55"/>
      <c r="H78" s="55"/>
      <c r="I78" s="55"/>
      <c r="J78" s="56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55" t="s">
        <v>130</v>
      </c>
      <c r="E79" s="55"/>
      <c r="F79" s="55"/>
      <c r="G79" s="55"/>
      <c r="H79" s="55"/>
      <c r="I79" s="55"/>
      <c r="J79" s="56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3"/>
      <c r="E80" s="53"/>
      <c r="F80" s="53"/>
      <c r="G80" s="53"/>
      <c r="H80" s="53"/>
      <c r="I80" s="53"/>
      <c r="J80" s="5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55" t="s">
        <v>129</v>
      </c>
      <c r="E81" s="55"/>
      <c r="F81" s="55"/>
      <c r="G81" s="55"/>
      <c r="H81" s="55"/>
      <c r="I81" s="55"/>
      <c r="J81" s="56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55" t="s">
        <v>107</v>
      </c>
      <c r="E82" s="55"/>
      <c r="F82" s="55"/>
      <c r="G82" s="55"/>
      <c r="H82" s="55"/>
      <c r="I82" s="55"/>
      <c r="J82" s="5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3"/>
      <c r="E83" s="53"/>
      <c r="F83" s="53"/>
      <c r="G83" s="53"/>
      <c r="H83" s="53"/>
      <c r="I83" s="53"/>
      <c r="J83" s="54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55" t="s">
        <v>102</v>
      </c>
      <c r="E84" s="55"/>
      <c r="F84" s="55"/>
      <c r="G84" s="55"/>
      <c r="H84" s="55"/>
      <c r="I84" s="55"/>
      <c r="J84" s="56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55" t="s">
        <v>108</v>
      </c>
      <c r="E85" s="55"/>
      <c r="F85" s="55"/>
      <c r="G85" s="55"/>
      <c r="H85" s="55"/>
      <c r="I85" s="55"/>
      <c r="J85" s="56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3"/>
      <c r="E86" s="53"/>
      <c r="F86" s="53"/>
      <c r="G86" s="53"/>
      <c r="H86" s="53"/>
      <c r="I86" s="53"/>
      <c r="J86" s="5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55" t="s">
        <v>118</v>
      </c>
      <c r="E87" s="55"/>
      <c r="F87" s="55"/>
      <c r="G87" s="55"/>
      <c r="H87" s="55"/>
      <c r="I87" s="55"/>
      <c r="J87" s="56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55" t="s">
        <v>158</v>
      </c>
      <c r="E88" s="55"/>
      <c r="F88" s="55"/>
      <c r="G88" s="55"/>
      <c r="H88" s="55"/>
      <c r="I88" s="55"/>
      <c r="J88" s="56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3"/>
      <c r="E89" s="53"/>
      <c r="F89" s="53"/>
      <c r="G89" s="53"/>
      <c r="H89" s="53"/>
      <c r="I89" s="53"/>
      <c r="J89" s="54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55" t="s">
        <v>128</v>
      </c>
      <c r="E90" s="55"/>
      <c r="F90" s="55"/>
      <c r="G90" s="55"/>
      <c r="H90" s="55"/>
      <c r="I90" s="55"/>
      <c r="J90" s="56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3"/>
      <c r="E91" s="53"/>
      <c r="F91" s="53"/>
      <c r="G91" s="53"/>
      <c r="H91" s="53"/>
      <c r="I91" s="53"/>
      <c r="J91" s="54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55" t="s">
        <v>107</v>
      </c>
      <c r="E92" s="55"/>
      <c r="F92" s="55"/>
      <c r="G92" s="55"/>
      <c r="H92" s="55"/>
      <c r="I92" s="55"/>
      <c r="J92" s="56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3"/>
      <c r="E93" s="53"/>
      <c r="F93" s="53"/>
      <c r="G93" s="53"/>
      <c r="H93" s="53"/>
      <c r="I93" s="53"/>
      <c r="J93" s="54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55" t="s">
        <v>132</v>
      </c>
      <c r="E94" s="55"/>
      <c r="F94" s="55"/>
      <c r="G94" s="55"/>
      <c r="H94" s="55"/>
      <c r="I94" s="55"/>
      <c r="J94" s="56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3"/>
      <c r="E95" s="53"/>
      <c r="F95" s="53"/>
      <c r="G95" s="53"/>
      <c r="H95" s="53"/>
      <c r="I95" s="53"/>
      <c r="J95" s="54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55" t="s">
        <v>117</v>
      </c>
      <c r="E96" s="55"/>
      <c r="F96" s="55"/>
      <c r="G96" s="55"/>
      <c r="H96" s="55"/>
      <c r="I96" s="55"/>
      <c r="J96" s="56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39" t="s">
        <v>140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0 212 328 09 51</v>
      </c>
      <c r="D11" s="55" t="s">
        <v>237</v>
      </c>
      <c r="E11" s="55"/>
      <c r="F11" s="55"/>
      <c r="G11" s="55"/>
      <c r="H11" s="55"/>
      <c r="I11" s="55"/>
      <c r="J11" s="56"/>
      <c r="S11" s="2">
        <f>VLOOKUP(B11,'SİNEMA LİSTESİ'!$A:$C,2,FALSE)</f>
        <v>212</v>
      </c>
      <c r="T11" s="2" t="str">
        <f>VLOOKUP(B11,'SİNEMA LİSTESİ'!$A:$C,3,FALSE)</f>
        <v>328 09 51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223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39" t="s">
        <v>209</v>
      </c>
      <c r="E28" s="40"/>
      <c r="F28" s="40"/>
      <c r="G28" s="40"/>
      <c r="H28" s="40"/>
      <c r="I28" s="40"/>
      <c r="J28" s="41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3"/>
      <c r="E30" s="53"/>
      <c r="F30" s="53"/>
      <c r="G30" s="53"/>
      <c r="H30" s="53"/>
      <c r="I30" s="53"/>
      <c r="J30" s="5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2" t="s">
        <v>106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2" t="s">
        <v>196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2" t="s">
        <v>114</v>
      </c>
      <c r="E41" s="23"/>
      <c r="F41" s="23"/>
      <c r="G41" s="23"/>
      <c r="H41" s="23"/>
      <c r="I41" s="23"/>
      <c r="J41" s="24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2" t="s">
        <v>194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3"/>
      <c r="E44" s="53"/>
      <c r="F44" s="53"/>
      <c r="G44" s="53"/>
      <c r="H44" s="53"/>
      <c r="I44" s="53"/>
      <c r="J44" s="5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3"/>
      <c r="E48" s="53"/>
      <c r="F48" s="53"/>
      <c r="G48" s="53"/>
      <c r="H48" s="53"/>
      <c r="I48" s="53"/>
      <c r="J48" s="54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3"/>
      <c r="E52" s="53"/>
      <c r="F52" s="53"/>
      <c r="G52" s="53"/>
      <c r="H52" s="53"/>
      <c r="I52" s="53"/>
      <c r="J52" s="5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55"/>
      <c r="F54" s="55"/>
      <c r="G54" s="55"/>
      <c r="H54" s="55"/>
      <c r="I54" s="55"/>
      <c r="J54" s="56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55" t="s">
        <v>107</v>
      </c>
      <c r="E55" s="55"/>
      <c r="F55" s="55"/>
      <c r="G55" s="55"/>
      <c r="H55" s="55"/>
      <c r="I55" s="55"/>
      <c r="J55" s="56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3"/>
      <c r="E56" s="53"/>
      <c r="F56" s="53"/>
      <c r="G56" s="53"/>
      <c r="H56" s="53"/>
      <c r="I56" s="53"/>
      <c r="J56" s="5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55" t="s">
        <v>208</v>
      </c>
      <c r="E57" s="55"/>
      <c r="F57" s="55"/>
      <c r="G57" s="55"/>
      <c r="H57" s="55"/>
      <c r="I57" s="55"/>
      <c r="J57" s="56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55" t="s">
        <v>110</v>
      </c>
      <c r="E58" s="55"/>
      <c r="F58" s="55"/>
      <c r="G58" s="55"/>
      <c r="H58" s="55"/>
      <c r="I58" s="55"/>
      <c r="J58" s="56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3"/>
      <c r="E59" s="53"/>
      <c r="F59" s="53"/>
      <c r="G59" s="53"/>
      <c r="H59" s="53"/>
      <c r="I59" s="53"/>
      <c r="J59" s="5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29" t="s">
        <v>214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3"/>
      <c r="E68" s="53"/>
      <c r="F68" s="53"/>
      <c r="G68" s="53"/>
      <c r="H68" s="53"/>
      <c r="I68" s="53"/>
      <c r="J68" s="5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55" t="s">
        <v>122</v>
      </c>
      <c r="E69" s="55"/>
      <c r="F69" s="55"/>
      <c r="G69" s="55"/>
      <c r="H69" s="55"/>
      <c r="I69" s="55"/>
      <c r="J69" s="56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55" t="s">
        <v>102</v>
      </c>
      <c r="E70" s="55"/>
      <c r="F70" s="55"/>
      <c r="G70" s="55"/>
      <c r="H70" s="55"/>
      <c r="I70" s="55"/>
      <c r="J70" s="56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3"/>
      <c r="E71" s="53"/>
      <c r="F71" s="53"/>
      <c r="G71" s="53"/>
      <c r="H71" s="53"/>
      <c r="I71" s="53"/>
      <c r="J71" s="5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55" t="s">
        <v>220</v>
      </c>
      <c r="E72" s="55"/>
      <c r="F72" s="55"/>
      <c r="G72" s="55"/>
      <c r="H72" s="55"/>
      <c r="I72" s="55"/>
      <c r="J72" s="5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3"/>
      <c r="E73" s="53"/>
      <c r="F73" s="53"/>
      <c r="G73" s="53"/>
      <c r="H73" s="53"/>
      <c r="I73" s="53"/>
      <c r="J73" s="5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55" t="s">
        <v>191</v>
      </c>
      <c r="E74" s="55"/>
      <c r="F74" s="55"/>
      <c r="G74" s="55"/>
      <c r="H74" s="55"/>
      <c r="I74" s="55"/>
      <c r="J74" s="56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55" t="s">
        <v>230</v>
      </c>
      <c r="E75" s="55"/>
      <c r="F75" s="55"/>
      <c r="G75" s="55"/>
      <c r="H75" s="55"/>
      <c r="I75" s="55"/>
      <c r="J75" s="56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3"/>
      <c r="E76" s="53"/>
      <c r="F76" s="53"/>
      <c r="G76" s="53"/>
      <c r="H76" s="53"/>
      <c r="I76" s="53"/>
      <c r="J76" s="5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55" t="s">
        <v>188</v>
      </c>
      <c r="E77" s="55"/>
      <c r="F77" s="55"/>
      <c r="G77" s="55"/>
      <c r="H77" s="55"/>
      <c r="I77" s="55"/>
      <c r="J77" s="56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55" t="s">
        <v>197</v>
      </c>
      <c r="E78" s="55"/>
      <c r="F78" s="55"/>
      <c r="G78" s="55"/>
      <c r="H78" s="55"/>
      <c r="I78" s="55"/>
      <c r="J78" s="5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3"/>
      <c r="E79" s="53"/>
      <c r="F79" s="53"/>
      <c r="G79" s="53"/>
      <c r="H79" s="53"/>
      <c r="I79" s="53"/>
      <c r="J79" s="5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55" t="s">
        <v>231</v>
      </c>
      <c r="E80" s="55"/>
      <c r="F80" s="55"/>
      <c r="G80" s="55"/>
      <c r="H80" s="55"/>
      <c r="I80" s="55"/>
      <c r="J80" s="56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55" t="s">
        <v>128</v>
      </c>
      <c r="E81" s="55"/>
      <c r="F81" s="55"/>
      <c r="G81" s="55"/>
      <c r="H81" s="55"/>
      <c r="I81" s="55"/>
      <c r="J81" s="56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3"/>
      <c r="E82" s="53"/>
      <c r="F82" s="53"/>
      <c r="G82" s="53"/>
      <c r="H82" s="53"/>
      <c r="I82" s="53"/>
      <c r="J82" s="5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55" t="s">
        <v>232</v>
      </c>
      <c r="E83" s="55"/>
      <c r="F83" s="55"/>
      <c r="G83" s="55"/>
      <c r="H83" s="55"/>
      <c r="I83" s="55"/>
      <c r="J83" s="56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3"/>
      <c r="E84" s="53"/>
      <c r="F84" s="53"/>
      <c r="G84" s="53"/>
      <c r="H84" s="53"/>
      <c r="I84" s="53"/>
      <c r="J84" s="5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55" t="s">
        <v>128</v>
      </c>
      <c r="E85" s="55"/>
      <c r="F85" s="55"/>
      <c r="G85" s="55"/>
      <c r="H85" s="55"/>
      <c r="I85" s="55"/>
      <c r="J85" s="56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3"/>
      <c r="E86" s="53"/>
      <c r="F86" s="53"/>
      <c r="G86" s="53"/>
      <c r="H86" s="53"/>
      <c r="I86" s="53"/>
      <c r="J86" s="5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55" t="s">
        <v>224</v>
      </c>
      <c r="E87" s="55"/>
      <c r="F87" s="55"/>
      <c r="G87" s="55"/>
      <c r="H87" s="55"/>
      <c r="I87" s="55"/>
      <c r="J87" s="56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3"/>
      <c r="E88" s="53"/>
      <c r="F88" s="53"/>
      <c r="G88" s="53"/>
      <c r="H88" s="53"/>
      <c r="I88" s="53"/>
      <c r="J88" s="5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55" t="s">
        <v>201</v>
      </c>
      <c r="E89" s="55"/>
      <c r="F89" s="55"/>
      <c r="G89" s="55"/>
      <c r="H89" s="55"/>
      <c r="I89" s="55"/>
      <c r="J89" s="56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3"/>
      <c r="E90" s="53"/>
      <c r="F90" s="53"/>
      <c r="G90" s="53"/>
      <c r="H90" s="53"/>
      <c r="I90" s="53"/>
      <c r="J90" s="5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55" t="s">
        <v>104</v>
      </c>
      <c r="E91" s="55"/>
      <c r="F91" s="55"/>
      <c r="G91" s="55"/>
      <c r="H91" s="55"/>
      <c r="I91" s="55"/>
      <c r="J91" s="56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3"/>
      <c r="E92" s="53"/>
      <c r="F92" s="53"/>
      <c r="G92" s="53"/>
      <c r="H92" s="53"/>
      <c r="I92" s="53"/>
      <c r="J92" s="5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55" t="s">
        <v>198</v>
      </c>
      <c r="E93" s="55"/>
      <c r="F93" s="55"/>
      <c r="G93" s="55"/>
      <c r="H93" s="55"/>
      <c r="I93" s="55"/>
      <c r="J93" s="56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3"/>
      <c r="E94" s="53"/>
      <c r="F94" s="53"/>
      <c r="G94" s="53"/>
      <c r="H94" s="53"/>
      <c r="I94" s="53"/>
      <c r="J94" s="5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55" t="s">
        <v>203</v>
      </c>
      <c r="E95" s="55"/>
      <c r="F95" s="55"/>
      <c r="G95" s="55"/>
      <c r="H95" s="55"/>
      <c r="I95" s="55"/>
      <c r="J95" s="56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3"/>
      <c r="E96" s="53"/>
      <c r="F96" s="53"/>
      <c r="G96" s="53"/>
      <c r="H96" s="53"/>
      <c r="I96" s="53"/>
      <c r="J96" s="54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55" t="s">
        <v>233</v>
      </c>
      <c r="E97" s="55"/>
      <c r="F97" s="55"/>
      <c r="G97" s="55"/>
      <c r="H97" s="55"/>
      <c r="I97" s="55"/>
      <c r="J97" s="56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3"/>
      <c r="E98" s="53"/>
      <c r="F98" s="53"/>
      <c r="G98" s="53"/>
      <c r="H98" s="53"/>
      <c r="I98" s="53"/>
      <c r="J98" s="54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55" t="s">
        <v>236</v>
      </c>
      <c r="E99" s="55"/>
      <c r="F99" s="55"/>
      <c r="G99" s="55"/>
      <c r="H99" s="55"/>
      <c r="I99" s="55"/>
      <c r="J99" s="56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55" t="s">
        <v>333</v>
      </c>
      <c r="E11" s="55"/>
      <c r="F11" s="55"/>
      <c r="G11" s="55"/>
      <c r="H11" s="55"/>
      <c r="I11" s="55"/>
      <c r="J11" s="56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55" t="s">
        <v>107</v>
      </c>
      <c r="E12" s="55"/>
      <c r="F12" s="55"/>
      <c r="G12" s="55"/>
      <c r="H12" s="55"/>
      <c r="I12" s="55"/>
      <c r="J12" s="5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311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55" t="s">
        <v>325</v>
      </c>
      <c r="E15" s="55"/>
      <c r="F15" s="55"/>
      <c r="G15" s="55"/>
      <c r="H15" s="55"/>
      <c r="I15" s="55"/>
      <c r="J15" s="5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55" t="s">
        <v>107</v>
      </c>
      <c r="E18" s="55"/>
      <c r="F18" s="55"/>
      <c r="G18" s="55"/>
      <c r="H18" s="55"/>
      <c r="I18" s="55"/>
      <c r="J18" s="56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0 232 421 42 61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232</v>
      </c>
      <c r="T19" s="2" t="str">
        <f>VLOOKUP(B19,'SİNEMA LİSTESİ'!$A:$C,3,FALSE)</f>
        <v>421 42 61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3"/>
      <c r="E22" s="53"/>
      <c r="F22" s="53"/>
      <c r="G22" s="53"/>
      <c r="H22" s="53"/>
      <c r="I22" s="53"/>
      <c r="J22" s="5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3"/>
      <c r="E25" s="53"/>
      <c r="F25" s="53"/>
      <c r="G25" s="53"/>
      <c r="H25" s="53"/>
      <c r="I25" s="53"/>
      <c r="J25" s="54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55" t="s">
        <v>107</v>
      </c>
      <c r="E27" s="55"/>
      <c r="F27" s="55"/>
      <c r="G27" s="55"/>
      <c r="H27" s="55"/>
      <c r="I27" s="55"/>
      <c r="J27" s="56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3"/>
      <c r="E29" s="53"/>
      <c r="F29" s="53"/>
      <c r="G29" s="53"/>
      <c r="H29" s="53"/>
      <c r="I29" s="53"/>
      <c r="J29" s="5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3"/>
      <c r="E31" s="53"/>
      <c r="F31" s="53"/>
      <c r="G31" s="53"/>
      <c r="H31" s="53"/>
      <c r="I31" s="53"/>
      <c r="J31" s="5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55" t="s">
        <v>316</v>
      </c>
      <c r="E33" s="55"/>
      <c r="F33" s="55"/>
      <c r="G33" s="55"/>
      <c r="H33" s="55"/>
      <c r="I33" s="55"/>
      <c r="J33" s="56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3"/>
      <c r="E34" s="53"/>
      <c r="F34" s="53"/>
      <c r="G34" s="53"/>
      <c r="H34" s="53"/>
      <c r="I34" s="53"/>
      <c r="J34" s="5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5" t="s">
        <v>321</v>
      </c>
      <c r="E35" s="55"/>
      <c r="F35" s="55"/>
      <c r="G35" s="55"/>
      <c r="H35" s="55"/>
      <c r="I35" s="55"/>
      <c r="J35" s="5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55" t="s">
        <v>327</v>
      </c>
      <c r="E36" s="55"/>
      <c r="F36" s="55"/>
      <c r="G36" s="55"/>
      <c r="H36" s="55"/>
      <c r="I36" s="55"/>
      <c r="J36" s="56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3"/>
      <c r="E37" s="53"/>
      <c r="F37" s="53"/>
      <c r="G37" s="53"/>
      <c r="H37" s="53"/>
      <c r="I37" s="53"/>
      <c r="J37" s="5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3"/>
      <c r="E39" s="53"/>
      <c r="F39" s="53"/>
      <c r="G39" s="53"/>
      <c r="H39" s="53"/>
      <c r="I39" s="53"/>
      <c r="J39" s="5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55" t="s">
        <v>313</v>
      </c>
      <c r="E40" s="55"/>
      <c r="F40" s="55"/>
      <c r="G40" s="55"/>
      <c r="H40" s="55"/>
      <c r="I40" s="55"/>
      <c r="J40" s="56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55" t="s">
        <v>320</v>
      </c>
      <c r="E41" s="55"/>
      <c r="F41" s="55"/>
      <c r="G41" s="55"/>
      <c r="H41" s="55"/>
      <c r="I41" s="55"/>
      <c r="J41" s="56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3"/>
      <c r="E42" s="53"/>
      <c r="F42" s="53"/>
      <c r="G42" s="53"/>
      <c r="H42" s="53"/>
      <c r="I42" s="53"/>
      <c r="J42" s="5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55" t="s">
        <v>310</v>
      </c>
      <c r="E43" s="55"/>
      <c r="F43" s="55"/>
      <c r="G43" s="55"/>
      <c r="H43" s="55"/>
      <c r="I43" s="55"/>
      <c r="J43" s="56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3"/>
      <c r="E44" s="53"/>
      <c r="F44" s="53"/>
      <c r="G44" s="53"/>
      <c r="H44" s="53"/>
      <c r="I44" s="53"/>
      <c r="J44" s="5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55" t="s">
        <v>341</v>
      </c>
      <c r="E45" s="55"/>
      <c r="F45" s="55"/>
      <c r="G45" s="55"/>
      <c r="H45" s="55"/>
      <c r="I45" s="55"/>
      <c r="J45" s="56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3"/>
      <c r="E46" s="53"/>
      <c r="F46" s="53"/>
      <c r="G46" s="53"/>
      <c r="H46" s="53"/>
      <c r="I46" s="53"/>
      <c r="J46" s="5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55" t="s">
        <v>122</v>
      </c>
      <c r="E47" s="55"/>
      <c r="F47" s="55"/>
      <c r="G47" s="55"/>
      <c r="H47" s="55"/>
      <c r="I47" s="55"/>
      <c r="J47" s="56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55" t="s">
        <v>335</v>
      </c>
      <c r="E48" s="55"/>
      <c r="F48" s="55"/>
      <c r="G48" s="55"/>
      <c r="H48" s="55"/>
      <c r="I48" s="55"/>
      <c r="J48" s="56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55" t="s">
        <v>336</v>
      </c>
      <c r="E49" s="55"/>
      <c r="F49" s="55"/>
      <c r="G49" s="55"/>
      <c r="H49" s="55"/>
      <c r="I49" s="55"/>
      <c r="J49" s="56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57"/>
      <c r="E50" s="58"/>
      <c r="F50" s="58"/>
      <c r="G50" s="58"/>
      <c r="H50" s="58"/>
      <c r="I50" s="58"/>
      <c r="J50" s="59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55" t="s">
        <v>128</v>
      </c>
      <c r="E51" s="55"/>
      <c r="F51" s="55"/>
      <c r="G51" s="55"/>
      <c r="H51" s="55"/>
      <c r="I51" s="55"/>
      <c r="J51" s="56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3"/>
      <c r="E52" s="53"/>
      <c r="F52" s="53"/>
      <c r="G52" s="53"/>
      <c r="H52" s="53"/>
      <c r="I52" s="53"/>
      <c r="J52" s="5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55" t="s">
        <v>337</v>
      </c>
      <c r="E53" s="55"/>
      <c r="F53" s="55"/>
      <c r="G53" s="55"/>
      <c r="H53" s="55"/>
      <c r="I53" s="55"/>
      <c r="J53" s="56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3"/>
      <c r="E54" s="53"/>
      <c r="F54" s="53"/>
      <c r="G54" s="53"/>
      <c r="H54" s="53"/>
      <c r="I54" s="53"/>
      <c r="J54" s="54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55" t="s">
        <v>314</v>
      </c>
      <c r="E55" s="55"/>
      <c r="F55" s="55"/>
      <c r="G55" s="55"/>
      <c r="H55" s="55"/>
      <c r="I55" s="55"/>
      <c r="J55" s="56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3"/>
      <c r="E56" s="53"/>
      <c r="F56" s="53"/>
      <c r="G56" s="53"/>
      <c r="H56" s="53"/>
      <c r="I56" s="53"/>
      <c r="J56" s="5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55" t="s">
        <v>312</v>
      </c>
      <c r="E57" s="55"/>
      <c r="F57" s="55"/>
      <c r="G57" s="55"/>
      <c r="H57" s="55"/>
      <c r="I57" s="55"/>
      <c r="J57" s="56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3"/>
      <c r="E58" s="53"/>
      <c r="F58" s="53"/>
      <c r="G58" s="53"/>
      <c r="H58" s="53"/>
      <c r="I58" s="53"/>
      <c r="J58" s="54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55" t="s">
        <v>338</v>
      </c>
      <c r="E59" s="55"/>
      <c r="F59" s="55"/>
      <c r="G59" s="55"/>
      <c r="H59" s="55"/>
      <c r="I59" s="55"/>
      <c r="J59" s="56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55" t="s">
        <v>318</v>
      </c>
      <c r="E60" s="55"/>
      <c r="F60" s="55"/>
      <c r="G60" s="55"/>
      <c r="H60" s="55"/>
      <c r="I60" s="55"/>
      <c r="J60" s="56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55" t="s">
        <v>339</v>
      </c>
      <c r="E61" s="55"/>
      <c r="F61" s="55"/>
      <c r="G61" s="55"/>
      <c r="H61" s="55"/>
      <c r="I61" s="55"/>
      <c r="J61" s="56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3"/>
      <c r="E62" s="53"/>
      <c r="F62" s="53"/>
      <c r="G62" s="53"/>
      <c r="H62" s="53"/>
      <c r="I62" s="53"/>
      <c r="J62" s="5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55" t="s">
        <v>104</v>
      </c>
      <c r="E63" s="55"/>
      <c r="F63" s="55"/>
      <c r="G63" s="55"/>
      <c r="H63" s="55"/>
      <c r="I63" s="55"/>
      <c r="J63" s="56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3"/>
      <c r="E64" s="53"/>
      <c r="F64" s="53"/>
      <c r="G64" s="53"/>
      <c r="H64" s="53"/>
      <c r="I64" s="53"/>
      <c r="J64" s="5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55" t="s">
        <v>198</v>
      </c>
      <c r="E65" s="55"/>
      <c r="F65" s="55"/>
      <c r="G65" s="55"/>
      <c r="H65" s="55"/>
      <c r="I65" s="55"/>
      <c r="J65" s="56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3"/>
      <c r="E66" s="53"/>
      <c r="F66" s="53"/>
      <c r="G66" s="53"/>
      <c r="H66" s="53"/>
      <c r="I66" s="53"/>
      <c r="J66" s="54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55" t="s">
        <v>306</v>
      </c>
      <c r="E67" s="55"/>
      <c r="F67" s="55"/>
      <c r="G67" s="55"/>
      <c r="H67" s="55"/>
      <c r="I67" s="55"/>
      <c r="J67" s="56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3"/>
      <c r="E68" s="53"/>
      <c r="F68" s="53"/>
      <c r="G68" s="53"/>
      <c r="H68" s="53"/>
      <c r="I68" s="53"/>
      <c r="J68" s="5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55" t="s">
        <v>233</v>
      </c>
      <c r="E69" s="55"/>
      <c r="F69" s="55"/>
      <c r="G69" s="55"/>
      <c r="H69" s="55"/>
      <c r="I69" s="55"/>
      <c r="J69" s="56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3"/>
      <c r="E70" s="53"/>
      <c r="F70" s="53"/>
      <c r="G70" s="53"/>
      <c r="H70" s="53"/>
      <c r="I70" s="53"/>
      <c r="J70" s="54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55" t="s">
        <v>324</v>
      </c>
      <c r="E71" s="55"/>
      <c r="F71" s="55"/>
      <c r="G71" s="55"/>
      <c r="H71" s="55"/>
      <c r="I71" s="55"/>
      <c r="J71" s="56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3"/>
      <c r="E72" s="53"/>
      <c r="F72" s="53"/>
      <c r="G72" s="53"/>
      <c r="H72" s="53"/>
      <c r="I72" s="53"/>
      <c r="J72" s="5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55"/>
      <c r="F73" s="55"/>
      <c r="G73" s="55"/>
      <c r="H73" s="55"/>
      <c r="I73" s="55"/>
      <c r="J73" s="56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3"/>
      <c r="E74" s="53"/>
      <c r="F74" s="53"/>
      <c r="G74" s="53"/>
      <c r="H74" s="53"/>
      <c r="I74" s="53"/>
      <c r="J74" s="5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55" t="s">
        <v>235</v>
      </c>
      <c r="E75" s="55"/>
      <c r="F75" s="55"/>
      <c r="G75" s="55"/>
      <c r="H75" s="55"/>
      <c r="I75" s="55"/>
      <c r="J75" s="56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3"/>
      <c r="E76" s="53"/>
      <c r="F76" s="53"/>
      <c r="G76" s="53"/>
      <c r="H76" s="53"/>
      <c r="I76" s="53"/>
      <c r="J76" s="5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55" t="s">
        <v>323</v>
      </c>
      <c r="E77" s="55"/>
      <c r="F77" s="55"/>
      <c r="G77" s="55"/>
      <c r="H77" s="55"/>
      <c r="I77" s="55"/>
      <c r="J77" s="56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3"/>
      <c r="E78" s="53"/>
      <c r="F78" s="53"/>
      <c r="G78" s="53"/>
      <c r="H78" s="53"/>
      <c r="I78" s="53"/>
      <c r="J78" s="5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55" t="s">
        <v>309</v>
      </c>
      <c r="E79" s="55"/>
      <c r="F79" s="55"/>
      <c r="G79" s="55"/>
      <c r="H79" s="55"/>
      <c r="I79" s="55"/>
      <c r="J79" s="56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3"/>
      <c r="E80" s="53"/>
      <c r="F80" s="53"/>
      <c r="G80" s="53"/>
      <c r="H80" s="53"/>
      <c r="I80" s="53"/>
      <c r="J80" s="5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55" t="s">
        <v>315</v>
      </c>
      <c r="E81" s="55"/>
      <c r="F81" s="55"/>
      <c r="G81" s="55"/>
      <c r="H81" s="55"/>
      <c r="I81" s="55"/>
      <c r="J81" s="56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3"/>
      <c r="E82" s="53"/>
      <c r="F82" s="53"/>
      <c r="G82" s="53"/>
      <c r="H82" s="53"/>
      <c r="I82" s="53"/>
      <c r="J82" s="5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55" t="s">
        <v>151</v>
      </c>
      <c r="E83" s="55"/>
      <c r="F83" s="55"/>
      <c r="G83" s="55"/>
      <c r="H83" s="55"/>
      <c r="I83" s="55"/>
      <c r="J83" s="5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3"/>
      <c r="E84" s="53"/>
      <c r="F84" s="53"/>
      <c r="G84" s="53"/>
      <c r="H84" s="53"/>
      <c r="I84" s="53"/>
      <c r="J84" s="5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55" t="s">
        <v>330</v>
      </c>
      <c r="E85" s="55"/>
      <c r="F85" s="55"/>
      <c r="G85" s="55"/>
      <c r="H85" s="55"/>
      <c r="I85" s="55"/>
      <c r="J85" s="56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3"/>
      <c r="E86" s="53"/>
      <c r="F86" s="53"/>
      <c r="G86" s="53"/>
      <c r="H86" s="53"/>
      <c r="I86" s="53"/>
      <c r="J86" s="5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55" t="s">
        <v>105</v>
      </c>
      <c r="E87" s="55"/>
      <c r="F87" s="55"/>
      <c r="G87" s="55"/>
      <c r="H87" s="55"/>
      <c r="I87" s="55"/>
      <c r="J87" s="56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3"/>
      <c r="E88" s="53"/>
      <c r="F88" s="53"/>
      <c r="G88" s="53"/>
      <c r="H88" s="53"/>
      <c r="I88" s="53"/>
      <c r="J88" s="5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55" t="s">
        <v>331</v>
      </c>
      <c r="E89" s="55"/>
      <c r="F89" s="55"/>
      <c r="G89" s="55"/>
      <c r="H89" s="55"/>
      <c r="I89" s="55"/>
      <c r="J89" s="56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3"/>
      <c r="E90" s="53"/>
      <c r="F90" s="53"/>
      <c r="G90" s="53"/>
      <c r="H90" s="53"/>
      <c r="I90" s="53"/>
      <c r="J90" s="5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55" t="s">
        <v>315</v>
      </c>
      <c r="E91" s="55"/>
      <c r="F91" s="55"/>
      <c r="G91" s="55"/>
      <c r="H91" s="55"/>
      <c r="I91" s="55"/>
      <c r="J91" s="56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3"/>
      <c r="E92" s="53"/>
      <c r="F92" s="53"/>
      <c r="G92" s="53"/>
      <c r="H92" s="53"/>
      <c r="I92" s="53"/>
      <c r="J92" s="5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55" t="s">
        <v>235</v>
      </c>
      <c r="E93" s="55"/>
      <c r="F93" s="55"/>
      <c r="G93" s="55"/>
      <c r="H93" s="55"/>
      <c r="I93" s="55"/>
      <c r="J93" s="56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3"/>
      <c r="E94" s="53"/>
      <c r="F94" s="53"/>
      <c r="G94" s="53"/>
      <c r="H94" s="53"/>
      <c r="I94" s="53"/>
      <c r="J94" s="5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55" t="s">
        <v>321</v>
      </c>
      <c r="E95" s="55"/>
      <c r="F95" s="55"/>
      <c r="G95" s="55"/>
      <c r="H95" s="55"/>
      <c r="I95" s="55"/>
      <c r="J95" s="56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55" t="s">
        <v>107</v>
      </c>
      <c r="E96" s="55"/>
      <c r="F96" s="55"/>
      <c r="G96" s="55"/>
      <c r="H96" s="55"/>
      <c r="I96" s="55"/>
      <c r="J96" s="56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3"/>
      <c r="E97" s="53"/>
      <c r="F97" s="53"/>
      <c r="G97" s="53"/>
      <c r="H97" s="53"/>
      <c r="I97" s="53"/>
      <c r="J97" s="54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55" t="s">
        <v>316</v>
      </c>
      <c r="E98" s="55"/>
      <c r="F98" s="55"/>
      <c r="G98" s="55"/>
      <c r="H98" s="55"/>
      <c r="I98" s="55"/>
      <c r="J98" s="56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55" t="s">
        <v>322</v>
      </c>
      <c r="E99" s="55"/>
      <c r="F99" s="55"/>
      <c r="G99" s="55"/>
      <c r="H99" s="55"/>
      <c r="I99" s="55"/>
      <c r="J99" s="56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3"/>
      <c r="E100" s="53"/>
      <c r="F100" s="53"/>
      <c r="G100" s="53"/>
      <c r="H100" s="53"/>
      <c r="I100" s="53"/>
      <c r="J100" s="54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55" t="s">
        <v>332</v>
      </c>
      <c r="E101" s="55"/>
      <c r="F101" s="55"/>
      <c r="G101" s="55"/>
      <c r="H101" s="55"/>
      <c r="I101" s="55"/>
      <c r="J101" s="56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3"/>
      <c r="E102" s="53"/>
      <c r="F102" s="53"/>
      <c r="G102" s="53"/>
      <c r="H102" s="53"/>
      <c r="I102" s="53"/>
      <c r="J102" s="54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55" t="s">
        <v>236</v>
      </c>
      <c r="E103" s="55"/>
      <c r="F103" s="55"/>
      <c r="G103" s="55"/>
      <c r="H103" s="55"/>
      <c r="I103" s="55"/>
      <c r="J103" s="56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34:J34"/>
    <mergeCell ref="D29:J29"/>
    <mergeCell ref="D31:J31"/>
    <mergeCell ref="D32:J32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64:J64"/>
    <mergeCell ref="D65:J65"/>
    <mergeCell ref="D66:J66"/>
    <mergeCell ref="D67:J67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55" t="s">
        <v>370</v>
      </c>
      <c r="E9" s="55"/>
      <c r="F9" s="55"/>
      <c r="G9" s="55"/>
      <c r="H9" s="55"/>
      <c r="I9" s="55"/>
      <c r="J9" s="56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0 232 421 42 61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232</v>
      </c>
      <c r="T11" s="2" t="str">
        <f>VLOOKUP(B11,'SİNEMA LİSTESİ'!$A:$C,3,FALSE)</f>
        <v>421 42 61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3"/>
      <c r="E16" s="53"/>
      <c r="F16" s="53"/>
      <c r="G16" s="53"/>
      <c r="H16" s="53"/>
      <c r="I16" s="53"/>
      <c r="J16" s="5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3"/>
      <c r="E21" s="53"/>
      <c r="F21" s="53"/>
      <c r="G21" s="53"/>
      <c r="H21" s="53"/>
      <c r="I21" s="53"/>
      <c r="J21" s="5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55" t="s">
        <v>224</v>
      </c>
      <c r="E23" s="55"/>
      <c r="F23" s="55"/>
      <c r="G23" s="55"/>
      <c r="H23" s="55"/>
      <c r="I23" s="55"/>
      <c r="J23" s="56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3"/>
      <c r="E24" s="53"/>
      <c r="F24" s="53"/>
      <c r="G24" s="53"/>
      <c r="H24" s="53"/>
      <c r="I24" s="53"/>
      <c r="J24" s="5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3"/>
      <c r="E26" s="53"/>
      <c r="F26" s="53"/>
      <c r="G26" s="53"/>
      <c r="H26" s="53"/>
      <c r="I26" s="53"/>
      <c r="J26" s="5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55" t="s">
        <v>151</v>
      </c>
      <c r="E27" s="55"/>
      <c r="F27" s="55"/>
      <c r="G27" s="55"/>
      <c r="H27" s="55"/>
      <c r="I27" s="55"/>
      <c r="J27" s="5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3"/>
      <c r="E28" s="53"/>
      <c r="F28" s="53"/>
      <c r="G28" s="53"/>
      <c r="H28" s="53"/>
      <c r="I28" s="53"/>
      <c r="J28" s="5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3"/>
      <c r="E31" s="53"/>
      <c r="F31" s="53"/>
      <c r="G31" s="53"/>
      <c r="H31" s="53"/>
      <c r="I31" s="53"/>
      <c r="J31" s="5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55" t="s">
        <v>386</v>
      </c>
      <c r="E33" s="55"/>
      <c r="F33" s="55"/>
      <c r="G33" s="55"/>
      <c r="H33" s="55"/>
      <c r="I33" s="55"/>
      <c r="J33" s="56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3"/>
      <c r="E34" s="53"/>
      <c r="F34" s="53"/>
      <c r="G34" s="53"/>
      <c r="H34" s="53"/>
      <c r="I34" s="53"/>
      <c r="J34" s="5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5" t="s">
        <v>110</v>
      </c>
      <c r="E35" s="55"/>
      <c r="F35" s="55"/>
      <c r="G35" s="55"/>
      <c r="H35" s="55"/>
      <c r="I35" s="55"/>
      <c r="J35" s="5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3"/>
      <c r="E36" s="53"/>
      <c r="F36" s="53"/>
      <c r="G36" s="53"/>
      <c r="H36" s="53"/>
      <c r="I36" s="53"/>
      <c r="J36" s="5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3"/>
      <c r="E38" s="53"/>
      <c r="F38" s="53"/>
      <c r="G38" s="53"/>
      <c r="H38" s="53"/>
      <c r="I38" s="53"/>
      <c r="J38" s="5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55" t="s">
        <v>313</v>
      </c>
      <c r="E39" s="55"/>
      <c r="F39" s="55"/>
      <c r="G39" s="55"/>
      <c r="H39" s="55"/>
      <c r="I39" s="55"/>
      <c r="J39" s="5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55" t="s">
        <v>320</v>
      </c>
      <c r="E40" s="55"/>
      <c r="F40" s="55"/>
      <c r="G40" s="55"/>
      <c r="H40" s="55"/>
      <c r="I40" s="55"/>
      <c r="J40" s="56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3"/>
      <c r="E41" s="53"/>
      <c r="F41" s="53"/>
      <c r="G41" s="53"/>
      <c r="H41" s="53"/>
      <c r="I41" s="53"/>
      <c r="J41" s="5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str">
        <f>IF(ISBLANK(B42)," ","0"&amp;" "&amp;S42&amp;" "&amp;T42)</f>
        <v>0 374 217 73 20</v>
      </c>
      <c r="D42" s="55" t="s">
        <v>105</v>
      </c>
      <c r="E42" s="55"/>
      <c r="F42" s="55"/>
      <c r="G42" s="55"/>
      <c r="H42" s="55"/>
      <c r="I42" s="55"/>
      <c r="J42" s="56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265</v>
      </c>
      <c r="C43" s="19"/>
      <c r="D43" s="53"/>
      <c r="E43" s="53"/>
      <c r="F43" s="53"/>
      <c r="G43" s="53"/>
      <c r="H43" s="53"/>
      <c r="I43" s="53"/>
      <c r="J43" s="5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55" t="s">
        <v>341</v>
      </c>
      <c r="E44" s="55"/>
      <c r="F44" s="55"/>
      <c r="G44" s="55"/>
      <c r="H44" s="55"/>
      <c r="I44" s="55"/>
      <c r="J44" s="56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3"/>
      <c r="E45" s="53"/>
      <c r="F45" s="53"/>
      <c r="G45" s="53"/>
      <c r="H45" s="53"/>
      <c r="I45" s="53"/>
      <c r="J45" s="5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55" t="s">
        <v>371</v>
      </c>
      <c r="E46" s="55"/>
      <c r="F46" s="55"/>
      <c r="G46" s="55"/>
      <c r="H46" s="55"/>
      <c r="I46" s="55"/>
      <c r="J46" s="56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55" t="s">
        <v>109</v>
      </c>
      <c r="E47" s="55"/>
      <c r="F47" s="55"/>
      <c r="G47" s="55"/>
      <c r="H47" s="55"/>
      <c r="I47" s="55"/>
      <c r="J47" s="56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55" t="s">
        <v>379</v>
      </c>
      <c r="E48" s="55"/>
      <c r="F48" s="55"/>
      <c r="G48" s="55"/>
      <c r="H48" s="55"/>
      <c r="I48" s="55"/>
      <c r="J48" s="56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57"/>
      <c r="E49" s="58"/>
      <c r="F49" s="58"/>
      <c r="G49" s="58"/>
      <c r="H49" s="58"/>
      <c r="I49" s="58"/>
      <c r="J49" s="59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55" t="s">
        <v>315</v>
      </c>
      <c r="E50" s="55"/>
      <c r="F50" s="55"/>
      <c r="G50" s="55"/>
      <c r="H50" s="55"/>
      <c r="I50" s="55"/>
      <c r="J50" s="56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3"/>
      <c r="E51" s="53"/>
      <c r="F51" s="53"/>
      <c r="G51" s="53"/>
      <c r="H51" s="53"/>
      <c r="I51" s="53"/>
      <c r="J51" s="5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55" t="s">
        <v>235</v>
      </c>
      <c r="E52" s="55"/>
      <c r="F52" s="55"/>
      <c r="G52" s="55"/>
      <c r="H52" s="55"/>
      <c r="I52" s="55"/>
      <c r="J52" s="56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3"/>
      <c r="E53" s="53"/>
      <c r="F53" s="53"/>
      <c r="G53" s="53"/>
      <c r="H53" s="53"/>
      <c r="I53" s="53"/>
      <c r="J53" s="54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55" t="s">
        <v>224</v>
      </c>
      <c r="E54" s="55"/>
      <c r="F54" s="55"/>
      <c r="G54" s="55"/>
      <c r="H54" s="55"/>
      <c r="I54" s="55"/>
      <c r="J54" s="56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3"/>
      <c r="E55" s="53"/>
      <c r="F55" s="53"/>
      <c r="G55" s="53"/>
      <c r="H55" s="53"/>
      <c r="I55" s="53"/>
      <c r="J55" s="5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55" t="s">
        <v>374</v>
      </c>
      <c r="E56" s="55"/>
      <c r="F56" s="55"/>
      <c r="G56" s="55"/>
      <c r="H56" s="55"/>
      <c r="I56" s="55"/>
      <c r="J56" s="56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3"/>
      <c r="E57" s="53"/>
      <c r="F57" s="53"/>
      <c r="G57" s="53"/>
      <c r="H57" s="53"/>
      <c r="I57" s="53"/>
      <c r="J57" s="54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3"/>
      <c r="E61" s="53"/>
      <c r="F61" s="53"/>
      <c r="G61" s="53"/>
      <c r="H61" s="53"/>
      <c r="I61" s="53"/>
      <c r="J61" s="54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55" t="s">
        <v>378</v>
      </c>
      <c r="E62" s="55"/>
      <c r="F62" s="55"/>
      <c r="G62" s="55"/>
      <c r="H62" s="55"/>
      <c r="I62" s="55"/>
      <c r="J62" s="56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3"/>
      <c r="E63" s="53"/>
      <c r="F63" s="53"/>
      <c r="G63" s="53"/>
      <c r="H63" s="53"/>
      <c r="I63" s="53"/>
      <c r="J63" s="54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55" t="s">
        <v>102</v>
      </c>
      <c r="E64" s="55"/>
      <c r="F64" s="55"/>
      <c r="G64" s="55"/>
      <c r="H64" s="55"/>
      <c r="I64" s="55"/>
      <c r="J64" s="56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3"/>
      <c r="E65" s="53"/>
      <c r="F65" s="53"/>
      <c r="G65" s="53"/>
      <c r="H65" s="53"/>
      <c r="I65" s="53"/>
      <c r="J65" s="54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55" t="s">
        <v>122</v>
      </c>
      <c r="E66" s="55"/>
      <c r="F66" s="55"/>
      <c r="G66" s="55"/>
      <c r="H66" s="55"/>
      <c r="I66" s="55"/>
      <c r="J66" s="56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3"/>
      <c r="E67" s="53"/>
      <c r="F67" s="53"/>
      <c r="G67" s="53"/>
      <c r="H67" s="53"/>
      <c r="I67" s="53"/>
      <c r="J67" s="5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55" t="s">
        <v>331</v>
      </c>
      <c r="E68" s="55"/>
      <c r="F68" s="55"/>
      <c r="G68" s="55"/>
      <c r="H68" s="55"/>
      <c r="I68" s="55"/>
      <c r="J68" s="56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3"/>
      <c r="E69" s="53"/>
      <c r="F69" s="53"/>
      <c r="G69" s="53"/>
      <c r="H69" s="53"/>
      <c r="I69" s="53"/>
      <c r="J69" s="54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55"/>
      <c r="F70" s="55"/>
      <c r="G70" s="55"/>
      <c r="H70" s="55"/>
      <c r="I70" s="55"/>
      <c r="J70" s="56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3"/>
      <c r="E71" s="53"/>
      <c r="F71" s="53"/>
      <c r="G71" s="53"/>
      <c r="H71" s="53"/>
      <c r="I71" s="53"/>
      <c r="J71" s="5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55" t="s">
        <v>385</v>
      </c>
      <c r="E72" s="55"/>
      <c r="F72" s="55"/>
      <c r="G72" s="55"/>
      <c r="H72" s="55"/>
      <c r="I72" s="55"/>
      <c r="J72" s="56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3"/>
      <c r="E73" s="53"/>
      <c r="F73" s="53"/>
      <c r="G73" s="53"/>
      <c r="H73" s="53"/>
      <c r="I73" s="53"/>
      <c r="J73" s="5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55" t="s">
        <v>384</v>
      </c>
      <c r="E74" s="55"/>
      <c r="F74" s="55"/>
      <c r="G74" s="55"/>
      <c r="H74" s="55"/>
      <c r="I74" s="55"/>
      <c r="J74" s="56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3"/>
      <c r="E75" s="53"/>
      <c r="F75" s="53"/>
      <c r="G75" s="53"/>
      <c r="H75" s="53"/>
      <c r="I75" s="53"/>
      <c r="J75" s="54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55" t="s">
        <v>337</v>
      </c>
      <c r="E76" s="55"/>
      <c r="F76" s="55"/>
      <c r="G76" s="55"/>
      <c r="H76" s="55"/>
      <c r="I76" s="55"/>
      <c r="J76" s="56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3"/>
      <c r="E77" s="53"/>
      <c r="F77" s="53"/>
      <c r="G77" s="53"/>
      <c r="H77" s="53"/>
      <c r="I77" s="53"/>
      <c r="J77" s="5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55" t="s">
        <v>382</v>
      </c>
      <c r="E78" s="55"/>
      <c r="F78" s="55"/>
      <c r="G78" s="55"/>
      <c r="H78" s="55"/>
      <c r="I78" s="55"/>
      <c r="J78" s="56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3"/>
      <c r="E79" s="53"/>
      <c r="F79" s="53"/>
      <c r="G79" s="53"/>
      <c r="H79" s="53"/>
      <c r="I79" s="53"/>
      <c r="J79" s="5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55" t="s">
        <v>337</v>
      </c>
      <c r="E80" s="55"/>
      <c r="F80" s="55"/>
      <c r="G80" s="55"/>
      <c r="H80" s="55"/>
      <c r="I80" s="55"/>
      <c r="J80" s="56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3"/>
      <c r="E4" s="53"/>
      <c r="F4" s="53"/>
      <c r="G4" s="53"/>
      <c r="H4" s="53"/>
      <c r="I4" s="53"/>
      <c r="J4" s="5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3"/>
      <c r="E6" s="53"/>
      <c r="F6" s="53"/>
      <c r="G6" s="53"/>
      <c r="H6" s="53"/>
      <c r="I6" s="53"/>
      <c r="J6" s="5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55" t="s">
        <v>400</v>
      </c>
      <c r="E7" s="55"/>
      <c r="F7" s="55"/>
      <c r="G7" s="55"/>
      <c r="H7" s="55"/>
      <c r="I7" s="55"/>
      <c r="J7" s="56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3"/>
      <c r="E8" s="53"/>
      <c r="F8" s="53"/>
      <c r="G8" s="53"/>
      <c r="H8" s="53"/>
      <c r="I8" s="53"/>
      <c r="J8" s="5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3"/>
      <c r="E10" s="53"/>
      <c r="F10" s="53"/>
      <c r="G10" s="53"/>
      <c r="H10" s="53"/>
      <c r="I10" s="53"/>
      <c r="J10" s="5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55" t="s">
        <v>399</v>
      </c>
      <c r="E11" s="55"/>
      <c r="F11" s="55"/>
      <c r="G11" s="55"/>
      <c r="H11" s="55"/>
      <c r="I11" s="55"/>
      <c r="J11" s="56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3"/>
      <c r="E12" s="53"/>
      <c r="F12" s="53"/>
      <c r="G12" s="53"/>
      <c r="H12" s="53"/>
      <c r="I12" s="53"/>
      <c r="J12" s="5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55" t="s">
        <v>401</v>
      </c>
      <c r="E13" s="55"/>
      <c r="F13" s="55"/>
      <c r="G13" s="55"/>
      <c r="H13" s="55"/>
      <c r="I13" s="55"/>
      <c r="J13" s="56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3"/>
      <c r="E14" s="53"/>
      <c r="F14" s="53"/>
      <c r="G14" s="53"/>
      <c r="H14" s="53"/>
      <c r="I14" s="53"/>
      <c r="J14" s="5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55" t="s">
        <v>235</v>
      </c>
      <c r="E15" s="55"/>
      <c r="F15" s="55"/>
      <c r="G15" s="55"/>
      <c r="H15" s="55"/>
      <c r="I15" s="55"/>
      <c r="J15" s="56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3"/>
      <c r="E16" s="53"/>
      <c r="F16" s="53"/>
      <c r="G16" s="53"/>
      <c r="H16" s="53"/>
      <c r="I16" s="53"/>
      <c r="J16" s="5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3"/>
      <c r="E18" s="53"/>
      <c r="F18" s="53"/>
      <c r="G18" s="53"/>
      <c r="H18" s="53"/>
      <c r="I18" s="53"/>
      <c r="J18" s="54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55" t="s">
        <v>402</v>
      </c>
      <c r="E19" s="55"/>
      <c r="F19" s="55"/>
      <c r="G19" s="55"/>
      <c r="H19" s="55"/>
      <c r="I19" s="55"/>
      <c r="J19" s="56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3"/>
      <c r="E20" s="53"/>
      <c r="F20" s="53"/>
      <c r="G20" s="53"/>
      <c r="H20" s="53"/>
      <c r="I20" s="53"/>
      <c r="J20" s="5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55" t="s">
        <v>398</v>
      </c>
      <c r="E21" s="55"/>
      <c r="F21" s="55"/>
      <c r="G21" s="55"/>
      <c r="H21" s="55"/>
      <c r="I21" s="55"/>
      <c r="J21" s="56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3"/>
      <c r="E22" s="53"/>
      <c r="F22" s="53"/>
      <c r="G22" s="53"/>
      <c r="H22" s="53"/>
      <c r="I22" s="53"/>
      <c r="J22" s="5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55"/>
      <c r="F23" s="55"/>
      <c r="G23" s="55"/>
      <c r="H23" s="55"/>
      <c r="I23" s="55"/>
      <c r="J23" s="56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3"/>
      <c r="E24" s="53"/>
      <c r="F24" s="53"/>
      <c r="G24" s="53"/>
      <c r="H24" s="53"/>
      <c r="I24" s="53"/>
      <c r="J24" s="5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55" t="s">
        <v>385</v>
      </c>
      <c r="E25" s="55"/>
      <c r="F25" s="55"/>
      <c r="G25" s="55"/>
      <c r="H25" s="55"/>
      <c r="I25" s="55"/>
      <c r="J25" s="56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3"/>
      <c r="E26" s="53"/>
      <c r="F26" s="53"/>
      <c r="G26" s="53"/>
      <c r="H26" s="53"/>
      <c r="I26" s="53"/>
      <c r="J26" s="5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55" t="s">
        <v>235</v>
      </c>
      <c r="E27" s="55"/>
      <c r="F27" s="55"/>
      <c r="G27" s="55"/>
      <c r="H27" s="55"/>
      <c r="I27" s="55"/>
      <c r="J27" s="56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1:J11"/>
    <mergeCell ref="D10:J10"/>
    <mergeCell ref="D8:J8"/>
    <mergeCell ref="D5:J5"/>
    <mergeCell ref="D6:J6"/>
    <mergeCell ref="D9:J9"/>
    <mergeCell ref="D7:J7"/>
    <mergeCell ref="B1:C1"/>
    <mergeCell ref="D1:J1"/>
    <mergeCell ref="D2:J2"/>
    <mergeCell ref="D4:J4"/>
    <mergeCell ref="D3:J3"/>
    <mergeCell ref="D17:J17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49"/>
  <sheetViews>
    <sheetView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480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39" t="s">
        <v>478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2" t="s">
        <v>488</v>
      </c>
      <c r="E20" s="23"/>
      <c r="F20" s="23"/>
      <c r="G20" s="23"/>
      <c r="H20" s="23"/>
      <c r="I20" s="23"/>
      <c r="J20" s="24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472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29" t="s">
        <v>483</v>
      </c>
      <c r="E28" s="30"/>
      <c r="F28" s="30"/>
      <c r="G28" s="30"/>
      <c r="H28" s="30"/>
      <c r="I28" s="30"/>
      <c r="J28" s="31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2" t="s">
        <v>482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2" t="s">
        <v>102</v>
      </c>
      <c r="E39" s="23"/>
      <c r="F39" s="23"/>
      <c r="G39" s="23"/>
      <c r="H39" s="23"/>
      <c r="I39" s="23"/>
      <c r="J39" s="24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mergeCells count="50">
    <mergeCell ref="D46:J46"/>
    <mergeCell ref="D42:J42"/>
    <mergeCell ref="D44:J44"/>
    <mergeCell ref="D40:J40"/>
    <mergeCell ref="D45:J45"/>
    <mergeCell ref="D28:J28"/>
    <mergeCell ref="D27:J27"/>
    <mergeCell ref="D22:J22"/>
    <mergeCell ref="D23:J23"/>
    <mergeCell ref="D34:J34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2" t="s">
        <v>61</v>
      </c>
      <c r="C1" s="52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</v>
      </c>
      <c r="B5" s="21">
        <f>+'[2]ANA LİSTE'!F$5</f>
        <v>322</v>
      </c>
      <c r="C5" s="21" t="str">
        <f>+'[2]ANA LİSTE'!G$5</f>
        <v>454 51 98</v>
      </c>
    </row>
    <row r="6" spans="1:3" ht="12.75">
      <c r="A6" s="12" t="str">
        <f>+'[2]ANA LİSTE'!D6</f>
        <v>Adana Metropol</v>
      </c>
      <c r="B6" s="21">
        <f>+'[2]ANA LİSTE'!F$6</f>
        <v>322</v>
      </c>
      <c r="C6" s="21" t="str">
        <f>+'[2]ANA LİSTE'!G$6</f>
        <v>233 27 48</v>
      </c>
    </row>
    <row r="7" spans="1:3" ht="12.75">
      <c r="A7" s="12" t="str">
        <f>+'[2]ANA LİSTE'!D7</f>
        <v>Adapazarı Akm</v>
      </c>
      <c r="B7" s="21">
        <f>+'[2]ANA LİSTE'!F$7</f>
        <v>264</v>
      </c>
      <c r="C7" s="21" t="str">
        <f>+'[2]ANA LİSTE'!G$7</f>
        <v>282 19 99</v>
      </c>
    </row>
    <row r="8" spans="1:3" ht="12.75">
      <c r="A8" s="12" t="str">
        <f>+'[2]ANA LİSTE'!D8</f>
        <v>Adapazarı Prestige</v>
      </c>
      <c r="B8" s="21">
        <f>+'[2]ANA LİSTE'!F$8</f>
        <v>264</v>
      </c>
      <c r="C8" s="21" t="str">
        <f>+'[2]ANA LİSTE'!G$8</f>
        <v>274 73 17</v>
      </c>
    </row>
    <row r="9" spans="1:3" ht="12.75">
      <c r="A9" s="12" t="str">
        <f>+'[2]ANA LİSTE'!D9</f>
        <v>Adapazarı Rasimpaşa K.M. (Hendek)</v>
      </c>
      <c r="B9" s="21">
        <f>+'[2]ANA LİSTE'!F$9</f>
        <v>264</v>
      </c>
      <c r="C9" s="21" t="str">
        <f>+'[2]ANA LİSTE'!G$9</f>
        <v>614 40 45</v>
      </c>
    </row>
    <row r="10" spans="1:3" ht="12.75">
      <c r="A10" s="12" t="str">
        <f>+'[2]ANA LİSTE'!D10</f>
        <v>Adıyaman Aile Kültür Merkezi</v>
      </c>
      <c r="B10" s="21">
        <f>+'[2]ANA LİSTE'!F$10</f>
        <v>416</v>
      </c>
      <c r="C10" s="21" t="str">
        <f>+'[2]ANA LİSTE'!G$10</f>
        <v>214 12 68</v>
      </c>
    </row>
    <row r="11" spans="1:3" ht="12.75">
      <c r="A11" s="12" t="str">
        <f>+'[2]ANA LİSTE'!D11</f>
        <v>Afyon Cinemovie</v>
      </c>
      <c r="B11" s="21">
        <f>+'[2]ANA LİSTE'!F$11</f>
        <v>272</v>
      </c>
      <c r="C11" s="21" t="str">
        <f>+'[2]ANA LİSTE'!G$11</f>
        <v>215 99 10</v>
      </c>
    </row>
    <row r="12" spans="1:3" ht="12.75">
      <c r="A12" s="12" t="str">
        <f>+'[2]ANA LİSTE'!D12</f>
        <v>Afyon Cinens</v>
      </c>
      <c r="B12" s="21">
        <f>+'[2]ANA LİSTE'!F$12</f>
        <v>272</v>
      </c>
      <c r="C12" s="21" t="str">
        <f>+'[2]ANA LİSTE'!G$12</f>
        <v>246 30 22</v>
      </c>
    </row>
    <row r="13" spans="1:3" ht="12.75">
      <c r="A13" s="12" t="str">
        <f>+'[2]ANA LİSTE'!D13</f>
        <v>Aksaray Afra</v>
      </c>
      <c r="B13" s="21">
        <f>+'[2]ANA LİSTE'!F$13</f>
        <v>382</v>
      </c>
      <c r="C13" s="21" t="str">
        <f>+'[2]ANA LİSTE'!G$13</f>
        <v>215 15 55</v>
      </c>
    </row>
    <row r="14" spans="1:3" ht="12.75">
      <c r="A14" s="12" t="str">
        <f>+'[2]ANA LİSTE'!D14</f>
        <v>Aksaray Alphan</v>
      </c>
      <c r="B14" s="21">
        <f>+'[2]ANA LİSTE'!F$14</f>
        <v>382</v>
      </c>
      <c r="C14" s="21" t="str">
        <f>+'[2]ANA LİSTE'!G$14</f>
        <v>212 34 35</v>
      </c>
    </row>
    <row r="15" spans="1:3" ht="12.75">
      <c r="A15" s="12" t="str">
        <f>+'[2]ANA LİSTE'!D15</f>
        <v>Amasya Ar</v>
      </c>
      <c r="B15" s="21">
        <f>+'[2]ANA LİSTE'!F$15</f>
        <v>358</v>
      </c>
      <c r="C15" s="21" t="str">
        <f>+'[2]ANA LİSTE'!G$15</f>
        <v>218 11 81</v>
      </c>
    </row>
    <row r="16" spans="1:3" ht="12.75">
      <c r="A16" s="12" t="str">
        <f>+'[2]ANA LİSTE'!D16</f>
        <v>Amasya Merzifon Kültür Merkezi</v>
      </c>
      <c r="B16" s="21">
        <f>+'[2]ANA LİSTE'!F$16</f>
        <v>358</v>
      </c>
      <c r="C16" s="21" t="str">
        <f>+'[2]ANA LİSTE'!G$16</f>
        <v>513 14 44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On Sinemaları</v>
      </c>
      <c r="B18" s="21">
        <f>+'[2]ANA LİSTE'!F$18</f>
        <v>212</v>
      </c>
      <c r="C18" s="21" t="str">
        <f>+'[2]ANA LİSTE'!G$18</f>
        <v>292 70 03</v>
      </c>
    </row>
    <row r="19" spans="1:3" ht="12.75">
      <c r="A19" s="12" t="str">
        <f>+'[2]ANA LİSTE'!D19</f>
        <v>Ankara AFM Migros Ankamall</v>
      </c>
      <c r="B19" s="21">
        <f>+'[2]ANA LİSTE'!F$19</f>
        <v>312</v>
      </c>
      <c r="C19" s="21" t="str">
        <f>+'[2]ANA LİSTE'!G$19</f>
        <v>541 13 33</v>
      </c>
    </row>
    <row r="20" spans="1:3" ht="12.75">
      <c r="A20" s="12" t="str">
        <f>+'[2]ANA LİSTE'!D20</f>
        <v>Ankara Armada</v>
      </c>
      <c r="B20" s="21">
        <f>+'[2]ANA LİSTE'!F$20</f>
        <v>312</v>
      </c>
      <c r="C20" s="21" t="str">
        <f>+'[2]ANA LİSTE'!G$20</f>
        <v>219 16 00</v>
      </c>
    </row>
    <row r="21" spans="1:3" ht="12.75">
      <c r="A21" s="12" t="str">
        <f>+'[2]ANA LİSTE'!D21</f>
        <v>Ankara Ata On Tower</v>
      </c>
      <c r="B21" s="21">
        <f>+'[2]ANA LİSTE'!F$21</f>
        <v>312</v>
      </c>
      <c r="C21" s="21" t="str">
        <f>+'[2]ANA LİSTE'!G$21</f>
        <v>441 14 14</v>
      </c>
    </row>
    <row r="22" spans="1:3" ht="12.75">
      <c r="A22" s="12" t="str">
        <f>+'[2]ANA LİSTE'!D22</f>
        <v>Ankara Bahçelievler Büyülüfener</v>
      </c>
      <c r="B22" s="21">
        <f>+'[2]ANA LİSTE'!F$22</f>
        <v>312</v>
      </c>
      <c r="C22" s="21" t="str">
        <f>+'[2]ANA LİSTE'!G$22</f>
        <v>212 92 96 </v>
      </c>
    </row>
    <row r="23" spans="1:3" ht="12.75">
      <c r="A23" s="12" t="str">
        <f>+'[2]ANA LİSTE'!D23</f>
        <v>Ankara Bakanlıklar Batı</v>
      </c>
      <c r="B23" s="21">
        <f>+'[2]ANA LİSTE'!F$23</f>
        <v>312</v>
      </c>
      <c r="C23" s="21" t="str">
        <f>+'[2]ANA LİSTE'!G$23</f>
        <v>418 83 23 </v>
      </c>
    </row>
    <row r="24" spans="1:3" ht="12.75">
      <c r="A24" s="12" t="str">
        <f>+'[2]ANA LİSTE'!D24</f>
        <v>Ankara Beysukent Mars</v>
      </c>
      <c r="B24" s="21">
        <f>+'[2]ANA LİSTE'!F$24</f>
        <v>0</v>
      </c>
      <c r="C24" s="21">
        <f>+'[2]ANA LİSTE'!G$24</f>
        <v>0</v>
      </c>
    </row>
    <row r="25" spans="1:3" ht="12.75">
      <c r="A25" s="12" t="str">
        <f>+'[2]ANA LİSTE'!D25</f>
        <v>Ankara Bilkent Cinebonus</v>
      </c>
      <c r="B25" s="21">
        <f>+'[2]ANA LİSTE'!F$25</f>
        <v>312</v>
      </c>
      <c r="C25" s="21" t="str">
        <f>+'[2]ANA LİSTE'!G$25</f>
        <v>266 16 27</v>
      </c>
    </row>
    <row r="26" spans="1:3" ht="12.75">
      <c r="A26" s="12" t="str">
        <f>+'[2]ANA LİSTE'!D26</f>
        <v>Ankara Cepa AFM</v>
      </c>
      <c r="B26" s="21">
        <f>+'[2]ANA LİSTE'!F$26</f>
        <v>312</v>
      </c>
      <c r="C26" s="21" t="str">
        <f>+'[2]ANA LİSTE'!G$26</f>
        <v>219 64 44</v>
      </c>
    </row>
    <row r="27" spans="1:3" ht="12.75">
      <c r="A27" s="12" t="str">
        <f>+'[2]ANA LİSTE'!D27</f>
        <v>Ankara Cinebonus Arcadium</v>
      </c>
      <c r="B27" s="21">
        <f>+'[2]ANA LİSTE'!F$27</f>
        <v>312</v>
      </c>
      <c r="C27" s="21" t="str">
        <f>+'[2]ANA LİSTE'!G$27</f>
        <v>241 12 41</v>
      </c>
    </row>
    <row r="28" spans="1:3" ht="12.75">
      <c r="A28" s="12" t="str">
        <f>+'[2]ANA LİSTE'!D28</f>
        <v>Ankara Eryaman Dolphine</v>
      </c>
      <c r="B28" s="21">
        <f>+'[2]ANA LİSTE'!F$28</f>
        <v>312</v>
      </c>
      <c r="C28" s="21" t="str">
        <f>+'[2]ANA LİSTE'!G$28</f>
        <v>279 32 31</v>
      </c>
    </row>
    <row r="29" spans="1:3" ht="12.75">
      <c r="A29" s="12" t="str">
        <f>+'[2]ANA LİSTE'!D29</f>
        <v>Ankara Kavaklıdere</v>
      </c>
      <c r="B29" s="21">
        <f>+'[2]ANA LİSTE'!F$29</f>
        <v>312</v>
      </c>
      <c r="C29" s="21" t="str">
        <f>+'[2]ANA LİSTE'!G$29</f>
        <v>468 71 93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Sineplanet</v>
      </c>
      <c r="B35" s="21">
        <f>+'[2]ANA LİSTE'!F$35</f>
        <v>312</v>
      </c>
      <c r="C35" s="21" t="str">
        <f>+'[2]ANA LİSTE'!G$35</f>
        <v>261 72 53</v>
      </c>
    </row>
    <row r="36" spans="1:3" ht="12.75">
      <c r="A36" s="12" t="str">
        <f>+'[2]ANA LİSTE'!D36</f>
        <v>Ankara Söğütözü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Tüze Ankapol</v>
      </c>
      <c r="B37" s="21">
        <f>+'[2]ANA LİSTE'!F$37</f>
        <v>312</v>
      </c>
      <c r="C37" s="21" t="str">
        <f>+'[2]ANA LİSTE'!G$37</f>
        <v>419 39 59</v>
      </c>
    </row>
    <row r="38" spans="1:3" ht="12.75">
      <c r="A38" s="12" t="str">
        <f>+'[2]ANA LİSTE'!D38</f>
        <v>Ankara Tüze Moviecity</v>
      </c>
      <c r="B38" s="21">
        <f>+'[2]ANA LİSTE'!F$38</f>
        <v>312</v>
      </c>
      <c r="C38" s="21" t="str">
        <f>+'[2]ANA LİSTE'!G$38</f>
        <v>358 06 07</v>
      </c>
    </row>
    <row r="39" spans="1:3" ht="12.75">
      <c r="A39" s="12" t="str">
        <f>+'[2]ANA LİSTE'!D39</f>
        <v>Ankara Tüze Optimum</v>
      </c>
      <c r="B39" s="21">
        <f>+'[2]ANA LİSTE'!F$39</f>
        <v>312</v>
      </c>
      <c r="C39" s="21" t="str">
        <f>+'[2]ANA LİSTE'!G$39</f>
        <v>280 38 18</v>
      </c>
    </row>
    <row r="40" spans="1:3" ht="12.75">
      <c r="A40" s="12" t="str">
        <f>+'[2]ANA LİSTE'!D40</f>
        <v>Antalya AFM Lara G-Mall</v>
      </c>
      <c r="B40" s="21">
        <f>+'[2]ANA LİSTE'!F$40</f>
        <v>242</v>
      </c>
      <c r="C40" s="21" t="str">
        <f>+'[2]ANA LİSTE'!G$40</f>
        <v>316 73 88</v>
      </c>
    </row>
    <row r="41" spans="1:3" ht="12.75">
      <c r="A41" s="12" t="str">
        <f>+'[2]ANA LİSTE'!D41</f>
        <v>Antalya AFM Laura</v>
      </c>
      <c r="B41" s="21">
        <f>+'[2]ANA LİSTE'!F$41</f>
        <v>242</v>
      </c>
      <c r="C41" s="21" t="str">
        <f>+'[2]ANA LİSTE'!G$41</f>
        <v>324 40 00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Artvin Arhavi</v>
      </c>
      <c r="B52" s="21">
        <f>+'[2]ANA LİSTE'!F$52</f>
        <v>466</v>
      </c>
      <c r="C52" s="21" t="str">
        <f>+'[2]ANA LİSTE'!G$52</f>
        <v>312 41 05</v>
      </c>
    </row>
    <row r="53" spans="1:3" ht="12.75">
      <c r="A53" s="12" t="str">
        <f>+'[2]ANA LİSTE'!D53</f>
        <v>Artvin Vizyon</v>
      </c>
      <c r="B53" s="21">
        <f>+'[2]ANA LİSTE'!F$53</f>
        <v>466</v>
      </c>
      <c r="C53" s="21" t="str">
        <f>+'[2]ANA LİSTE'!G$53</f>
        <v>212 41 04</v>
      </c>
    </row>
    <row r="54" spans="1:3" ht="12.75">
      <c r="A54" s="12" t="str">
        <f>+'[2]ANA LİSTE'!D54</f>
        <v>Aydın Ceylan</v>
      </c>
      <c r="B54" s="21">
        <f>+'[2]ANA LİSTE'!F$54</f>
        <v>256</v>
      </c>
      <c r="C54" s="21" t="str">
        <f>+'[2]ANA LİSTE'!G$54</f>
        <v>213 02 08</v>
      </c>
    </row>
    <row r="55" spans="1:3" ht="12.75">
      <c r="A55" s="12" t="str">
        <f>+'[2]ANA LİSTE'!D55</f>
        <v>Aydın Mars</v>
      </c>
      <c r="B55" s="21">
        <f>+'[2]ANA LİSTE'!F$55</f>
        <v>0</v>
      </c>
      <c r="C55" s="21">
        <f>+'[2]ANA LİSTE'!G$55</f>
        <v>0</v>
      </c>
    </row>
    <row r="56" spans="1:3" ht="12.75">
      <c r="A56" s="12" t="str">
        <f>+'[2]ANA LİSTE'!D56</f>
        <v>Aydın Nazilli Belediye</v>
      </c>
      <c r="B56" s="21">
        <f>+'[2]ANA LİSTE'!F$56</f>
        <v>256</v>
      </c>
      <c r="C56" s="21" t="str">
        <f>+'[2]ANA LİSTE'!G$56</f>
        <v>313 18 88</v>
      </c>
    </row>
    <row r="57" spans="1:3" ht="12.75">
      <c r="A57" s="12" t="str">
        <f>+'[2]ANA LİSTE'!D57</f>
        <v>Aydın Nazilli Saray</v>
      </c>
      <c r="B57" s="21">
        <f>+'[2]ANA LİSTE'!F$57</f>
        <v>256</v>
      </c>
      <c r="C57" s="21" t="str">
        <f>+'[2]ANA LİSTE'!G$57</f>
        <v>313 18 88 </v>
      </c>
    </row>
    <row r="58" spans="1:3" ht="12.75">
      <c r="A58" s="12" t="str">
        <f>+'[2]ANA LİSTE'!D58</f>
        <v>Aydın SineBatu</v>
      </c>
      <c r="B58" s="21">
        <f>+'[2]ANA LİSTE'!F$58</f>
        <v>256</v>
      </c>
      <c r="C58" s="21" t="str">
        <f>+'[2]ANA LİSTE'!G$58</f>
        <v>211 54 54</v>
      </c>
    </row>
    <row r="59" spans="1:3" ht="12.75">
      <c r="A59" s="12" t="str">
        <f>+'[2]ANA LİSTE'!D59</f>
        <v>Aydın Söke Dicle</v>
      </c>
      <c r="B59" s="21">
        <f>+'[2]ANA LİSTE'!F$59</f>
        <v>256</v>
      </c>
      <c r="C59" s="21" t="str">
        <f>+'[2]ANA LİSTE'!G$59</f>
        <v>512 49 99</v>
      </c>
    </row>
    <row r="60" spans="1:3" ht="12.75">
      <c r="A60" s="12" t="str">
        <f>+'[2]ANA LİSTE'!D60</f>
        <v>Balıkesir Akçay Atlas</v>
      </c>
      <c r="B60" s="21">
        <f>+'[2]ANA LİSTE'!F$60</f>
        <v>266</v>
      </c>
      <c r="C60" s="21" t="str">
        <f>+'[2]ANA LİSTE'!G$60</f>
        <v>384 31 18</v>
      </c>
    </row>
    <row r="61" spans="1:3" ht="12.75">
      <c r="A61" s="12" t="str">
        <f>+'[2]ANA LİSTE'!D61</f>
        <v>Balıkesir Altınoluk Atlas</v>
      </c>
      <c r="B61" s="21">
        <f>+'[2]ANA LİSTE'!F$61</f>
        <v>266</v>
      </c>
      <c r="C61" s="21" t="str">
        <f>+'[2]ANA LİSTE'!G$61</f>
        <v>396 88 96</v>
      </c>
    </row>
    <row r="62" spans="1:3" ht="12.75">
      <c r="A62" s="12" t="str">
        <f>+'[2]ANA LİSTE'!D62</f>
        <v>Balıkesir Ayvalık Ar Tur Açık Hava Sineması</v>
      </c>
      <c r="B62" s="21">
        <f>+'[2]ANA LİSTE'!F$62</f>
        <v>0</v>
      </c>
      <c r="C62" s="21" t="str">
        <f>+'[2]ANA LİSTE'!G$62</f>
        <v>358 30 31</v>
      </c>
    </row>
    <row r="63" spans="1:3" ht="12.75">
      <c r="A63" s="12" t="str">
        <f>+'[2]ANA LİSTE'!D63</f>
        <v>Balıkesir Ayvalık Vural</v>
      </c>
      <c r="B63" s="21">
        <f>+'[2]ANA LİSTE'!F$63</f>
        <v>266</v>
      </c>
      <c r="C63" s="21" t="str">
        <f>+'[2]ANA LİSTE'!G$63</f>
        <v>312 16 65</v>
      </c>
    </row>
    <row r="64" spans="1:3" ht="12.75">
      <c r="A64" s="12" t="str">
        <f>+'[2]ANA LİSTE'!D64</f>
        <v>Balıkesir Bandırma Kültür Merkezi (Gülez)</v>
      </c>
      <c r="B64" s="21">
        <f>+'[2]ANA LİSTE'!F$64</f>
        <v>266</v>
      </c>
      <c r="C64" s="21" t="str">
        <f>+'[2]ANA LİSTE'!G$64</f>
        <v>718 65 77 </v>
      </c>
    </row>
    <row r="65" spans="1:3" ht="12.75">
      <c r="A65" s="12" t="str">
        <f>+'[2]ANA LİSTE'!D65</f>
        <v>Balıkesir Burhaniye Kipa Oscar</v>
      </c>
      <c r="B65" s="21">
        <f>+'[2]ANA LİSTE'!F$65</f>
        <v>266</v>
      </c>
      <c r="C65" s="21" t="str">
        <f>+'[2]ANA LİSTE'!G$65</f>
        <v>412 00 80</v>
      </c>
    </row>
    <row r="66" spans="1:3" ht="12.75">
      <c r="A66" s="12" t="str">
        <f>+'[2]ANA LİSTE'!D66</f>
        <v>Balıkesir Cinemarine</v>
      </c>
      <c r="B66" s="21">
        <f>+'[2]ANA LİSTE'!F$66</f>
        <v>266</v>
      </c>
      <c r="C66" s="21" t="str">
        <f>+'[2]ANA LİSTE'!G$66</f>
        <v>234 03 00</v>
      </c>
    </row>
    <row r="67" spans="1:3" ht="12.75">
      <c r="A67" s="12" t="str">
        <f>+'[2]ANA LİSTE'!D67</f>
        <v>Balıkesir Emek</v>
      </c>
      <c r="B67" s="21">
        <f>+'[2]ANA LİSTE'!F$67</f>
        <v>266</v>
      </c>
      <c r="C67" s="21" t="str">
        <f>+'[2]ANA LİSTE'!G$67</f>
        <v>245 94 74</v>
      </c>
    </row>
    <row r="68" spans="1:3" ht="12.75">
      <c r="A68" s="12" t="str">
        <f>+'[2]ANA LİSTE'!D68</f>
        <v>Balıkesir Gönen Gülez</v>
      </c>
      <c r="B68" s="21">
        <f>+'[2]ANA LİSTE'!F$68</f>
        <v>266</v>
      </c>
      <c r="C68" s="21" t="str">
        <f>+'[2]ANA LİSTE'!G$68</f>
        <v>772 72 33</v>
      </c>
    </row>
    <row r="69" spans="1:3" ht="12.75">
      <c r="A69" s="12" t="str">
        <f>+'[2]ANA LİSTE'!D69</f>
        <v>Balıkesir Şan Çarşı</v>
      </c>
      <c r="B69" s="21">
        <f>+'[2]ANA LİSTE'!F$69</f>
        <v>266</v>
      </c>
      <c r="C69" s="21" t="str">
        <f>+'[2]ANA LİSTE'!G$69</f>
        <v>241 22 65</v>
      </c>
    </row>
    <row r="70" spans="1:3" ht="12.75">
      <c r="A70" s="12" t="str">
        <f>+'[2]ANA LİSTE'!D70</f>
        <v>Balıkesir Şan Park</v>
      </c>
      <c r="B70" s="21">
        <f>+'[2]ANA LİSTE'!F$70</f>
        <v>266</v>
      </c>
      <c r="C70" s="21" t="str">
        <f>+'[2]ANA LİSTE'!G$70</f>
        <v>246 00 96</v>
      </c>
    </row>
    <row r="71" spans="1:3" ht="12.75">
      <c r="A71" s="12" t="str">
        <f>+'[2]ANA LİSTE'!D71</f>
        <v>Bartın Dervişoğlu</v>
      </c>
      <c r="B71" s="21">
        <f>+'[2]ANA LİSTE'!F$71</f>
        <v>378</v>
      </c>
      <c r="C71" s="21" t="str">
        <f>+'[2]ANA LİSTE'!G$71</f>
        <v>227 32 77</v>
      </c>
    </row>
    <row r="72" spans="1:3" ht="12.75">
      <c r="A72" s="12" t="str">
        <f>+'[2]ANA LİSTE'!D72</f>
        <v>Batman Cinemall</v>
      </c>
      <c r="B72" s="21">
        <f>+'[2]ANA LİSTE'!F$72</f>
        <v>488</v>
      </c>
      <c r="C72" s="21" t="str">
        <f>+'[2]ANA LİSTE'!G$72</f>
        <v>215 44 40</v>
      </c>
    </row>
    <row r="73" spans="1:3" ht="12.75">
      <c r="A73" s="12" t="str">
        <f>+'[2]ANA LİSTE'!D73</f>
        <v>Bilecik 6 Eylül K.M.</v>
      </c>
      <c r="B73" s="21">
        <f>+'[2]ANA LİSTE'!F$73</f>
        <v>228</v>
      </c>
      <c r="C73" s="21" t="str">
        <f>+'[2]ANA LİSTE'!G$73</f>
        <v>213 01 31</v>
      </c>
    </row>
    <row r="74" spans="1:3" ht="12.75">
      <c r="A74" s="12" t="str">
        <f>+'[2]ANA LİSTE'!D74</f>
        <v>Bilecik Bozöyük 4 Eylül</v>
      </c>
      <c r="B74" s="21">
        <f>+'[2]ANA LİSTE'!F$74</f>
        <v>228</v>
      </c>
      <c r="C74" s="21" t="str">
        <f>+'[2]ANA LİSTE'!G$74</f>
        <v>314 13 88</v>
      </c>
    </row>
    <row r="75" spans="1:3" ht="12.75">
      <c r="A75" s="12" t="str">
        <f>+'[2]ANA LİSTE'!D75</f>
        <v>Bingöl Elit</v>
      </c>
      <c r="B75" s="21">
        <f>+'[2]ANA LİSTE'!F$75</f>
        <v>426</v>
      </c>
      <c r="C75" s="21" t="str">
        <f>+'[2]ANA LİSTE'!G$75</f>
        <v>213 65 79</v>
      </c>
    </row>
    <row r="76" spans="1:3" ht="12.75">
      <c r="A76" s="12" t="str">
        <f>+'[2]ANA LİSTE'!D76</f>
        <v>Bolu Doruk</v>
      </c>
      <c r="B76" s="21">
        <f>+'[2]ANA LİSTE'!F$76</f>
        <v>374</v>
      </c>
      <c r="C76" s="21" t="str">
        <f>+'[2]ANA LİSTE'!G$76</f>
        <v>217 73 20</v>
      </c>
    </row>
    <row r="77" spans="1:3" ht="12.75">
      <c r="A77" s="12" t="str">
        <f>+'[2]ANA LİSTE'!D77</f>
        <v>Bolu Kardelen</v>
      </c>
      <c r="B77" s="21">
        <f>+'[2]ANA LİSTE'!F$77</f>
        <v>374</v>
      </c>
      <c r="C77" s="21" t="str">
        <f>+'[2]ANA LİSTE'!G$77</f>
        <v>215 09 27</v>
      </c>
    </row>
    <row r="78" spans="1:3" ht="12.75">
      <c r="A78" s="12" t="str">
        <f>+'[2]ANA LİSTE'!D78</f>
        <v>Bolu Safranbolu Atamerkez</v>
      </c>
      <c r="B78" s="21">
        <f>+'[2]ANA LİSTE'!F$78</f>
        <v>370</v>
      </c>
      <c r="C78" s="21" t="str">
        <f>+'[2]ANA LİSTE'!G$78</f>
        <v>712 60 10</v>
      </c>
    </row>
    <row r="79" spans="1:3" ht="12.75">
      <c r="A79" s="12" t="str">
        <f>+'[2]ANA LİSTE'!D79</f>
        <v>Burdur Aksin Oscar</v>
      </c>
      <c r="B79" s="21">
        <f>+'[2]ANA LİSTE'!F$79</f>
        <v>248</v>
      </c>
      <c r="C79" s="21" t="str">
        <f>+'[2]ANA LİSTE'!G$79</f>
        <v>233 19 66</v>
      </c>
    </row>
    <row r="80" spans="1:3" ht="12.75">
      <c r="A80" s="12" t="str">
        <f>+'[2]ANA LİSTE'!D80</f>
        <v>Burdur Bursim</v>
      </c>
      <c r="B80" s="21">
        <f>+'[2]ANA LİSTE'!F$80</f>
        <v>248</v>
      </c>
      <c r="C80" s="21" t="str">
        <f>+'[2]ANA LİSTE'!G$80</f>
        <v>234 31 31</v>
      </c>
    </row>
    <row r="81" spans="1:3" ht="12.75">
      <c r="A81" s="12" t="str">
        <f>+'[2]ANA LİSTE'!D81</f>
        <v>Burdur Piramit</v>
      </c>
      <c r="B81" s="21">
        <f>+'[2]ANA LİSTE'!F$81</f>
        <v>248</v>
      </c>
      <c r="C81" s="21" t="str">
        <f>+'[2]ANA LİSTE'!G$81</f>
        <v>325 10 61</v>
      </c>
    </row>
    <row r="82" spans="1:3" ht="12.75">
      <c r="A82" s="12" t="str">
        <f>+'[2]ANA LİSTE'!D82</f>
        <v>Bursa AFM Carrefour</v>
      </c>
      <c r="B82" s="21">
        <f>+'[2]ANA LİSTE'!F$82</f>
        <v>224</v>
      </c>
      <c r="C82" s="21" t="str">
        <f>+'[2]ANA LİSTE'!G$82</f>
        <v>452 83 00</v>
      </c>
    </row>
    <row r="83" spans="1:3" ht="12.75">
      <c r="A83" s="12" t="str">
        <f>+'[2]ANA LİSTE'!D83</f>
        <v>Bursa AFM Zafer Plaza</v>
      </c>
      <c r="B83" s="21">
        <f>+'[2]ANA LİSTE'!F$83</f>
        <v>224</v>
      </c>
      <c r="C83" s="21" t="str">
        <f>+'[2]ANA LİSTE'!G$83</f>
        <v>225 45 60</v>
      </c>
    </row>
    <row r="84" spans="1:3" ht="12.75">
      <c r="A84" s="12" t="str">
        <f>+'[2]ANA LİSTE'!D84</f>
        <v>Bursa Altıparmak Burç</v>
      </c>
      <c r="B84" s="21">
        <f>+'[2]ANA LİSTE'!F$84</f>
        <v>224</v>
      </c>
      <c r="C84" s="21" t="str">
        <f>+'[2]ANA LİSTE'!G$84</f>
        <v>221 23 50</v>
      </c>
    </row>
    <row r="85" spans="1:3" ht="12.75">
      <c r="A85" s="12" t="str">
        <f>+'[2]ANA LİSTE'!D85</f>
        <v>Bursa Burç Bademli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Burç Cinedrome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Cınemoda</v>
      </c>
      <c r="B87" s="21">
        <f>+'[2]ANA LİSTE'!F$87</f>
        <v>224</v>
      </c>
      <c r="C87" s="21" t="str">
        <f>+'[2]ANA LİSTE'!G$87</f>
        <v>366 08 36</v>
      </c>
    </row>
    <row r="88" spans="1:3" ht="12.75">
      <c r="A88" s="12" t="str">
        <f>+'[2]ANA LİSTE'!D88</f>
        <v>Bursa Cine Karaca</v>
      </c>
      <c r="B88" s="21">
        <f>+'[2]ANA LİSTE'!F$88</f>
        <v>224</v>
      </c>
      <c r="C88" s="21" t="str">
        <f>+'[2]ANA LİSTE'!G$88</f>
        <v>676 40 70</v>
      </c>
    </row>
    <row r="89" spans="1:3" ht="12.75">
      <c r="A89" s="12" t="str">
        <f>+'[2]ANA LİSTE'!D89</f>
        <v>Bursa Gemlik Atlas</v>
      </c>
      <c r="B89" s="21">
        <f>+'[2]ANA LİSTE'!F$89</f>
        <v>224</v>
      </c>
      <c r="C89" s="21" t="str">
        <f>+'[2]ANA LİSTE'!G$89</f>
        <v>512 03 46</v>
      </c>
    </row>
    <row r="90" spans="1:3" ht="12.75">
      <c r="A90" s="12" t="str">
        <f>+'[2]ANA LİSTE'!D90</f>
        <v>Bursa Gemlik Tutku</v>
      </c>
      <c r="B90" s="21">
        <f>+'[2]ANA LİSTE'!F$90</f>
        <v>224</v>
      </c>
      <c r="C90" s="21" t="str">
        <f>+'[2]ANA LİSTE'!G$90</f>
        <v>513 64 06</v>
      </c>
    </row>
    <row r="91" spans="1:3" ht="12.75">
      <c r="A91" s="12" t="str">
        <f>+'[2]ANA LİSTE'!D91</f>
        <v>Bursa Gemlik Venüs</v>
      </c>
      <c r="B91" s="21">
        <f>+'[2]ANA LİSTE'!F$91</f>
        <v>224</v>
      </c>
      <c r="C91" s="21" t="str">
        <f>+'[2]ANA LİSTE'!G$91</f>
        <v>513 33 21</v>
      </c>
    </row>
    <row r="92" spans="1:3" ht="12.75">
      <c r="A92" s="12" t="str">
        <f>+'[2]ANA LİSTE'!D92</f>
        <v>Bursa İnegöl Cinens</v>
      </c>
      <c r="B92" s="21">
        <f>+'[2]ANA LİSTE'!F$92</f>
        <v>224</v>
      </c>
      <c r="C92" s="21" t="str">
        <f>+'[2]ANA LİSTE'!G$92</f>
        <v>715 15 20</v>
      </c>
    </row>
    <row r="93" spans="1:3" ht="12.75">
      <c r="A93" s="12" t="str">
        <f>+'[2]ANA LİSTE'!D93</f>
        <v>Bursa M.Kemal Mkm</v>
      </c>
      <c r="B93" s="21">
        <f>+'[2]ANA LİSTE'!F$93</f>
        <v>224</v>
      </c>
      <c r="C93" s="21" t="str">
        <f>+'[2]ANA LİSTE'!G$93</f>
        <v>462 01 98</v>
      </c>
    </row>
    <row r="94" spans="1:3" ht="12.75">
      <c r="A94" s="12" t="str">
        <f>+'[2]ANA LİSTE'!D94</f>
        <v>Bursa Orhangazi Tutku</v>
      </c>
      <c r="B94" s="21">
        <f>+'[2]ANA LİSTE'!F$94</f>
        <v>224</v>
      </c>
      <c r="C94" s="21" t="str">
        <f>+'[2]ANA LİSTE'!G$94</f>
        <v>572 33 34</v>
      </c>
    </row>
    <row r="95" spans="1:3" ht="12.75">
      <c r="A95" s="12" t="str">
        <f>+'[2]ANA LİSTE'!D95</f>
        <v>Bursa Setbaşı Prestige</v>
      </c>
      <c r="B95" s="21">
        <f>+'[2]ANA LİSTE'!F$95</f>
        <v>224</v>
      </c>
      <c r="C95" s="21" t="str">
        <f>+'[2]ANA LİSTE'!G$95</f>
        <v>224 99 39</v>
      </c>
    </row>
    <row r="96" spans="1:3" ht="12.75">
      <c r="A96" s="12" t="str">
        <f>+'[2]ANA LİSTE'!D96</f>
        <v>Bursa Tüze Megapol</v>
      </c>
      <c r="B96" s="21">
        <f>+'[2]ANA LİSTE'!F$96</f>
        <v>324</v>
      </c>
      <c r="C96" s="21" t="str">
        <f>+'[2]ANA LİSTE'!G$96</f>
        <v>261 57 68</v>
      </c>
    </row>
    <row r="97" spans="1:3" ht="12.75">
      <c r="A97" s="12" t="str">
        <f>+'[2]ANA LİSTE'!D97</f>
        <v>Çanakkale AFM</v>
      </c>
      <c r="B97" s="21">
        <f>+'[2]ANA LİSTE'!F$97</f>
        <v>286</v>
      </c>
      <c r="C97" s="21" t="str">
        <f>+'[2]ANA LİSTE'!G$97</f>
        <v>214 10 66</v>
      </c>
    </row>
    <row r="98" spans="1:3" ht="12.75">
      <c r="A98" s="12" t="str">
        <f>+'[2]ANA LİSTE'!D98</f>
        <v>Çanakkale Biga Gülez</v>
      </c>
      <c r="B98" s="21">
        <f>+'[2]ANA LİSTE'!F$98</f>
        <v>286</v>
      </c>
      <c r="C98" s="21" t="str">
        <f>+'[2]ANA LİSTE'!G$98</f>
        <v>316 30 37</v>
      </c>
    </row>
    <row r="99" spans="1:3" ht="12.75">
      <c r="A99" s="12" t="str">
        <f>+'[2]ANA LİSTE'!D99</f>
        <v>Çanakkale Çan Barış</v>
      </c>
      <c r="B99" s="21">
        <f>+'[2]ANA LİSTE'!F$99</f>
        <v>286</v>
      </c>
      <c r="C99" s="21" t="str">
        <f>+'[2]ANA LİSTE'!G$99</f>
        <v>412 01 87</v>
      </c>
    </row>
    <row r="100" spans="1:3" ht="12.75">
      <c r="A100" s="12" t="str">
        <f>+'[2]ANA LİSTE'!D100</f>
        <v>Çanakkale Ezine Umut</v>
      </c>
      <c r="B100" s="21">
        <f>+'[2]ANA LİSTE'!F$100</f>
        <v>286</v>
      </c>
      <c r="C100" s="21" t="str">
        <f>+'[2]ANA LİSTE'!G$100</f>
        <v>618 59 68</v>
      </c>
    </row>
    <row r="101" spans="1:3" ht="12.75">
      <c r="A101" s="12" t="str">
        <f>+'[2]ANA LİSTE'!D101</f>
        <v>Çanakkale Gelibolu Cinemy</v>
      </c>
      <c r="B101" s="21">
        <f>+'[2]ANA LİSTE'!F$101</f>
        <v>286</v>
      </c>
      <c r="C101" s="21" t="str">
        <f>+'[2]ANA LİSTE'!G$101</f>
        <v>566 61 11</v>
      </c>
    </row>
    <row r="102" spans="1:3" ht="12.75">
      <c r="A102" s="12" t="str">
        <f>+'[2]ANA LİSTE'!D102</f>
        <v>Çankırı 100. Yıl Kültür Merkezi</v>
      </c>
      <c r="B102" s="21">
        <f>+'[2]ANA LİSTE'!F$102</f>
        <v>376</v>
      </c>
      <c r="C102" s="21" t="str">
        <f>+'[2]ANA LİSTE'!G$102</f>
        <v>213 40 47</v>
      </c>
    </row>
    <row r="103" spans="1:3" ht="12.75">
      <c r="A103" s="12" t="str">
        <f>+'[2]ANA LİSTE'!D103</f>
        <v>Çorum Metropol Bahar</v>
      </c>
      <c r="B103" s="21">
        <f>+'[2]ANA LİSTE'!F$103</f>
        <v>364</v>
      </c>
      <c r="C103" s="21" t="str">
        <f>+'[2]ANA LİSTE'!G$103</f>
        <v>227 66 00</v>
      </c>
    </row>
    <row r="104" spans="1:3" ht="12.75">
      <c r="A104" s="12" t="str">
        <f>+'[2]ANA LİSTE'!D104</f>
        <v>Çorum Özdoğanlar</v>
      </c>
      <c r="B104" s="21">
        <f>+'[2]ANA LİSTE'!F$104</f>
        <v>364</v>
      </c>
      <c r="C104" s="21" t="str">
        <f>+'[2]ANA LİSTE'!G$104</f>
        <v>221 39 04</v>
      </c>
    </row>
    <row r="105" spans="1:3" ht="12.75">
      <c r="A105" s="12" t="str">
        <f>+'[2]ANA LİSTE'!D105</f>
        <v>Denizli AFM Egs Park</v>
      </c>
      <c r="B105" s="21">
        <f>+'[2]ANA LİSTE'!F$105</f>
        <v>258</v>
      </c>
      <c r="C105" s="21" t="str">
        <f>+'[2]ANA LİSTE'!G$105</f>
        <v>371 10 49</v>
      </c>
    </row>
    <row r="106" spans="1:3" ht="12.75">
      <c r="A106" s="12" t="str">
        <f>+'[2]ANA LİSTE'!D106</f>
        <v>Denizli Beledıye S.M.</v>
      </c>
      <c r="B106" s="21">
        <f>+'[2]ANA LİSTE'!F$106</f>
        <v>258</v>
      </c>
      <c r="C106" s="21" t="str">
        <f>+'[2]ANA LİSTE'!G$106</f>
        <v>264 44 80</v>
      </c>
    </row>
    <row r="107" spans="1:3" ht="12.75">
      <c r="A107" s="12" t="str">
        <f>+'[2]ANA LİSTE'!D107</f>
        <v>Denizli Tüze Pekdemir</v>
      </c>
      <c r="B107" s="21">
        <f>+'[2]ANA LİSTE'!F$107</f>
        <v>258</v>
      </c>
      <c r="C107" s="21" t="str">
        <f>+'[2]ANA LİSTE'!G$107</f>
        <v>212 32 62</v>
      </c>
    </row>
    <row r="108" spans="1:3" ht="12.75">
      <c r="A108" s="12" t="str">
        <f>+'[2]ANA LİSTE'!D108</f>
        <v>Diyarbakır Cinemall</v>
      </c>
      <c r="B108" s="21">
        <f>+'[2]ANA LİSTE'!F$108</f>
        <v>412</v>
      </c>
      <c r="C108" s="21" t="str">
        <f>+'[2]ANA LİSTE'!G$108</f>
        <v>252 52 35</v>
      </c>
    </row>
    <row r="109" spans="1:3" ht="12.75">
      <c r="A109" s="12" t="str">
        <f>+'[2]ANA LİSTE'!D109</f>
        <v>Diyarbakır Dilan</v>
      </c>
      <c r="B109" s="21">
        <f>+'[2]ANA LİSTE'!F$109</f>
        <v>412</v>
      </c>
      <c r="C109" s="21" t="str">
        <f>+'[2]ANA LİSTE'!G$109</f>
        <v>222 31 60  </v>
      </c>
    </row>
    <row r="110" spans="1:3" ht="12.75">
      <c r="A110" s="12" t="str">
        <f>+'[2]ANA LİSTE'!D110</f>
        <v>Düzce As Martı</v>
      </c>
      <c r="B110" s="21">
        <f>+'[2]ANA LİSTE'!F$110</f>
        <v>380</v>
      </c>
      <c r="C110" s="21" t="str">
        <f>+'[2]ANA LİSTE'!G$110</f>
        <v>524 43 40</v>
      </c>
    </row>
    <row r="111" spans="1:3" ht="12.75">
      <c r="A111" s="12" t="str">
        <f>+'[2]ANA LİSTE'!D111</f>
        <v>Edirne Carmen</v>
      </c>
      <c r="B111" s="21">
        <f>+'[2]ANA LİSTE'!F$111</f>
        <v>284</v>
      </c>
      <c r="C111" s="21" t="str">
        <f>+'[2]ANA LİSTE'!G$111</f>
        <v>212 00 86</v>
      </c>
    </row>
    <row r="112" spans="1:3" ht="12.75">
      <c r="A112" s="12" t="str">
        <f>+'[2]ANA LİSTE'!D112</f>
        <v>Edirne Cinemarine</v>
      </c>
      <c r="B112" s="21">
        <f>+'[2]ANA LİSTE'!F$112</f>
        <v>284</v>
      </c>
      <c r="C112" s="21" t="str">
        <f>+'[2]ANA LİSTE'!G$112</f>
        <v>236 40 01</v>
      </c>
    </row>
    <row r="113" spans="1:3" ht="12.75">
      <c r="A113" s="12" t="str">
        <f>+'[2]ANA LİSTE'!D113</f>
        <v>Edirne Keşan Cineborsa</v>
      </c>
      <c r="B113" s="21">
        <f>+'[2]ANA LİSTE'!F$113</f>
        <v>284</v>
      </c>
      <c r="C113" s="21" t="str">
        <f>+'[2]ANA LİSTE'!G$113</f>
        <v>712 27 07 </v>
      </c>
    </row>
    <row r="114" spans="1:3" ht="12.75">
      <c r="A114" s="12" t="str">
        <f>+'[2]ANA LİSTE'!D114</f>
        <v>Edirne Uzunköprü Akm</v>
      </c>
      <c r="B114" s="21">
        <f>+'[2]ANA LİSTE'!F$114</f>
        <v>284</v>
      </c>
      <c r="C114" s="21" t="str">
        <f>+'[2]ANA LİSTE'!G$114</f>
        <v>518 35 15</v>
      </c>
    </row>
    <row r="115" spans="1:3" ht="12.75">
      <c r="A115" s="12" t="str">
        <f>+'[2]ANA LİSTE'!D115</f>
        <v>Elazığ Renk</v>
      </c>
      <c r="B115" s="21">
        <f>+'[2]ANA LİSTE'!F$115</f>
        <v>424</v>
      </c>
      <c r="C115" s="21" t="str">
        <f>+'[2]ANA LİSTE'!G$115</f>
        <v>218 34 64</v>
      </c>
    </row>
    <row r="116" spans="1:3" ht="12.75">
      <c r="A116" s="12" t="str">
        <f>+'[2]ANA LİSTE'!D116</f>
        <v>Elazığ Saray</v>
      </c>
      <c r="B116" s="21">
        <f>+'[2]ANA LİSTE'!F$116</f>
        <v>424</v>
      </c>
      <c r="C116" s="21" t="str">
        <f>+'[2]ANA LİSTE'!G$116</f>
        <v>247 77 55</v>
      </c>
    </row>
    <row r="117" spans="1:3" ht="12.75">
      <c r="A117" s="12" t="str">
        <f>+'[2]ANA LİSTE'!D117</f>
        <v>Erzincan E-Sin</v>
      </c>
      <c r="B117" s="21">
        <f>+'[2]ANA LİSTE'!F$117</f>
        <v>446</v>
      </c>
      <c r="C117" s="21" t="str">
        <f>+'[2]ANA LİSTE'!G$117</f>
        <v>212 18 25</v>
      </c>
    </row>
    <row r="118" spans="1:3" ht="12.75">
      <c r="A118" s="12" t="str">
        <f>+'[2]ANA LİSTE'!D118</f>
        <v>Erzincan Kültür Merkezi</v>
      </c>
      <c r="B118" s="21">
        <f>+'[2]ANA LİSTE'!F$118</f>
        <v>446</v>
      </c>
      <c r="C118" s="21" t="str">
        <f>+'[2]ANA LİSTE'!G$118</f>
        <v>212 18 22</v>
      </c>
    </row>
    <row r="119" spans="1:3" ht="12.75">
      <c r="A119" s="12" t="str">
        <f>+'[2]ANA LİSTE'!D119</f>
        <v>Erzurum Cafe De Cinema Galeria</v>
      </c>
      <c r="B119" s="21">
        <f>+'[2]ANA LİSTE'!F$119</f>
        <v>442</v>
      </c>
      <c r="C119" s="21" t="str">
        <f>+'[2]ANA LİSTE'!G$119</f>
        <v>243 02 01</v>
      </c>
    </row>
    <row r="120" spans="1:3" ht="12.75">
      <c r="A120" s="12" t="str">
        <f>+'[2]ANA LİSTE'!D120</f>
        <v>Erzurum Cine De Cafe</v>
      </c>
      <c r="B120" s="21">
        <f>+'[2]ANA LİSTE'!F$120</f>
        <v>442</v>
      </c>
      <c r="C120" s="21" t="str">
        <f>+'[2]ANA LİSTE'!G$120</f>
        <v>231 31 31</v>
      </c>
    </row>
    <row r="121" spans="1:3" ht="12.75">
      <c r="A121" s="12" t="str">
        <f>+'[2]ANA LİSTE'!D121</f>
        <v>Erzurum Dadaş</v>
      </c>
      <c r="B121" s="21">
        <f>+'[2]ANA LİSTE'!F$121</f>
        <v>442</v>
      </c>
      <c r="C121" s="21" t="str">
        <f>+'[2]ANA LİSTE'!G$121</f>
        <v>234 40 59</v>
      </c>
    </row>
    <row r="122" spans="1:3" ht="12.75">
      <c r="A122" s="12" t="str">
        <f>+'[2]ANA LİSTE'!D122</f>
        <v>Eskişehir AFM Migros</v>
      </c>
      <c r="B122" s="21">
        <f>+'[2]ANA LİSTE'!F$122</f>
        <v>222</v>
      </c>
      <c r="C122" s="21" t="str">
        <f>+'[2]ANA LİSTE'!G$122</f>
        <v>225 35 91</v>
      </c>
    </row>
    <row r="123" spans="1:3" ht="12.75">
      <c r="A123" s="12" t="str">
        <f>+'[2]ANA LİSTE'!D123</f>
        <v>Eskişehir Cinebonus Espark</v>
      </c>
      <c r="B123" s="21">
        <f>+'[2]ANA LİSTE'!F$123</f>
        <v>222</v>
      </c>
      <c r="C123" s="21" t="str">
        <f>+'[2]ANA LİSTE'!G$123</f>
        <v>333 05 15</v>
      </c>
    </row>
    <row r="124" spans="1:3" ht="12.75">
      <c r="A124" s="12" t="str">
        <f>+'[2]ANA LİSTE'!D124</f>
        <v>Eskişehir Cinebonus Neo </v>
      </c>
      <c r="B124" s="21">
        <f>+'[2]ANA LİSTE'!F$124</f>
        <v>222</v>
      </c>
      <c r="C124" s="21" t="str">
        <f>+'[2]ANA LİSTE'!G$124</f>
        <v>310 12 22</v>
      </c>
    </row>
    <row r="125" spans="1:3" ht="12.75">
      <c r="A125" s="12" t="str">
        <f>+'[2]ANA LİSTE'!D125</f>
        <v>Eskişehir Kılıçoğlu</v>
      </c>
      <c r="B125" s="21">
        <f>+'[2]ANA LİSTE'!F$125</f>
        <v>222</v>
      </c>
      <c r="C125" s="21" t="str">
        <f>+'[2]ANA LİSTE'!G$125</f>
        <v>231 20 63</v>
      </c>
    </row>
    <row r="126" spans="1:3" ht="12.75">
      <c r="A126" s="12" t="str">
        <f>+'[2]ANA LİSTE'!D126</f>
        <v>Eskişehir Tüzay </v>
      </c>
      <c r="B126" s="21">
        <f>+'[2]ANA LİSTE'!F$126</f>
        <v>222</v>
      </c>
      <c r="C126" s="21" t="str">
        <f>+'[2]ANA LİSTE'!G$126</f>
        <v>231 42 92</v>
      </c>
    </row>
    <row r="127" spans="1:3" ht="12.75">
      <c r="A127" s="12" t="str">
        <f>+'[2]ANA LİSTE'!D127</f>
        <v>Gaziantep Cinemaxx</v>
      </c>
      <c r="B127" s="21">
        <f>+'[2]ANA LİSTE'!F$127</f>
        <v>342</v>
      </c>
      <c r="C127" s="21" t="str">
        <f>+'[2]ANA LİSTE'!G$127</f>
        <v>215 21 08</v>
      </c>
    </row>
    <row r="128" spans="1:3" ht="12.75">
      <c r="A128" s="12" t="str">
        <f>+'[2]ANA LİSTE'!D128</f>
        <v>Gaziantep Mars</v>
      </c>
      <c r="B128" s="21">
        <f>+'[2]ANA LİSTE'!F$128</f>
        <v>0</v>
      </c>
      <c r="C128" s="21">
        <f>+'[2]ANA LİSTE'!G$128</f>
        <v>0</v>
      </c>
    </row>
    <row r="129" spans="1:3" ht="12.75">
      <c r="A129" s="12" t="str">
        <f>+'[2]ANA LİSTE'!D129</f>
        <v>Gaziantep OSKA</v>
      </c>
      <c r="B129" s="21">
        <f>+'[2]ANA LİSTE'!F$129</f>
        <v>342</v>
      </c>
      <c r="C129" s="21" t="str">
        <f>+'[2]ANA LİSTE'!G$129</f>
        <v>371 01 20</v>
      </c>
    </row>
    <row r="130" spans="1:3" ht="12.75">
      <c r="A130" s="12" t="str">
        <f>+'[2]ANA LİSTE'!D130</f>
        <v>Gaziantep Prestige</v>
      </c>
      <c r="B130" s="21">
        <f>+'[2]ANA LİSTE'!F$130</f>
        <v>342</v>
      </c>
      <c r="C130" s="21" t="str">
        <f>+'[2]ANA LİSTE'!G$130</f>
        <v>220 76 58</v>
      </c>
    </row>
    <row r="131" spans="1:3" ht="12.75">
      <c r="A131" s="12" t="str">
        <f>+'[2]ANA LİSTE'!D131</f>
        <v>Gaziantep Vega</v>
      </c>
      <c r="B131" s="21">
        <f>+'[2]ANA LİSTE'!F$131</f>
        <v>342</v>
      </c>
      <c r="C131" s="21" t="str">
        <f>+'[2]ANA LİSTE'!G$131</f>
        <v>371 49 49</v>
      </c>
    </row>
    <row r="132" spans="1:3" ht="12.75">
      <c r="A132" s="12" t="str">
        <f>+'[2]ANA LİSTE'!D132</f>
        <v>Giresun Best</v>
      </c>
      <c r="B132" s="21">
        <f>+'[2]ANA LİSTE'!F$132</f>
        <v>454</v>
      </c>
      <c r="C132" s="21" t="str">
        <f>+'[2]ANA LİSTE'!G$132</f>
        <v>212 35 17</v>
      </c>
    </row>
    <row r="133" spans="1:3" ht="12.75">
      <c r="A133" s="12" t="str">
        <f>+'[2]ANA LİSTE'!D133</f>
        <v>Giresun Bulancak ASM</v>
      </c>
      <c r="B133" s="21">
        <f>+'[2]ANA LİSTE'!F$133</f>
        <v>454</v>
      </c>
      <c r="C133" s="21" t="str">
        <f>+'[2]ANA LİSTE'!G$133</f>
        <v>318 15 15 </v>
      </c>
    </row>
    <row r="134" spans="1:3" ht="12.75">
      <c r="A134" s="12" t="str">
        <f>+'[2]ANA LİSTE'!D134</f>
        <v>Giresun G-City Sinemaları</v>
      </c>
      <c r="B134" s="21">
        <f>+'[2]ANA LİSTE'!F$134</f>
        <v>454</v>
      </c>
      <c r="C134" s="21" t="str">
        <f>+'[2]ANA LİSTE'!G$134</f>
        <v>216 35 80</v>
      </c>
    </row>
    <row r="135" spans="1:3" ht="12.75">
      <c r="A135" s="12" t="str">
        <f>+'[2]ANA LİSTE'!D135</f>
        <v>Hakkari Valiliği K.M.</v>
      </c>
      <c r="B135" s="21">
        <f>+'[2]ANA LİSTE'!F$135</f>
        <v>438</v>
      </c>
      <c r="C135" s="21" t="str">
        <f>+'[2]ANA LİSTE'!G$135</f>
        <v>221 61 84</v>
      </c>
    </row>
    <row r="136" spans="1:3" ht="12.75">
      <c r="A136" s="12" t="str">
        <f>+'[2]ANA LİSTE'!D136</f>
        <v>Yüksekova Vizyon</v>
      </c>
      <c r="B136" s="21">
        <f>+'[2]ANA LİSTE'!F$136</f>
        <v>438</v>
      </c>
      <c r="C136" s="21" t="str">
        <f>+'[2]ANA LİSTE'!G$136</f>
        <v>351 46 28</v>
      </c>
    </row>
    <row r="137" spans="1:3" ht="12.75">
      <c r="A137" s="12" t="str">
        <f>+'[2]ANA LİSTE'!D137</f>
        <v>Hatay Antakya Konak</v>
      </c>
      <c r="B137" s="21">
        <f>+'[2]ANA LİSTE'!F$137</f>
        <v>326</v>
      </c>
      <c r="C137" s="21" t="str">
        <f>+'[2]ANA LİSTE'!G$137</f>
        <v>216 30 09</v>
      </c>
    </row>
    <row r="138" spans="1:3" ht="12.75">
      <c r="A138" s="12" t="str">
        <f>+'[2]ANA LİSTE'!D138</f>
        <v>Hatay İskenderun Site</v>
      </c>
      <c r="B138" s="21">
        <f>+'[2]ANA LİSTE'!F$138</f>
        <v>326</v>
      </c>
      <c r="C138" s="21" t="str">
        <f>+'[2]ANA LİSTE'!G$138</f>
        <v>613 62 08</v>
      </c>
    </row>
    <row r="139" spans="1:3" ht="12.75">
      <c r="A139" s="12" t="str">
        <f>+'[2]ANA LİSTE'!D139</f>
        <v>Isparta AFM Migros</v>
      </c>
      <c r="B139" s="21">
        <f>+'[2]ANA LİSTE'!F$139</f>
        <v>246</v>
      </c>
      <c r="C139" s="21" t="str">
        <f>+'[2]ANA LİSTE'!G$139</f>
        <v>224 17 89</v>
      </c>
    </row>
    <row r="140" spans="1:3" ht="12.75">
      <c r="A140" s="12" t="str">
        <f>+'[2]ANA LİSTE'!D140</f>
        <v>Isparta Tüze Saraç</v>
      </c>
      <c r="B140" s="21">
        <f>+'[2]ANA LİSTE'!F$140</f>
        <v>246</v>
      </c>
      <c r="C140" s="21" t="str">
        <f>+'[2]ANA LİSTE'!G$140</f>
        <v>232 69 14</v>
      </c>
    </row>
    <row r="141" spans="1:3" ht="12.75">
      <c r="A141" s="12" t="str">
        <f>+'[2]ANA LİSTE'!D141</f>
        <v>Isparta Yalvaç</v>
      </c>
      <c r="B141" s="21">
        <f>+'[2]ANA LİSTE'!F$141</f>
        <v>246</v>
      </c>
      <c r="C141" s="21" t="str">
        <f>+'[2]ANA LİSTE'!G$141</f>
        <v>441 80 33</v>
      </c>
    </row>
    <row r="142" spans="1:3" ht="12.75">
      <c r="A142" s="12" t="str">
        <f>+'[2]ANA LİSTE'!D142</f>
        <v>İstanbul Acarkent Coliseum</v>
      </c>
      <c r="B142" s="21">
        <f>+'[2]ANA LİSTE'!F$142</f>
        <v>216</v>
      </c>
      <c r="C142" s="21" t="str">
        <f>+'[2]ANA LİSTE'!G$142</f>
        <v>485 00 65</v>
      </c>
    </row>
    <row r="143" spans="1:3" ht="12.75">
      <c r="A143" s="12" t="str">
        <f>+'[2]ANA LİSTE'!D143</f>
        <v>İstanbul AFM Akmerkez</v>
      </c>
      <c r="B143" s="21">
        <f>+'[2]ANA LİSTE'!F$143</f>
        <v>212</v>
      </c>
      <c r="C143" s="21" t="str">
        <f>+'[2]ANA LİSTE'!G$143</f>
        <v>282 05 05</v>
      </c>
    </row>
    <row r="144" spans="1:3" ht="12.75">
      <c r="A144" s="12" t="str">
        <f>+'[2]ANA LİSTE'!D144</f>
        <v>İstanbul AFM Fitaş</v>
      </c>
      <c r="B144" s="21">
        <f>+'[2]ANA LİSTE'!F$144</f>
        <v>212</v>
      </c>
      <c r="C144" s="21" t="str">
        <f>+'[2]ANA LİSTE'!G$144</f>
        <v>251 20 20</v>
      </c>
    </row>
    <row r="145" spans="1:3" ht="12.75">
      <c r="A145" s="12" t="str">
        <f>+'[2]ANA LİSTE'!D145</f>
        <v>İstanbul AFM İstinye Park</v>
      </c>
      <c r="B145" s="21">
        <f>+'[2]ANA LİSTE'!F$145</f>
        <v>212</v>
      </c>
      <c r="C145" s="21" t="str">
        <f>+'[2]ANA LİSTE'!G$145</f>
        <v>345 62 45</v>
      </c>
    </row>
    <row r="146" spans="1:3" ht="12.75">
      <c r="A146" s="12" t="str">
        <f>+'[2]ANA LİSTE'!D146</f>
        <v>İstanbul AFM Uptown</v>
      </c>
      <c r="B146" s="21">
        <f>+'[2]ANA LİSTE'!F$146</f>
        <v>212</v>
      </c>
      <c r="C146" s="21" t="str">
        <f>+'[2]ANA LİSTE'!G$146</f>
        <v>352 29 80</v>
      </c>
    </row>
    <row r="147" spans="1:3" ht="12.75">
      <c r="A147" s="12" t="str">
        <f>+'[2]ANA LİSTE'!D147</f>
        <v>İstanbul Akadlar Miller AFM Mayadrom</v>
      </c>
      <c r="B147" s="21">
        <f>+'[2]ANA LİSTE'!F$147</f>
        <v>212</v>
      </c>
      <c r="C147" s="21" t="str">
        <f>+'[2]ANA LİSTE'!G$147</f>
        <v>352 23 51</v>
      </c>
    </row>
    <row r="148" spans="1:3" ht="12.75">
      <c r="A148" s="12" t="str">
        <f>+'[2]ANA LİSTE'!D148</f>
        <v>İstanbul Altunizade Capitol Spectrum</v>
      </c>
      <c r="B148" s="21">
        <f>+'[2]ANA LİSTE'!F$148</f>
        <v>216</v>
      </c>
      <c r="C148" s="21" t="str">
        <f>+'[2]ANA LİSTE'!G$148</f>
        <v>554 77 70</v>
      </c>
    </row>
    <row r="149" spans="1:3" ht="12.75">
      <c r="A149" s="12" t="str">
        <f>+'[2]ANA LİSTE'!D149</f>
        <v>İstanbul Ataköy Atrium Umut</v>
      </c>
      <c r="B149" s="21">
        <f>+'[2]ANA LİSTE'!F$149</f>
        <v>212</v>
      </c>
      <c r="C149" s="21" t="str">
        <f>+'[2]ANA LİSTE'!G$149</f>
        <v>559 38 52</v>
      </c>
    </row>
    <row r="150" spans="1:3" ht="12.75">
      <c r="A150" s="12" t="str">
        <f>+'[2]ANA LİSTE'!D150</f>
        <v>İstanbul Ataköy Galeria Prestige</v>
      </c>
      <c r="B150" s="21">
        <f>+'[2]ANA LİSTE'!F$150</f>
        <v>212</v>
      </c>
      <c r="C150" s="21" t="str">
        <f>+'[2]ANA LİSTE'!G$150</f>
        <v>560 72 66</v>
      </c>
    </row>
    <row r="151" spans="1:3" ht="12.75">
      <c r="A151" s="12" t="str">
        <f>+'[2]ANA LİSTE'!D151</f>
        <v>İstanbul Ataşehir Ataşehir</v>
      </c>
      <c r="B151" s="21">
        <f>+'[2]ANA LİSTE'!F$151</f>
        <v>216</v>
      </c>
      <c r="C151" s="21" t="str">
        <f>+'[2]ANA LİSTE'!G$151</f>
        <v>456 82 20</v>
      </c>
    </row>
    <row r="152" spans="1:3" ht="12.75">
      <c r="A152" s="12" t="str">
        <f>+'[2]ANA LİSTE'!D152</f>
        <v>İstanbul Avcılar Avşar</v>
      </c>
      <c r="B152" s="21">
        <f>+'[2]ANA LİSTE'!F$152</f>
        <v>212</v>
      </c>
      <c r="C152" s="21" t="str">
        <f>+'[2]ANA LİSTE'!G$152</f>
        <v>421 08 55</v>
      </c>
    </row>
    <row r="153" spans="1:3" ht="12.75">
      <c r="A153" s="12" t="str">
        <f>+'[2]ANA LİSTE'!D153</f>
        <v>İstanbul Avcılar New Avşar</v>
      </c>
      <c r="B153" s="21">
        <f>+'[2]ANA LİSTE'!F$153</f>
        <v>212</v>
      </c>
      <c r="C153" s="21" t="str">
        <f>+'[2]ANA LİSTE'!G$153</f>
        <v>695 36 45</v>
      </c>
    </row>
    <row r="154" spans="1:3" ht="12.75">
      <c r="A154" s="12" t="str">
        <f>+'[2]ANA LİSTE'!D154</f>
        <v>İstanbul Bağcılar Cinehat</v>
      </c>
      <c r="B154" s="21">
        <f>+'[2]ANA LİSTE'!F$154</f>
        <v>212</v>
      </c>
      <c r="C154" s="21" t="str">
        <f>+'[2]ANA LİSTE'!G$154</f>
        <v>433 23 84</v>
      </c>
    </row>
    <row r="155" spans="1:3" ht="12.75">
      <c r="A155" s="12" t="str">
        <f>+'[2]ANA LİSTE'!D155</f>
        <v>İstanbul Bağcılar Sinema Merkezi</v>
      </c>
      <c r="B155" s="21">
        <f>+'[2]ANA LİSTE'!F$155</f>
        <v>212</v>
      </c>
      <c r="C155" s="21" t="str">
        <f>+'[2]ANA LİSTE'!G$155</f>
        <v>436 08 08</v>
      </c>
    </row>
    <row r="156" spans="1:3" ht="12.75">
      <c r="A156" s="12" t="str">
        <f>+'[2]ANA LİSTE'!D156</f>
        <v>İstanbul Bağcılar Site</v>
      </c>
      <c r="B156" s="21">
        <f>+'[2]ANA LİSTE'!F$156</f>
        <v>212</v>
      </c>
      <c r="C156" s="21" t="str">
        <f>+'[2]ANA LİSTE'!G$156</f>
        <v>462 21 78</v>
      </c>
    </row>
    <row r="157" spans="1:3" ht="12.75">
      <c r="A157" s="12" t="str">
        <f>+'[2]ANA LİSTE'!D157</f>
        <v>İstanbul Bahçelievler Holidayplex</v>
      </c>
      <c r="B157" s="21">
        <f>+'[2]ANA LİSTE'!F$157</f>
        <v>212</v>
      </c>
      <c r="C157" s="21" t="str">
        <f>+'[2]ANA LİSTE'!G$157</f>
        <v>441 21 11</v>
      </c>
    </row>
    <row r="158" spans="1:3" ht="12.75">
      <c r="A158" s="12" t="str">
        <f>+'[2]ANA LİSTE'!D158</f>
        <v>İstanbul Bahçelievler Kadir Has</v>
      </c>
      <c r="B158" s="21">
        <f>+'[2]ANA LİSTE'!F$158</f>
        <v>212</v>
      </c>
      <c r="C158" s="21" t="str">
        <f>+'[2]ANA LİSTE'!G$158</f>
        <v>442 13 86</v>
      </c>
    </row>
    <row r="159" spans="1:3" ht="12.75">
      <c r="A159" s="12" t="str">
        <f>+'[2]ANA LİSTE'!D159</f>
        <v>İstanbul Bahçeşehir Atlantis</v>
      </c>
      <c r="B159" s="21">
        <f>+'[2]ANA LİSTE'!F$159</f>
        <v>212</v>
      </c>
      <c r="C159" s="21" t="str">
        <f>+'[2]ANA LİSTE'!G$159</f>
        <v>605 02 22</v>
      </c>
    </row>
    <row r="160" spans="1:3" ht="12.75">
      <c r="A160" s="12" t="str">
        <f>+'[2]ANA LİSTE'!D160</f>
        <v>İstanbul Bahçeşehir Prestige</v>
      </c>
      <c r="B160" s="21">
        <f>+'[2]ANA LİSTE'!F$160</f>
        <v>212</v>
      </c>
      <c r="C160" s="21" t="str">
        <f>+'[2]ANA LİSTE'!G$160</f>
        <v>669 09 10</v>
      </c>
    </row>
    <row r="161" spans="1:3" ht="12.75">
      <c r="A161" s="12" t="str">
        <f>+'[2]ANA LİSTE'!D161</f>
        <v>İstanbul Bakırköy AFM Carousel</v>
      </c>
      <c r="B161" s="21">
        <f>+'[2]ANA LİSTE'!F$161</f>
        <v>212</v>
      </c>
      <c r="C161" s="21" t="str">
        <f>+'[2]ANA LİSTE'!G$161</f>
        <v>466 23 45</v>
      </c>
    </row>
    <row r="162" spans="1:3" ht="12.75">
      <c r="A162" s="12" t="str">
        <f>+'[2]ANA LİSTE'!D162</f>
        <v>İstanbul Bakırköy Avşar</v>
      </c>
      <c r="B162" s="21">
        <f>+'[2]ANA LİSTE'!F$162</f>
        <v>212</v>
      </c>
      <c r="C162" s="21" t="str">
        <f>+'[2]ANA LİSTE'!G$162</f>
        <v>543 75 45</v>
      </c>
    </row>
    <row r="163" spans="1:3" ht="12.75">
      <c r="A163" s="12" t="str">
        <f>+'[2]ANA LİSTE'!D163</f>
        <v>İstanbul Bakırköy Chaplin</v>
      </c>
      <c r="B163" s="21">
        <f>+'[2]ANA LİSTE'!F$163</f>
        <v>212</v>
      </c>
      <c r="C163" s="21" t="str">
        <f>+'[2]ANA LİSTE'!G$163</f>
        <v>572 64 39</v>
      </c>
    </row>
    <row r="164" spans="1:3" ht="12.75">
      <c r="A164" s="12" t="str">
        <f>+'[2]ANA LİSTE'!D164</f>
        <v>İstanbul Bakırköy Cinebonus ( Capacity )</v>
      </c>
      <c r="B164" s="21">
        <f>+'[2]ANA LİSTE'!F$164</f>
        <v>212</v>
      </c>
      <c r="C164" s="21" t="str">
        <f>+'[2]ANA LİSTE'!G$164</f>
        <v>559 49 49</v>
      </c>
    </row>
    <row r="165" spans="1:3" ht="12.75">
      <c r="A165" s="12" t="str">
        <f>+'[2]ANA LİSTE'!D165</f>
        <v>İstanbul Bayrampaşa Aquarıum Coşkun Sabah</v>
      </c>
      <c r="B165" s="21">
        <f>+'[2]ANA LİSTE'!F$165</f>
        <v>212</v>
      </c>
      <c r="C165" s="21" t="str">
        <f>+'[2]ANA LİSTE'!G$165</f>
        <v>567 31 72</v>
      </c>
    </row>
    <row r="166" spans="1:3" ht="12.75">
      <c r="A166" s="12" t="str">
        <f>+'[2]ANA LİSTE'!D166</f>
        <v>İstanbul Beykent Favori</v>
      </c>
      <c r="B166" s="21">
        <f>+'[2]ANA LİSTE'!F$166</f>
        <v>212</v>
      </c>
      <c r="C166" s="21" t="str">
        <f>+'[2]ANA LİSTE'!G$166</f>
        <v>855 46 76</v>
      </c>
    </row>
    <row r="167" spans="1:3" ht="12.75">
      <c r="A167" s="12" t="str">
        <f>+'[2]ANA LİSTE'!D167</f>
        <v>İstanbul Beylikdüzü AFM Migros</v>
      </c>
      <c r="B167" s="21">
        <f>+'[2]ANA LİSTE'!F$167</f>
        <v>212</v>
      </c>
      <c r="C167" s="21" t="str">
        <f>+'[2]ANA LİSTE'!G$167</f>
        <v>853 66 95</v>
      </c>
    </row>
    <row r="168" spans="1:3" ht="12.75">
      <c r="A168" s="12" t="str">
        <f>+'[2]ANA LİSTE'!D168</f>
        <v>İstanbul Beylikdüzü Beylicium</v>
      </c>
      <c r="B168" s="21">
        <f>+'[2]ANA LİSTE'!F$168</f>
        <v>212</v>
      </c>
      <c r="C168" s="21" t="str">
        <f>+'[2]ANA LİSTE'!G$168</f>
        <v>873 62 62</v>
      </c>
    </row>
    <row r="169" spans="1:3" ht="12.75">
      <c r="A169" s="12" t="str">
        <f>+'[2]ANA LİSTE'!D169</f>
        <v>İstanbul Beyoğlu Alkazar</v>
      </c>
      <c r="B169" s="21">
        <f>+'[2]ANA LİSTE'!F$169</f>
        <v>212</v>
      </c>
      <c r="C169" s="21" t="str">
        <f>+'[2]ANA LİSTE'!G$169</f>
        <v>293 24 66</v>
      </c>
    </row>
    <row r="170" spans="1:3" ht="12.75">
      <c r="A170" s="12" t="str">
        <f>+'[2]ANA LİSTE'!D170</f>
        <v>İstanbul Beyoğlu Atlas</v>
      </c>
      <c r="B170" s="21">
        <f>+'[2]ANA LİSTE'!F$170</f>
        <v>212</v>
      </c>
      <c r="C170" s="21" t="str">
        <f>+'[2]ANA LİSTE'!G$170</f>
        <v>293 85 95</v>
      </c>
    </row>
    <row r="171" spans="1:3" ht="12.75">
      <c r="A171" s="12" t="str">
        <f>+'[2]ANA LİSTE'!D171</f>
        <v>İstanbul Beyoğlu Cine Majestic</v>
      </c>
      <c r="B171" s="21">
        <f>+'[2]ANA LİSTE'!F$171</f>
        <v>212</v>
      </c>
      <c r="C171" s="21" t="str">
        <f>+'[2]ANA LİSTE'!G$171</f>
        <v>244 97 07</v>
      </c>
    </row>
    <row r="172" spans="1:3" ht="12.75">
      <c r="A172" s="12" t="str">
        <f>+'[2]ANA LİSTE'!D172</f>
        <v>İstanbul Beyoğlu Emek</v>
      </c>
      <c r="B172" s="21">
        <f>+'[2]ANA LİSTE'!F$172</f>
        <v>212</v>
      </c>
      <c r="C172" s="21" t="str">
        <f>+'[2]ANA LİSTE'!G$172</f>
        <v>293 84 39</v>
      </c>
    </row>
    <row r="173" spans="1:3" ht="12.75">
      <c r="A173" s="12" t="str">
        <f>+'[2]ANA LİSTE'!D173</f>
        <v>İstanbul Beyoğlu Pera</v>
      </c>
      <c r="B173" s="21">
        <f>+'[2]ANA LİSTE'!F$173</f>
        <v>212</v>
      </c>
      <c r="C173" s="21" t="str">
        <f>+'[2]ANA LİSTE'!G$173</f>
        <v>251 32 40</v>
      </c>
    </row>
    <row r="174" spans="1:3" ht="12.75">
      <c r="A174" s="12" t="str">
        <f>+'[2]ANA LİSTE'!D174</f>
        <v>İstanbul Beyoğlu Sinepop</v>
      </c>
      <c r="B174" s="21">
        <f>+'[2]ANA LİSTE'!F$174</f>
        <v>212</v>
      </c>
      <c r="C174" s="21" t="str">
        <f>+'[2]ANA LİSTE'!G$174</f>
        <v>251 11 76</v>
      </c>
    </row>
    <row r="175" spans="1:3" ht="12.75">
      <c r="A175" s="12" t="str">
        <f>+'[2]ANA LİSTE'!D175</f>
        <v>İstanbul Beyoğlu Yeşilçam</v>
      </c>
      <c r="B175" s="21">
        <f>+'[2]ANA LİSTE'!F$175</f>
        <v>212</v>
      </c>
      <c r="C175" s="21" t="str">
        <f>+'[2]ANA LİSTE'!G$175</f>
        <v>293 68 00</v>
      </c>
    </row>
    <row r="176" spans="1:3" ht="12.75">
      <c r="A176" s="12" t="str">
        <f>+'[2]ANA LİSTE'!D176</f>
        <v>İstanbul Büyükada Lale</v>
      </c>
      <c r="B176" s="21">
        <f>+'[2]ANA LİSTE'!F$176</f>
        <v>216</v>
      </c>
      <c r="C176" s="21" t="str">
        <f>+'[2]ANA LİSTE'!G$176</f>
        <v>382 81 06</v>
      </c>
    </row>
    <row r="177" spans="1:3" ht="12.75">
      <c r="A177" s="12" t="str">
        <f>+'[2]ANA LİSTE'!D177</f>
        <v>İstanbul Büyükçekmece AFM Atirus</v>
      </c>
      <c r="B177" s="21">
        <f>+'[2]ANA LİSTE'!F$177</f>
        <v>212</v>
      </c>
      <c r="C177" s="21" t="str">
        <f>+'[2]ANA LİSTE'!G$177</f>
        <v>444 02 36</v>
      </c>
    </row>
    <row r="178" spans="1:3" ht="12.75">
      <c r="A178" s="12" t="str">
        <f>+'[2]ANA LİSTE'!D178</f>
        <v>İstanbul Büyükçekmece Alkent 2000</v>
      </c>
      <c r="B178" s="21">
        <f>+'[2]ANA LİSTE'!F$178</f>
        <v>212</v>
      </c>
      <c r="C178" s="21" t="str">
        <f>+'[2]ANA LİSTE'!G$178</f>
        <v>873 62 62</v>
      </c>
    </row>
    <row r="179" spans="1:3" ht="12.75">
      <c r="A179" s="12" t="str">
        <f>+'[2]ANA LİSTE'!D179</f>
        <v>İstanbul Büyükçekmece Doğu Millenium</v>
      </c>
      <c r="B179" s="21">
        <f>+'[2]ANA LİSTE'!F$179</f>
        <v>212</v>
      </c>
      <c r="C179" s="21" t="str">
        <f>+'[2]ANA LİSTE'!G$179</f>
        <v>871 02 12</v>
      </c>
    </row>
    <row r="180" spans="1:3" ht="12.75">
      <c r="A180" s="12" t="str">
        <f>+'[2]ANA LİSTE'!D180</f>
        <v>İstanbul Caddebostan Budak AFM</v>
      </c>
      <c r="B180" s="21">
        <f>+'[2]ANA LİSTE'!F$180</f>
        <v>216</v>
      </c>
      <c r="C180" s="21" t="str">
        <f>+'[2]ANA LİSTE'!G$180</f>
        <v>358 02 02</v>
      </c>
    </row>
    <row r="181" spans="1:3" ht="12.75">
      <c r="A181" s="12" t="str">
        <f>+'[2]ANA LİSTE'!D181</f>
        <v>İstanbul Cinema Moda</v>
      </c>
      <c r="B181" s="21">
        <f>+'[2]ANA LİSTE'!F$181</f>
        <v>216</v>
      </c>
      <c r="C181" s="21" t="str">
        <f>+'[2]ANA LİSTE'!G$181</f>
        <v>348 87 73</v>
      </c>
    </row>
    <row r="182" spans="1:3" ht="12.75">
      <c r="A182" s="12" t="str">
        <f>+'[2]ANA LİSTE'!D182</f>
        <v>İstanbul Çekmeköy Atlantis</v>
      </c>
      <c r="B182" s="21">
        <f>+'[2]ANA LİSTE'!F$182</f>
        <v>216</v>
      </c>
      <c r="C182" s="21" t="str">
        <f>+'[2]ANA LİSTE'!G$182</f>
        <v>642 50 61</v>
      </c>
    </row>
    <row r="183" spans="1:3" ht="12.75">
      <c r="A183" s="12" t="str">
        <f>+'[2]ANA LİSTE'!D183</f>
        <v>İstanbul Çemberlitaş Şafak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Çengelköy Cinemaxi</v>
      </c>
      <c r="B184" s="21">
        <f>+'[2]ANA LİSTE'!F$184</f>
        <v>216</v>
      </c>
      <c r="C184" s="21" t="str">
        <f>+'[2]ANA LİSTE'!G$184</f>
        <v>486 28 20</v>
      </c>
    </row>
    <row r="185" spans="1:3" ht="12.75">
      <c r="A185" s="12" t="str">
        <f>+'[2]ANA LİSTE'!D185</f>
        <v>İstanbul Esenler Esenmerkez</v>
      </c>
      <c r="B185" s="21">
        <f>+'[2]ANA LİSTE'!F$185</f>
        <v>212</v>
      </c>
      <c r="C185" s="21" t="str">
        <f>+'[2]ANA LİSTE'!G$185</f>
        <v>610 47 20</v>
      </c>
    </row>
    <row r="186" spans="1:3" ht="12.75">
      <c r="A186" s="12" t="str">
        <f>+'[2]ANA LİSTE'!D186</f>
        <v>İstanbul Etiler Alkent D-Point Cinecity</v>
      </c>
      <c r="B186" s="21">
        <f>+'[2]ANA LİSTE'!F$186</f>
        <v>212</v>
      </c>
      <c r="C186" s="21" t="str">
        <f>+'[2]ANA LİSTE'!G$186</f>
        <v>352 16 66</v>
      </c>
    </row>
    <row r="187" spans="1:3" ht="12.75">
      <c r="A187" s="12" t="str">
        <f>+'[2]ANA LİSTE'!D187</f>
        <v>İstanbul Eyüp Belediyesi</v>
      </c>
      <c r="B187" s="21">
        <f>+'[2]ANA LİSTE'!F$187</f>
        <v>212</v>
      </c>
      <c r="C187" s="21" t="str">
        <f>+'[2]ANA LİSTE'!G$187</f>
        <v>616 00 66</v>
      </c>
    </row>
    <row r="188" spans="1:3" ht="12.75">
      <c r="A188" s="12" t="str">
        <f>+'[2]ANA LİSTE'!D188</f>
        <v>İstanbul Fatih Feza</v>
      </c>
      <c r="B188" s="21">
        <f>+'[2]ANA LİSTE'!F$188</f>
        <v>212</v>
      </c>
      <c r="C188" s="21" t="str">
        <f>+'[2]ANA LİSTE'!G$188</f>
        <v>631 16 08</v>
      </c>
    </row>
    <row r="189" spans="1:3" ht="12.75">
      <c r="A189" s="12" t="str">
        <f>+'[2]ANA LİSTE'!D189</f>
        <v>İstanbul Florya Cinebonus Flyinn</v>
      </c>
      <c r="B189" s="21">
        <f>+'[2]ANA LİSTE'!F$189</f>
        <v>212</v>
      </c>
      <c r="C189" s="21" t="str">
        <f>+'[2]ANA LİSTE'!G$189</f>
        <v>662 98 40</v>
      </c>
    </row>
    <row r="190" spans="1:3" ht="12.75">
      <c r="A190" s="12" t="str">
        <f>+'[2]ANA LİSTE'!D190</f>
        <v>İstanbul Florya Coloni Cinemarine</v>
      </c>
      <c r="B190" s="21">
        <f>+'[2]ANA LİSTE'!F$190</f>
        <v>212</v>
      </c>
      <c r="C190" s="21" t="str">
        <f>+'[2]ANA LİSTE'!G$190</f>
        <v>580 65 80</v>
      </c>
    </row>
    <row r="191" spans="1:3" ht="12.75">
      <c r="A191" s="12" t="str">
        <f>+'[2]ANA LİSTE'!D191</f>
        <v>İstanbul Fulya Towerside M.T.</v>
      </c>
      <c r="B191" s="21">
        <f>+'[2]ANA LİSTE'!F$191</f>
        <v>212</v>
      </c>
      <c r="C191" s="21" t="str">
        <f>+'[2]ANA LİSTE'!G$191</f>
        <v>266 75 15</v>
      </c>
    </row>
    <row r="192" spans="1:3" ht="12.75">
      <c r="A192" s="12" t="str">
        <f>+'[2]ANA LİSTE'!D192</f>
        <v>İstanbul Gaziosmanpaşa Cinema</v>
      </c>
      <c r="B192" s="21">
        <f>+'[2]ANA LİSTE'!F$192</f>
        <v>212</v>
      </c>
      <c r="C192" s="21" t="str">
        <f>+'[2]ANA LİSTE'!G$192</f>
        <v>564 25 25</v>
      </c>
    </row>
    <row r="193" spans="1:3" ht="12.75">
      <c r="A193" s="12" t="str">
        <f>+'[2]ANA LİSTE'!D193</f>
        <v>İstanbul Göztepe Cinemarka</v>
      </c>
      <c r="B193" s="21">
        <f>+'[2]ANA LİSTE'!F$193</f>
        <v>216</v>
      </c>
      <c r="C193" s="21" t="str">
        <f>+'[2]ANA LİSTE'!G$193</f>
        <v>355 48 48</v>
      </c>
    </row>
    <row r="194" spans="1:3" ht="12.75">
      <c r="A194" s="12" t="str">
        <f>+'[2]ANA LİSTE'!D194</f>
        <v>İstanbul Güngören Kale Mars</v>
      </c>
      <c r="B194" s="21">
        <f>+'[2]ANA LİSTE'!F$194</f>
        <v>212</v>
      </c>
      <c r="C194" s="21" t="str">
        <f>+'[2]ANA LİSTE'!G$194</f>
        <v>677 59 59</v>
      </c>
    </row>
    <row r="195" spans="1:3" ht="12.75">
      <c r="A195" s="12" t="str">
        <f>+'[2]ANA LİSTE'!D195</f>
        <v>İstanbul İstinye Cinemall</v>
      </c>
      <c r="B195" s="21">
        <f>+'[2]ANA LİSTE'!F$195</f>
        <v>212</v>
      </c>
      <c r="C195" s="21" t="str">
        <f>+'[2]ANA LİSTE'!G$195</f>
        <v>323 58 80</v>
      </c>
    </row>
    <row r="196" spans="1:3" ht="12.75">
      <c r="A196" s="12" t="str">
        <f>+'[2]ANA LİSTE'!D196</f>
        <v>İstanbul Kadıköy 35mm Hollywood</v>
      </c>
      <c r="B196" s="21">
        <f>+'[2]ANA LİSTE'!F$196</f>
        <v>216</v>
      </c>
      <c r="C196" s="21" t="str">
        <f>+'[2]ANA LİSTE'!G$196</f>
        <v>348 20 99</v>
      </c>
    </row>
    <row r="197" spans="1:3" ht="12.75">
      <c r="A197" s="12" t="str">
        <f>+'[2]ANA LİSTE'!D197</f>
        <v>İstanbul Kadıköy Atlantis</v>
      </c>
      <c r="B197" s="21">
        <f>+'[2]ANA LİSTE'!F$197</f>
        <v>216</v>
      </c>
      <c r="C197" s="21" t="str">
        <f>+'[2]ANA LİSTE'!G$197</f>
        <v>336 06 22</v>
      </c>
    </row>
    <row r="198" spans="1:3" ht="12.75">
      <c r="A198" s="12" t="str">
        <f>+'[2]ANA LİSTE'!D198</f>
        <v>İstanbul Kadıköy Broadway</v>
      </c>
      <c r="B198" s="21">
        <f>+'[2]ANA LİSTE'!F$198</f>
        <v>216</v>
      </c>
      <c r="C198" s="21" t="str">
        <f>+'[2]ANA LİSTE'!G$198</f>
        <v>346 14 81</v>
      </c>
    </row>
    <row r="199" spans="1:3" ht="12.75">
      <c r="A199" s="12" t="str">
        <f>+'[2]ANA LİSTE'!D199</f>
        <v>İstanbul Kadıköy Kadıköy</v>
      </c>
      <c r="B199" s="21">
        <f>+'[2]ANA LİSTE'!F$199</f>
        <v>216</v>
      </c>
      <c r="C199" s="21" t="str">
        <f>+'[2]ANA LİSTE'!G$199</f>
        <v>337 74 00</v>
      </c>
    </row>
    <row r="200" spans="1:3" ht="12.75">
      <c r="A200" s="12" t="str">
        <f>+'[2]ANA LİSTE'!D200</f>
        <v>İstanbul Kadıköy Nautilus Cinebonus</v>
      </c>
      <c r="B200" s="21">
        <f>+'[2]ANA LİSTE'!F$200</f>
        <v>216</v>
      </c>
      <c r="C200" s="21" t="str">
        <f>+'[2]ANA LİSTE'!G$200</f>
        <v>339 85 85</v>
      </c>
    </row>
    <row r="201" spans="1:3" ht="12.75">
      <c r="A201" s="12" t="str">
        <f>+'[2]ANA LİSTE'!D201</f>
        <v>İstanbul Kadıköy Rexx</v>
      </c>
      <c r="B201" s="21">
        <f>+'[2]ANA LİSTE'!F$201</f>
        <v>216</v>
      </c>
      <c r="C201" s="21" t="str">
        <f>+'[2]ANA LİSTE'!G$201</f>
        <v>336 01 12</v>
      </c>
    </row>
    <row r="202" spans="1:3" ht="12.75">
      <c r="A202" s="12" t="str">
        <f>+'[2]ANA LİSTE'!D202</f>
        <v>İstanbul Kartal Vizyon</v>
      </c>
      <c r="B202" s="21">
        <f>+'[2]ANA LİSTE'!F$202</f>
        <v>216</v>
      </c>
      <c r="C202" s="21" t="str">
        <f>+'[2]ANA LİSTE'!G$202</f>
        <v>306 90 07</v>
      </c>
    </row>
    <row r="203" spans="1:3" ht="12.75">
      <c r="A203" s="12" t="str">
        <f>+'[2]ANA LİSTE'!D203</f>
        <v>İstanbul Kavacık Boğaziçi</v>
      </c>
      <c r="B203" s="21">
        <f>+'[2]ANA LİSTE'!F$203</f>
        <v>216</v>
      </c>
      <c r="C203" s="21" t="str">
        <f>+'[2]ANA LİSTE'!G$203</f>
        <v>425 19 15</v>
      </c>
    </row>
    <row r="204" spans="1:3" ht="12.75">
      <c r="A204" s="12" t="str">
        <f>+'[2]ANA LİSTE'!D204</f>
        <v>İstanbul Kemerburgaz AFM KG&amp;CC</v>
      </c>
      <c r="B204" s="21">
        <f>+'[2]ANA LİSTE'!F$204</f>
        <v>212</v>
      </c>
      <c r="C204" s="21" t="str">
        <f>+'[2]ANA LİSTE'!G$204</f>
        <v>239 75 39</v>
      </c>
    </row>
    <row r="205" spans="1:3" ht="12.75">
      <c r="A205" s="12" t="str">
        <f>+'[2]ANA LİSTE'!D205</f>
        <v>İstanbul Kozyatağı Bonus Premıum Cc Trio</v>
      </c>
      <c r="B205" s="21">
        <f>+'[2]ANA LİSTE'!F$205</f>
        <v>216</v>
      </c>
      <c r="C205" s="21" t="str">
        <f>+'[2]ANA LİSTE'!G$205</f>
        <v>315 10 10</v>
      </c>
    </row>
    <row r="206" spans="1:3" ht="12.75">
      <c r="A206" s="12" t="str">
        <f>+'[2]ANA LİSTE'!D206</f>
        <v>İstanbul Kozyatağı Cinepol</v>
      </c>
      <c r="B206" s="21">
        <f>+'[2]ANA LİSTE'!F$206</f>
        <v>216</v>
      </c>
      <c r="C206" s="21" t="str">
        <f>+'[2]ANA LİSTE'!G$206</f>
        <v>362 51 00</v>
      </c>
    </row>
    <row r="207" spans="1:3" ht="12.75">
      <c r="A207" s="12" t="str">
        <f>+'[2]ANA LİSTE'!D207</f>
        <v>İstanbul Levent Kanyon</v>
      </c>
      <c r="B207" s="21">
        <f>+'[2]ANA LİSTE'!F$207</f>
        <v>212</v>
      </c>
      <c r="C207" s="21" t="str">
        <f>+'[2]ANA LİSTE'!G$207</f>
        <v>353 08 53</v>
      </c>
    </row>
    <row r="208" spans="1:3" ht="12.75">
      <c r="A208" s="12" t="str">
        <f>+'[2]ANA LİSTE'!D208</f>
        <v>İstanbul Maçka Cinebonus G-Mall</v>
      </c>
      <c r="B208" s="21">
        <f>+'[2]ANA LİSTE'!F$208</f>
        <v>212</v>
      </c>
      <c r="C208" s="21" t="str">
        <f>+'[2]ANA LİSTE'!G$208</f>
        <v>232 44 40</v>
      </c>
    </row>
    <row r="209" spans="1:3" ht="12.75">
      <c r="A209" s="12" t="str">
        <f>+'[2]ANA LİSTE'!D209</f>
        <v>İstanbul Maltepe AFM</v>
      </c>
      <c r="B209" s="21">
        <f>+'[2]ANA LİSTE'!F$209</f>
        <v>216</v>
      </c>
      <c r="C209" s="21" t="str">
        <f>+'[2]ANA LİSTE'!G$209</f>
        <v>515 12 12</v>
      </c>
    </row>
    <row r="210" spans="1:3" ht="12.75">
      <c r="A210" s="12" t="str">
        <f>+'[2]ANA LİSTE'!D210</f>
        <v>İstanbul Maltepe Grandhouse</v>
      </c>
      <c r="B210" s="21">
        <f>+'[2]ANA LİSTE'!F$210</f>
        <v>216</v>
      </c>
      <c r="C210" s="21" t="str">
        <f>+'[2]ANA LİSTE'!G$210</f>
        <v>442 60 30</v>
      </c>
    </row>
    <row r="211" spans="1:3" ht="12.75">
      <c r="A211" s="12" t="str">
        <f>+'[2]ANA LİSTE'!D211</f>
        <v>İstanbul Maslak Tim</v>
      </c>
      <c r="B211" s="21">
        <f>+'[2]ANA LİSTE'!F$211</f>
        <v>212</v>
      </c>
      <c r="C211" s="21" t="str">
        <f>+'[2]ANA LİSTE'!G$211</f>
        <v>286 66 05</v>
      </c>
    </row>
    <row r="212" spans="1:3" ht="12.75">
      <c r="A212" s="12" t="str">
        <f>+'[2]ANA LİSTE'!D212</f>
        <v>İstanbul Mecidiyeköy Profilo AFM</v>
      </c>
      <c r="B212" s="21">
        <f>+'[2]ANA LİSTE'!F$212</f>
        <v>212</v>
      </c>
      <c r="C212" s="21" t="str">
        <f>+'[2]ANA LİSTE'!G$212</f>
        <v>216 37 90</v>
      </c>
    </row>
    <row r="213" spans="1:3" ht="12.75">
      <c r="A213" s="12" t="str">
        <f>+'[2]ANA LİSTE'!D213</f>
        <v>İstanbul Moda Deniz Klübü Derneği</v>
      </c>
      <c r="B213" s="21">
        <f>+'[2]ANA LİSTE'!F$213</f>
        <v>532</v>
      </c>
      <c r="C213" s="21" t="str">
        <f>+'[2]ANA LİSTE'!G$213</f>
        <v>740 63 23 </v>
      </c>
    </row>
    <row r="214" spans="1:3" ht="12.75">
      <c r="A214" s="12" t="str">
        <f>+'[2]ANA LİSTE'!D214</f>
        <v>İstanbul Nişantaşı Movieplex</v>
      </c>
      <c r="B214" s="21">
        <f>+'[2]ANA LİSTE'!F$214</f>
        <v>212</v>
      </c>
      <c r="C214" s="21" t="str">
        <f>+'[2]ANA LİSTE'!G$214</f>
        <v>219 09 60</v>
      </c>
    </row>
    <row r="215" spans="1:3" ht="12.75">
      <c r="A215" s="12" t="str">
        <f>+'[2]ANA LİSTE'!D215</f>
        <v>İstanbul Ortaköy Feriye</v>
      </c>
      <c r="B215" s="21">
        <f>+'[2]ANA LİSTE'!F$215</f>
        <v>212</v>
      </c>
      <c r="C215" s="21" t="str">
        <f>+'[2]ANA LİSTE'!G$215</f>
        <v>236 28 64</v>
      </c>
    </row>
    <row r="216" spans="1:3" ht="12.75">
      <c r="A216" s="12" t="str">
        <f>+'[2]ANA LİSTE'!D216</f>
        <v>İstanbul Osmanbey Gazi</v>
      </c>
      <c r="B216" s="21">
        <f>+'[2]ANA LİSTE'!F$216</f>
        <v>212</v>
      </c>
      <c r="C216" s="21" t="str">
        <f>+'[2]ANA LİSTE'!G$216</f>
        <v>247 96 65</v>
      </c>
    </row>
    <row r="217" spans="1:3" ht="12.75">
      <c r="A217" s="12" t="str">
        <f>+'[2]ANA LİSTE'!D217</f>
        <v>İstanbul Pendik Güney</v>
      </c>
      <c r="B217" s="21">
        <f>+'[2]ANA LİSTE'!F$217</f>
        <v>216</v>
      </c>
      <c r="C217" s="21" t="str">
        <f>+'[2]ANA LİSTE'!G$217</f>
        <v>354 13 88</v>
      </c>
    </row>
    <row r="218" spans="1:3" ht="12.75">
      <c r="A218" s="12" t="str">
        <f>+'[2]ANA LİSTE'!D218</f>
        <v>İstanbul Pendik Oskar</v>
      </c>
      <c r="B218" s="21">
        <v>232</v>
      </c>
      <c r="C218" s="21" t="s">
        <v>95</v>
      </c>
    </row>
    <row r="219" spans="1:3" ht="12.75">
      <c r="A219" s="12" t="str">
        <f>+'[2]ANA LİSTE'!D219</f>
        <v>İstanbul Silivri Cinemaxi</v>
      </c>
      <c r="B219" s="21">
        <f>+'[2]ANA LİSTE'!F$219</f>
        <v>212</v>
      </c>
      <c r="C219" s="21" t="str">
        <f>+'[2]ANA LİSTE'!G$219</f>
        <v>736 01 60</v>
      </c>
    </row>
    <row r="220" spans="1:3" ht="12.75">
      <c r="A220" s="12" t="str">
        <f>+'[2]ANA LİSTE'!D220</f>
        <v>İstanbul Suadiye Movieplex</v>
      </c>
      <c r="B220" s="21">
        <f>+'[2]ANA LİSTE'!F$220</f>
        <v>216</v>
      </c>
      <c r="C220" s="21" t="str">
        <f>+'[2]ANA LİSTE'!G$220</f>
        <v>464 09 56</v>
      </c>
    </row>
    <row r="221" spans="1:3" ht="12.75">
      <c r="A221" s="12" t="str">
        <f>+'[2]ANA LİSTE'!D221</f>
        <v>İstanbul Şaşkınbakkal Megaplex</v>
      </c>
      <c r="B221" s="21">
        <f>+'[2]ANA LİSTE'!F$221</f>
        <v>216</v>
      </c>
      <c r="C221" s="21" t="str">
        <f>+'[2]ANA LİSTE'!G$221</f>
        <v>467 44 67</v>
      </c>
    </row>
    <row r="222" spans="1:3" ht="12.75">
      <c r="A222" s="12" t="str">
        <f>+'[2]ANA LİSTE'!D222</f>
        <v>İstanbul Şişli Cevahir Megaplex</v>
      </c>
      <c r="B222" s="21">
        <f>+'[2]ANA LİSTE'!F$222</f>
        <v>212</v>
      </c>
      <c r="C222" s="21" t="str">
        <f>+'[2]ANA LİSTE'!G$222</f>
        <v>380 15 15</v>
      </c>
    </row>
    <row r="223" spans="1:3" ht="12.75">
      <c r="A223" s="12" t="str">
        <f>+'[2]ANA LİSTE'!D223</f>
        <v>İstanbul Şişli Movieplex</v>
      </c>
      <c r="B223" s="21">
        <f>+'[2]ANA LİSTE'!F$223</f>
        <v>212</v>
      </c>
      <c r="C223" s="21" t="str">
        <f>+'[2]ANA LİSTE'!G$223</f>
        <v>296 42 61</v>
      </c>
    </row>
    <row r="224" spans="1:3" ht="12.75">
      <c r="A224" s="12" t="str">
        <f>+'[2]ANA LİSTE'!D224</f>
        <v>İstanbul Teşvikiye AFM</v>
      </c>
      <c r="B224" s="21">
        <f>+'[2]ANA LİSTE'!F$224</f>
        <v>212</v>
      </c>
      <c r="C224" s="21" t="str">
        <f>+'[2]ANA LİSTE'!G$224</f>
        <v>230 94 38</v>
      </c>
    </row>
    <row r="225" spans="1:3" ht="12.75">
      <c r="A225" s="12" t="str">
        <f>+'[2]ANA LİSTE'!D225</f>
        <v>İstanbul Tuzla Deniz Harp Okulu</v>
      </c>
      <c r="B225" s="21">
        <f>+'[2]ANA LİSTE'!F$225</f>
        <v>216</v>
      </c>
      <c r="C225" s="21" t="str">
        <f>+'[2]ANA LİSTE'!G$225</f>
        <v>395 26 30</v>
      </c>
    </row>
    <row r="226" spans="1:3" ht="12.75">
      <c r="A226" s="12" t="str">
        <f>+'[2]ANA LİSTE'!D226</f>
        <v>İstanbul Ümraniye AFM Carrefour Vega</v>
      </c>
      <c r="B226" s="21">
        <f>+'[2]ANA LİSTE'!F$226</f>
        <v>216</v>
      </c>
      <c r="C226" s="21" t="str">
        <f>+'[2]ANA LİSTE'!G$226</f>
        <v>525 14 44</v>
      </c>
    </row>
    <row r="227" spans="1:3" ht="12.75">
      <c r="A227" s="12" t="str">
        <f>+'[2]ANA LİSTE'!D227</f>
        <v>İstanbul Ümraniye Cinebonus ( Meydan )</v>
      </c>
      <c r="B227" s="21">
        <f>+'[2]ANA LİSTE'!F$227</f>
        <v>216</v>
      </c>
      <c r="C227" s="21" t="str">
        <f>+'[2]ANA LİSTE'!G$227</f>
        <v>466 58 00</v>
      </c>
    </row>
    <row r="228" spans="1:3" ht="12.75">
      <c r="A228" s="12" t="str">
        <f>+'[2]ANA LİSTE'!D228</f>
        <v>İstanbul Zeytinburnu Cinecity Olivium</v>
      </c>
      <c r="B228" s="21">
        <f>+'[2]ANA LİSTE'!F$228</f>
        <v>212</v>
      </c>
      <c r="C228" s="21" t="str">
        <f>+'[2]ANA LİSTE'!G$228</f>
        <v>546 96 96</v>
      </c>
    </row>
    <row r="229" spans="1:3" ht="12.75">
      <c r="A229" s="12" t="str">
        <f>+'[2]ANA LİSTE'!D229</f>
        <v>Tiglon</v>
      </c>
      <c r="B229" s="21">
        <f>+'[2]ANA LİSTE'!F$229</f>
        <v>212</v>
      </c>
      <c r="C229" s="21" t="str">
        <f>+'[2]ANA LİSTE'!G$229</f>
        <v>290 37 37</v>
      </c>
    </row>
    <row r="230" spans="1:3" ht="12.75">
      <c r="A230" s="12" t="str">
        <f>+'[2]ANA LİSTE'!D230</f>
        <v>İzmir Alsancak AFM Passtel</v>
      </c>
      <c r="B230" s="21">
        <f>+'[2]ANA LİSTE'!F$230</f>
        <v>232</v>
      </c>
      <c r="C230" s="21" t="str">
        <f>+'[2]ANA LİSTE'!G$230</f>
        <v>489 22 00</v>
      </c>
    </row>
    <row r="231" spans="1:3" ht="12.75">
      <c r="A231" s="12" t="str">
        <f>+'[2]ANA LİSTE'!D231</f>
        <v>İzmir Alsancak İzmir</v>
      </c>
      <c r="B231" s="21">
        <f>+'[2]ANA LİSTE'!F$231</f>
        <v>232</v>
      </c>
      <c r="C231" s="21" t="str">
        <f>+'[2]ANA LİSTE'!G$231</f>
        <v>421 42 61</v>
      </c>
    </row>
    <row r="232" spans="1:3" ht="12.75">
      <c r="A232" s="12" t="str">
        <f>+'[2]ANA LİSTE'!D232</f>
        <v>İzmir Alsancak Karaca</v>
      </c>
      <c r="B232" s="21">
        <f>+'[2]ANA LİSTE'!F$232</f>
        <v>232</v>
      </c>
      <c r="C232" s="21" t="str">
        <f>+'[2]ANA LİSTE'!G$232</f>
        <v>445 87 13 </v>
      </c>
    </row>
    <row r="233" spans="1:3" ht="12.75">
      <c r="A233" s="12" t="str">
        <f>+'[2]ANA LİSTE'!D233</f>
        <v>İzmir Balçova Agora</v>
      </c>
      <c r="B233" s="21">
        <f>+'[2]ANA LİSTE'!F$233</f>
        <v>232</v>
      </c>
      <c r="C233" s="21" t="str">
        <f>+'[2]ANA LİSTE'!G$233</f>
        <v>278 10 10</v>
      </c>
    </row>
    <row r="234" spans="1:3" ht="12.75">
      <c r="A234" s="12" t="str">
        <f>+'[2]ANA LİSTE'!D234</f>
        <v>İzmir Balçova Kipa Cinebonus</v>
      </c>
      <c r="B234" s="21">
        <f>+'[2]ANA LİSTE'!F$234</f>
        <v>232</v>
      </c>
      <c r="C234" s="21" t="str">
        <f>+'[2]ANA LİSTE'!G$234</f>
        <v>278 87 87</v>
      </c>
    </row>
    <row r="235" spans="1:3" ht="12.75">
      <c r="A235" s="12" t="str">
        <f>+'[2]ANA LİSTE'!D235</f>
        <v>İzmir Balçova Palmiye Avşar</v>
      </c>
      <c r="B235" s="21">
        <f>+'[2]ANA LİSTE'!F$235</f>
        <v>232</v>
      </c>
      <c r="C235" s="21" t="str">
        <f>+'[2]ANA LİSTE'!G$235</f>
        <v>277 48 00 </v>
      </c>
    </row>
    <row r="236" spans="1:3" ht="12.75">
      <c r="A236" s="12" t="str">
        <f>+'[2]ANA LİSTE'!D236</f>
        <v>İzmir Bornova AFM Forum</v>
      </c>
      <c r="B236" s="21">
        <f>+'[2]ANA LİSTE'!F$236</f>
        <v>232</v>
      </c>
      <c r="C236" s="21" t="str">
        <f>+'[2]ANA LİSTE'!G$236</f>
        <v>373 03 50</v>
      </c>
    </row>
    <row r="237" spans="1:3" ht="12.75">
      <c r="A237" s="12" t="str">
        <f>+'[2]ANA LİSTE'!D237</f>
        <v>İzmir Bornova AFM Park</v>
      </c>
      <c r="B237" s="21">
        <f>+'[2]ANA LİSTE'!F$237</f>
        <v>232</v>
      </c>
      <c r="C237" s="21" t="str">
        <f>+'[2]ANA LİSTE'!G$237</f>
        <v>373 73 20</v>
      </c>
    </row>
    <row r="238" spans="1:3" ht="12.75">
      <c r="A238" s="12" t="str">
        <f>+'[2]ANA LİSTE'!D238</f>
        <v>İzmir Bornova Batı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Bornova Hayat Açıkhava Sineması</v>
      </c>
      <c r="B239" s="21">
        <f>+'[2]ANA LİSTE'!F$239</f>
        <v>232</v>
      </c>
      <c r="C239" s="21" t="str">
        <f>+'[2]ANA LİSTE'!G$239</f>
        <v>339 77 36</v>
      </c>
    </row>
    <row r="240" spans="1:3" ht="12.75">
      <c r="A240" s="12" t="str">
        <f>+'[2]ANA LİSTE'!D240</f>
        <v>İzmir Buca B.K.M.</v>
      </c>
      <c r="B240" s="21">
        <f>+'[2]ANA LİSTE'!F$240</f>
        <v>232</v>
      </c>
      <c r="C240" s="21" t="str">
        <f>+'[2]ANA LİSTE'!G$240</f>
        <v>440 93 93</v>
      </c>
    </row>
    <row r="241" spans="1:3" ht="12.75">
      <c r="A241" s="12" t="str">
        <f>+'[2]ANA LİSTE'!D241</f>
        <v>İzmir Çeşme Babylon Yazlık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İzmir Çeşme Sinema Çeşme</v>
      </c>
      <c r="B242" s="21">
        <f>+'[2]ANA LİSTE'!F$242</f>
        <v>232</v>
      </c>
      <c r="C242" s="21" t="str">
        <f>+'[2]ANA LİSTE'!G$242</f>
        <v>712 07 13</v>
      </c>
    </row>
    <row r="243" spans="1:3" ht="12.75">
      <c r="A243" s="12" t="str">
        <f>+'[2]ANA LİSTE'!D243</f>
        <v>İzmir Çeşme Site</v>
      </c>
      <c r="B243" s="21">
        <f>+'[2]ANA LİSTE'!F$243</f>
        <v>232</v>
      </c>
      <c r="C243" s="21" t="str">
        <f>+'[2]ANA LİSTE'!G$243</f>
        <v>483 75 11</v>
      </c>
    </row>
    <row r="244" spans="1:3" ht="12.75">
      <c r="A244" s="12" t="str">
        <f>+'[2]ANA LİSTE'!D244</f>
        <v>İzmir Çiğli Cinecity Kipa</v>
      </c>
      <c r="B244" s="21">
        <f>+'[2]ANA LİSTE'!F$244</f>
        <v>232</v>
      </c>
      <c r="C244" s="21" t="str">
        <f>+'[2]ANA LİSTE'!G$244</f>
        <v>386 58 88</v>
      </c>
    </row>
    <row r="245" spans="1:3" ht="12.75">
      <c r="A245" s="12" t="str">
        <f>+'[2]ANA LİSTE'!D245</f>
        <v>İzmir Foça Belediye Reha Midilli K.M.</v>
      </c>
      <c r="B245" s="21">
        <f>+'[2]ANA LİSTE'!F$245</f>
        <v>232</v>
      </c>
      <c r="C245" s="21" t="str">
        <f>+'[2]ANA LİSTE'!G$245</f>
        <v>812 59 97</v>
      </c>
    </row>
    <row r="246" spans="1:3" ht="12.75">
      <c r="A246" s="12" t="str">
        <f>+'[2]ANA LİSTE'!D246</f>
        <v>İzmir Gaziemir Kipa Hollywood</v>
      </c>
      <c r="B246" s="21">
        <f>+'[2]ANA LİSTE'!F$246</f>
        <v>232</v>
      </c>
      <c r="C246" s="21" t="str">
        <f>+'[2]ANA LİSTE'!G$246</f>
        <v>252 56 66 </v>
      </c>
    </row>
    <row r="247" spans="1:3" ht="12.75">
      <c r="A247" s="12" t="str">
        <f>+'[2]ANA LİSTE'!D247</f>
        <v>İzmir Karşıyaka AFM Egs Mavişehir</v>
      </c>
      <c r="B247" s="21">
        <f>+'[2]ANA LİSTE'!F$247</f>
        <v>232</v>
      </c>
      <c r="C247" s="21" t="str">
        <f>+'[2]ANA LİSTE'!G$247</f>
        <v>324 42 64</v>
      </c>
    </row>
    <row r="248" spans="1:3" ht="12.75">
      <c r="A248" s="12" t="str">
        <f>+'[2]ANA LİSTE'!D248</f>
        <v>İzmir Konak Cinebonus Konak Pier</v>
      </c>
      <c r="B248" s="21">
        <f>+'[2]ANA LİSTE'!F$248</f>
        <v>232</v>
      </c>
      <c r="C248" s="21" t="str">
        <f>+'[2]ANA LİSTE'!G$248</f>
        <v>446 90 40</v>
      </c>
    </row>
    <row r="249" spans="1:3" ht="12.75">
      <c r="A249" s="12" t="str">
        <f>+'[2]ANA LİSTE'!D249</f>
        <v>İzmir Konak Şan</v>
      </c>
      <c r="B249" s="21">
        <f>+'[2]ANA LİSTE'!F$249</f>
        <v>232</v>
      </c>
      <c r="C249" s="21" t="str">
        <f>+'[2]ANA LİSTE'!G$249</f>
        <v>483 75 11</v>
      </c>
    </row>
    <row r="250" spans="1:3" ht="12.75">
      <c r="A250" s="12" t="str">
        <f>+'[2]ANA LİSTE'!D250</f>
        <v>İzmir Menemen Belediyesi Kültür Merkezi</v>
      </c>
      <c r="B250" s="21">
        <f>+'[2]ANA LİSTE'!F$250</f>
        <v>232</v>
      </c>
      <c r="C250" s="21" t="str">
        <f>+'[2]ANA LİSTE'!G$250</f>
        <v>832 14 11</v>
      </c>
    </row>
    <row r="251" spans="1:3" ht="12.75">
      <c r="A251" s="12" t="str">
        <f>+'[2]ANA LİSTE'!D251</f>
        <v>İzmir Ödemiş Belediye K.M. (Cep)</v>
      </c>
      <c r="B251" s="21">
        <f>+'[2]ANA LİSTE'!F$251</f>
        <v>232</v>
      </c>
      <c r="C251" s="21" t="str">
        <f>+'[2]ANA LİSTE'!G$251</f>
        <v>545 35 49</v>
      </c>
    </row>
    <row r="252" spans="1:3" ht="12.75">
      <c r="A252" s="12" t="str">
        <f>+'[2]ANA LİSTE'!D252</f>
        <v>İzmir Tire Belediye Şehir</v>
      </c>
      <c r="B252" s="21">
        <f>+'[2]ANA LİSTE'!F$252</f>
        <v>232</v>
      </c>
      <c r="C252" s="21" t="str">
        <f>+'[2]ANA LİSTE'!G$252</f>
        <v>512 18 15</v>
      </c>
    </row>
    <row r="253" spans="1:3" ht="12.75">
      <c r="A253" s="12" t="str">
        <f>+'[2]ANA LİSTE'!D253</f>
        <v>İzmir YKM Konak </v>
      </c>
      <c r="B253" s="21">
        <f>+'[2]ANA LİSTE'!F$253</f>
        <v>232</v>
      </c>
      <c r="C253" s="21" t="str">
        <f>+'[2]ANA LİSTE'!G$253</f>
        <v>425 01 25</v>
      </c>
    </row>
    <row r="254" spans="1:3" ht="12.75">
      <c r="A254" s="12" t="str">
        <f>+'[2]ANA LİSTE'!D254</f>
        <v>İzmir Karşıyaka Deniz Sineması</v>
      </c>
      <c r="B254" s="21">
        <f>+'[2]ANA LİSTE'!F$254</f>
        <v>232</v>
      </c>
      <c r="C254" s="21" t="str">
        <f>+'[2]ANA LİSTE'!G$254</f>
        <v>381 64 61</v>
      </c>
    </row>
    <row r="255" spans="1:3" ht="12.75">
      <c r="A255" s="12" t="str">
        <f>+'[2]ANA LİSTE'!D255</f>
        <v>İzmit Belsa</v>
      </c>
      <c r="B255" s="21">
        <f>+'[2]ANA LİSTE'!F$255</f>
        <v>262</v>
      </c>
      <c r="C255" s="21" t="str">
        <f>+'[2]ANA LİSTE'!G$255</f>
        <v>322 69 29</v>
      </c>
    </row>
    <row r="256" spans="1:3" ht="12.75">
      <c r="A256" s="12" t="str">
        <f>+'[2]ANA LİSTE'!D256</f>
        <v>İzmit Dolphin</v>
      </c>
      <c r="B256" s="21">
        <f>+'[2]ANA LİSTE'!F$256</f>
        <v>262</v>
      </c>
      <c r="C256" s="21" t="str">
        <f>+'[2]ANA LİSTE'!G$256</f>
        <v>323 50 24</v>
      </c>
    </row>
    <row r="257" spans="1:3" ht="12.75">
      <c r="A257" s="12" t="str">
        <f>+'[2]ANA LİSTE'!D257</f>
        <v>İzmit Gölcük Garnizon Sineması</v>
      </c>
      <c r="B257" s="21">
        <f>+'[2]ANA LİSTE'!F$257</f>
        <v>262</v>
      </c>
      <c r="C257" s="21" t="str">
        <f>+'[2]ANA LİSTE'!G$257</f>
        <v>414 66 37</v>
      </c>
    </row>
    <row r="258" spans="1:3" ht="12.75">
      <c r="A258" s="12" t="str">
        <f>+'[2]ANA LİSTE'!D258</f>
        <v>İzmit N-City</v>
      </c>
      <c r="B258" s="21">
        <f>+'[2]ANA LİSTE'!F$258</f>
        <v>262</v>
      </c>
      <c r="C258" s="21" t="str">
        <f>+'[2]ANA LİSTE'!G$258</f>
        <v>325 00 00</v>
      </c>
    </row>
    <row r="259" spans="1:3" ht="12.75">
      <c r="A259" s="12" t="str">
        <f>+'[2]ANA LİSTE'!D259</f>
        <v>İzmit Outlet Center</v>
      </c>
      <c r="B259" s="21">
        <f>+'[2]ANA LİSTE'!F$259</f>
        <v>262</v>
      </c>
      <c r="C259" s="21" t="str">
        <f>+'[2]ANA LİSTE'!G$259</f>
        <v>335 39 40</v>
      </c>
    </row>
    <row r="260" spans="1:3" ht="12.75">
      <c r="A260" s="12" t="str">
        <f>+'[2]ANA LİSTE'!D260</f>
        <v>İzmit Özdilek</v>
      </c>
      <c r="B260" s="21">
        <f>+'[2]ANA LİSTE'!F$260</f>
        <v>262</v>
      </c>
      <c r="C260" s="21" t="str">
        <f>+'[2]ANA LİSTE'!G$260</f>
        <v>371 19 26 371 15 66</v>
      </c>
    </row>
    <row r="261" spans="1:3" ht="12.75">
      <c r="A261" s="12" t="str">
        <f>+'[2]ANA LİSTE'!D261</f>
        <v>K.Maraş Arsan Center</v>
      </c>
      <c r="B261" s="21">
        <f>+'[2]ANA LİSTE'!F$261</f>
        <v>344</v>
      </c>
      <c r="C261" s="21" t="str">
        <f>+'[2]ANA LİSTE'!G$261</f>
        <v>235 33 10</v>
      </c>
    </row>
    <row r="262" spans="1:3" ht="12.75">
      <c r="A262" s="12" t="str">
        <f>+'[2]ANA LİSTE'!D262</f>
        <v>K.Maraş Cinemall</v>
      </c>
      <c r="B262" s="21">
        <f>+'[2]ANA LİSTE'!F$262</f>
        <v>344</v>
      </c>
      <c r="C262" s="21" t="str">
        <f>+'[2]ANA LİSTE'!G$262</f>
        <v>221 77 70</v>
      </c>
    </row>
    <row r="263" spans="1:3" ht="12.75">
      <c r="A263" s="12" t="str">
        <f>+'[2]ANA LİSTE'!D263</f>
        <v>K.Maraş Elbistan K.M.</v>
      </c>
      <c r="B263" s="21">
        <f>+'[2]ANA LİSTE'!F$263</f>
        <v>344</v>
      </c>
      <c r="C263" s="21" t="str">
        <f>+'[2]ANA LİSTE'!G$263</f>
        <v>415 49 49</v>
      </c>
    </row>
    <row r="264" spans="1:3" ht="12.75">
      <c r="A264" s="12" t="str">
        <f>+'[2]ANA LİSTE'!D264</f>
        <v>Karabük Onel</v>
      </c>
      <c r="B264" s="21">
        <f>+'[2]ANA LİSTE'!F$264</f>
        <v>370</v>
      </c>
      <c r="C264" s="21" t="str">
        <f>+'[2]ANA LİSTE'!G$264</f>
        <v>424 58 94</v>
      </c>
    </row>
    <row r="265" spans="1:3" ht="12.75">
      <c r="A265" s="12" t="str">
        <f>+'[2]ANA LİSTE'!D265</f>
        <v>Karaman Afra</v>
      </c>
      <c r="B265" s="21">
        <f>+'[2]ANA LİSTE'!F$265</f>
        <v>338</v>
      </c>
      <c r="C265" s="21" t="str">
        <f>+'[2]ANA LİSTE'!G$265</f>
        <v>214 30 59</v>
      </c>
    </row>
    <row r="266" spans="1:3" ht="12.75">
      <c r="A266" s="12" t="str">
        <f>+'[2]ANA LİSTE'!D266</f>
        <v>Kars Şehir</v>
      </c>
      <c r="B266" s="21">
        <f>+'[2]ANA LİSTE'!F$266</f>
        <v>474</v>
      </c>
      <c r="C266" s="21" t="str">
        <f>+'[2]ANA LİSTE'!G$266</f>
        <v>212 48 36</v>
      </c>
    </row>
    <row r="267" spans="1:3" ht="12.75">
      <c r="A267" s="12" t="str">
        <f>+'[2]ANA LİSTE'!D267</f>
        <v>Kastamonu Cine Zirve</v>
      </c>
      <c r="B267" s="21">
        <f>+'[2]ANA LİSTE'!F$267</f>
        <v>366</v>
      </c>
      <c r="C267" s="21" t="str">
        <f>+'[2]ANA LİSTE'!G$267</f>
        <v>212 97 57</v>
      </c>
    </row>
    <row r="268" spans="1:3" ht="12.75">
      <c r="A268" s="12" t="str">
        <f>+'[2]ANA LİSTE'!D268</f>
        <v>Kastamonu Tüze Barutçuoğlu</v>
      </c>
      <c r="B268" s="21">
        <f>+'[2]ANA LİSTE'!F$268</f>
        <v>366</v>
      </c>
      <c r="C268" s="21" t="str">
        <f>+'[2]ANA LİSTE'!G$268</f>
        <v>212 57 77 </v>
      </c>
    </row>
    <row r="269" spans="1:3" ht="12.75">
      <c r="A269" s="12" t="str">
        <f>+'[2]ANA LİSTE'!D269</f>
        <v>Kayseri Kasserıa</v>
      </c>
      <c r="B269" s="21">
        <f>+'[2]ANA LİSTE'!F$269</f>
        <v>352</v>
      </c>
      <c r="C269" s="21" t="str">
        <f>+'[2]ANA LİSTE'!G$269</f>
        <v>223 11 53</v>
      </c>
    </row>
    <row r="270" spans="1:3" ht="12.75">
      <c r="A270" s="12" t="str">
        <f>+'[2]ANA LİSTE'!D270</f>
        <v>Kayseri Onay</v>
      </c>
      <c r="B270" s="21">
        <f>+'[2]ANA LİSTE'!F$270</f>
        <v>352</v>
      </c>
      <c r="C270" s="21" t="str">
        <f>+'[2]ANA LİSTE'!G$270</f>
        <v>222 13 13 </v>
      </c>
    </row>
    <row r="271" spans="1:3" ht="12.75">
      <c r="A271" s="12" t="str">
        <f>+'[2]ANA LİSTE'!D271</f>
        <v>Kayseri Park Cinebonus</v>
      </c>
      <c r="B271" s="21">
        <f>+'[2]ANA LİSTE'!F$271</f>
        <v>352</v>
      </c>
      <c r="C271" s="21" t="str">
        <f>+'[2]ANA LİSTE'!G$271</f>
        <v>223 20 10</v>
      </c>
    </row>
    <row r="272" spans="1:3" ht="12.75">
      <c r="A272" s="12" t="str">
        <f>+'[2]ANA LİSTE'!D272</f>
        <v>Kıbrıs  Lefkoşa Lemarplex</v>
      </c>
      <c r="B272" s="21">
        <f>+'[2]ANA LİSTE'!F$272</f>
        <v>392</v>
      </c>
      <c r="C272" s="21" t="str">
        <f>+'[2]ANA LİSTE'!G$272</f>
        <v>223 53 95</v>
      </c>
    </row>
    <row r="273" spans="1:3" ht="12.75">
      <c r="A273" s="12" t="str">
        <f>+'[2]ANA LİSTE'!D273</f>
        <v>Kıbrıs Girne Galleria</v>
      </c>
      <c r="B273" s="21">
        <f>+'[2]ANA LİSTE'!F$273</f>
        <v>392</v>
      </c>
      <c r="C273" s="21" t="str">
        <f>+'[2]ANA LİSTE'!G$273</f>
        <v>227 70 30</v>
      </c>
    </row>
    <row r="274" spans="1:3" ht="12.75">
      <c r="A274" s="12" t="str">
        <f>+'[2]ANA LİSTE'!D274</f>
        <v>Kıbrıs Güzelyurt Lemarplex</v>
      </c>
      <c r="B274" s="21" t="str">
        <f>+'[2]ANA LİSTE'!F$274</f>
        <v> </v>
      </c>
      <c r="C274" s="21" t="str">
        <f>+'[2]ANA LİSTE'!G$274</f>
        <v> </v>
      </c>
    </row>
    <row r="275" spans="1:3" ht="12.75">
      <c r="A275" s="12" t="str">
        <f>+'[2]ANA LİSTE'!D275</f>
        <v>Kıbrıs Lefkoşa Galleria Cinema Club</v>
      </c>
      <c r="B275" s="21">
        <f>+'[2]ANA LİSTE'!F$275</f>
        <v>392</v>
      </c>
      <c r="C275" s="21" t="str">
        <f>+'[2]ANA LİSTE'!G$275</f>
        <v>227 70 30</v>
      </c>
    </row>
    <row r="276" spans="1:3" ht="12.75">
      <c r="A276" s="12" t="str">
        <f>+'[2]ANA LİSTE'!D276</f>
        <v>Kıbrıs Lefkoşa Mısırlızade</v>
      </c>
      <c r="B276" s="21">
        <f>+'[2]ANA LİSTE'!F$276</f>
        <v>392</v>
      </c>
      <c r="C276" s="21">
        <f>+'[2]ANA LİSTE'!G$276</f>
        <v>0</v>
      </c>
    </row>
    <row r="277" spans="1:3" ht="12.75">
      <c r="A277" s="12" t="str">
        <f>+'[2]ANA LİSTE'!D277</f>
        <v>Kıbrıs Magosa Galeria Cinema Clup</v>
      </c>
      <c r="B277" s="21">
        <f>+'[2]ANA LİSTE'!F$277</f>
        <v>392</v>
      </c>
      <c r="C277" s="21" t="str">
        <f>+'[2]ANA LİSTE'!G$277</f>
        <v>365 12 70</v>
      </c>
    </row>
    <row r="278" spans="1:3" ht="12.75">
      <c r="A278" s="12" t="str">
        <f>+'[2]ANA LİSTE'!D278</f>
        <v>Kırıkkale Kültür Merkezi</v>
      </c>
      <c r="B278" s="21">
        <f>+'[2]ANA LİSTE'!F$278</f>
        <v>318</v>
      </c>
      <c r="C278" s="21" t="str">
        <f>+'[2]ANA LİSTE'!G$278</f>
        <v>224 26 84</v>
      </c>
    </row>
    <row r="279" spans="1:3" ht="12.75">
      <c r="A279" s="12" t="str">
        <f>+'[2]ANA LİSTE'!D279</f>
        <v>Kırıkkale Nokta</v>
      </c>
      <c r="B279" s="21">
        <f>+'[2]ANA LİSTE'!F$279</f>
        <v>318</v>
      </c>
      <c r="C279" s="21" t="str">
        <f>+'[2]ANA LİSTE'!G$279</f>
        <v>218 88 55</v>
      </c>
    </row>
    <row r="280" spans="1:3" ht="12.75">
      <c r="A280" s="12" t="str">
        <f>+'[2]ANA LİSTE'!D280</f>
        <v>Kırklareli Cine Plaza</v>
      </c>
      <c r="B280" s="21">
        <f>+'[2]ANA LİSTE'!F$280</f>
        <v>288</v>
      </c>
      <c r="C280" s="21" t="str">
        <f>+'[2]ANA LİSTE'!G$280</f>
        <v>214 82 88</v>
      </c>
    </row>
    <row r="281" spans="1:3" ht="12.75">
      <c r="A281" s="12" t="str">
        <f>+'[2]ANA LİSTE'!D281</f>
        <v>Kırklareli Lüleburgaz Plaza</v>
      </c>
      <c r="B281" s="21">
        <f>+'[2]ANA LİSTE'!F$281</f>
        <v>288</v>
      </c>
      <c r="C281" s="21" t="str">
        <f>+'[2]ANA LİSTE'!G$281</f>
        <v> 412 39 09 </v>
      </c>
    </row>
    <row r="282" spans="1:3" ht="12.75">
      <c r="A282" s="12" t="str">
        <f>+'[2]ANA LİSTE'!D282</f>
        <v>Kırşehir Klas</v>
      </c>
      <c r="B282" s="21">
        <f>+'[2]ANA LİSTE'!F$282</f>
        <v>386</v>
      </c>
      <c r="C282" s="21" t="str">
        <f>+'[2]ANA LİSTE'!G$282</f>
        <v>213 13 44</v>
      </c>
    </row>
    <row r="283" spans="1:3" ht="12.75">
      <c r="A283" s="12" t="str">
        <f>+'[2]ANA LİSTE'!D283</f>
        <v>Kocaeli Gölcük Dünya</v>
      </c>
      <c r="B283" s="21">
        <f>+'[2]ANA LİSTE'!F$283</f>
        <v>262</v>
      </c>
      <c r="C283" s="21" t="str">
        <f>+'[2]ANA LİSTE'!G$283</f>
        <v>412 46 19</v>
      </c>
    </row>
    <row r="284" spans="1:3" ht="12.75">
      <c r="A284" s="12" t="str">
        <f>+'[2]ANA LİSTE'!D284</f>
        <v>Konya Akşehir Kültür Merkezi </v>
      </c>
      <c r="B284" s="21">
        <f>+'[2]ANA LİSTE'!F$284</f>
        <v>228</v>
      </c>
      <c r="C284" s="21" t="str">
        <f>+'[2]ANA LİSTE'!G$284</f>
        <v>213 01 32</v>
      </c>
    </row>
    <row r="285" spans="1:3" ht="12.75">
      <c r="A285" s="12" t="str">
        <f>+'[2]ANA LİSTE'!D285</f>
        <v>Konya Cinebonus M1 Tepe</v>
      </c>
      <c r="B285" s="21">
        <f>+'[2]ANA LİSTE'!F$285</f>
        <v>332</v>
      </c>
      <c r="C285" s="21" t="str">
        <f>+'[2]ANA LİSTE'!G$285</f>
        <v>265 21 90</v>
      </c>
    </row>
    <row r="286" spans="1:3" ht="12.75">
      <c r="A286" s="12" t="str">
        <f>+'[2]ANA LİSTE'!D286</f>
        <v>Konya Karaman Afra</v>
      </c>
      <c r="B286" s="21">
        <f>+'[2]ANA LİSTE'!F$286</f>
        <v>338</v>
      </c>
      <c r="C286" s="21" t="str">
        <f>+'[2]ANA LİSTE'!G$286</f>
        <v>214 30 59</v>
      </c>
    </row>
    <row r="287" spans="1:3" ht="12.75">
      <c r="A287" s="12" t="str">
        <f>+'[2]ANA LİSTE'!D287</f>
        <v>Konya Kent Sineması</v>
      </c>
      <c r="B287" s="21">
        <f>+'[2]ANA LİSTE'!F$287</f>
        <v>332</v>
      </c>
      <c r="C287" s="21" t="str">
        <f>+'[2]ANA LİSTE'!G$287</f>
        <v>812 04 54</v>
      </c>
    </row>
    <row r="288" spans="1:3" ht="12.75">
      <c r="A288" s="12" t="str">
        <f>+'[2]ANA LİSTE'!D288</f>
        <v>Konya Kule Center</v>
      </c>
      <c r="B288" s="21">
        <f>+'[2]ANA LİSTE'!F$288</f>
        <v>332</v>
      </c>
      <c r="C288" s="21" t="str">
        <f>+'[2]ANA LİSTE'!G$288</f>
        <v>233 28 72</v>
      </c>
    </row>
    <row r="289" spans="1:3" ht="12.75">
      <c r="A289" s="12" t="str">
        <f>+'[2]ANA LİSTE'!D289</f>
        <v>Kütahya Hotaş</v>
      </c>
      <c r="B289" s="21">
        <f>+'[2]ANA LİSTE'!F$289</f>
        <v>274</v>
      </c>
      <c r="C289" s="21" t="str">
        <f>+'[2]ANA LİSTE'!G$289</f>
        <v>224 09 90 </v>
      </c>
    </row>
    <row r="290" spans="1:3" ht="12.75">
      <c r="A290" s="12" t="str">
        <f>+'[2]ANA LİSTE'!D290</f>
        <v>Malatya Yeşil</v>
      </c>
      <c r="B290" s="21">
        <f>+'[2]ANA LİSTE'!F$290</f>
        <v>422</v>
      </c>
      <c r="C290" s="21" t="str">
        <f>+'[2]ANA LİSTE'!G$290</f>
        <v>321 12 22</v>
      </c>
    </row>
    <row r="291" spans="1:3" ht="12.75">
      <c r="A291" s="12" t="str">
        <f>+'[2]ANA LİSTE'!D291</f>
        <v>Manisa Akhisar Belediye</v>
      </c>
      <c r="B291" s="21">
        <f>+'[2]ANA LİSTE'!F$291</f>
        <v>236</v>
      </c>
      <c r="C291" s="21" t="str">
        <f>+'[2]ANA LİSTE'!G$291</f>
        <v>413 59 91</v>
      </c>
    </row>
    <row r="292" spans="1:3" ht="12.75">
      <c r="A292" s="12" t="str">
        <f>+'[2]ANA LİSTE'!D292</f>
        <v>Manisa Alaşehir AKM</v>
      </c>
      <c r="B292" s="21">
        <f>+'[2]ANA LİSTE'!F$292</f>
        <v>236</v>
      </c>
      <c r="C292" s="21" t="str">
        <f>+'[2]ANA LİSTE'!G$292</f>
        <v>654 35 36</v>
      </c>
    </row>
    <row r="293" spans="1:3" ht="12.75">
      <c r="A293" s="12" t="str">
        <f>+'[2]ANA LİSTE'!D293</f>
        <v>Manisa Çınar Center</v>
      </c>
      <c r="B293" s="21">
        <f>+'[2]ANA LİSTE'!F$293</f>
        <v>236</v>
      </c>
      <c r="C293" s="21" t="str">
        <f>+'[2]ANA LİSTE'!G$293</f>
        <v>232 05 62</v>
      </c>
    </row>
    <row r="294" spans="1:3" ht="12.75">
      <c r="A294" s="12" t="str">
        <f>+'[2]ANA LİSTE'!D294</f>
        <v>Manisa Karaköy Hollywood</v>
      </c>
      <c r="B294" s="21">
        <f>+'[2]ANA LİSTE'!F$294</f>
        <v>236</v>
      </c>
      <c r="C294" s="21" t="str">
        <f>+'[2]ANA LİSTE'!G$294</f>
        <v>238 66 46</v>
      </c>
    </row>
    <row r="295" spans="1:3" ht="12.75">
      <c r="A295" s="12" t="str">
        <f>+'[2]ANA LİSTE'!D295</f>
        <v>Manisa Salihli Hollywood</v>
      </c>
      <c r="B295" s="21">
        <f>+'[2]ANA LİSTE'!F$295</f>
        <v>236</v>
      </c>
      <c r="C295" s="21" t="str">
        <f>+'[2]ANA LİSTE'!G$295</f>
        <v>715 12 55</v>
      </c>
    </row>
    <row r="296" spans="1:3" ht="12.75">
      <c r="A296" s="12" t="str">
        <f>+'[2]ANA LİSTE'!D296</f>
        <v>Manisa Turgutlu Belediye</v>
      </c>
      <c r="B296" s="21">
        <f>+'[2]ANA LİSTE'!F$296</f>
        <v>236</v>
      </c>
      <c r="C296" s="21" t="str">
        <f>+'[2]ANA LİSTE'!G$296</f>
        <v>277 78 88</v>
      </c>
    </row>
    <row r="297" spans="1:3" ht="12.75">
      <c r="A297" s="12" t="str">
        <f>+'[2]ANA LİSTE'!D297</f>
        <v>Mardin MNC Cineland</v>
      </c>
      <c r="B297" s="21">
        <f>+'[2]ANA LİSTE'!F$297</f>
        <v>482</v>
      </c>
      <c r="C297" s="21" t="str">
        <f>+'[2]ANA LİSTE'!G$297</f>
        <v>213 40 90</v>
      </c>
    </row>
    <row r="298" spans="1:3" ht="12.75">
      <c r="A298" s="12" t="str">
        <f>+'[2]ANA LİSTE'!D298</f>
        <v>Mersin Cep</v>
      </c>
      <c r="B298" s="21">
        <f>+'[2]ANA LİSTE'!F$298</f>
        <v>324</v>
      </c>
      <c r="C298" s="21" t="str">
        <f>+'[2]ANA LİSTE'!G$298</f>
        <v>327 87 87</v>
      </c>
    </row>
    <row r="299" spans="1:3" ht="12.75">
      <c r="A299" s="12" t="str">
        <f>+'[2]ANA LİSTE'!D299</f>
        <v>Mersin Cinema Clup</v>
      </c>
      <c r="B299" s="21">
        <f>+'[2]ANA LİSTE'!F$299</f>
        <v>324</v>
      </c>
      <c r="C299" s="21" t="str">
        <f>+'[2]ANA LİSTE'!G$299</f>
        <v>614 11 14</v>
      </c>
    </row>
    <row r="300" spans="1:3" ht="12.75">
      <c r="A300" s="12" t="str">
        <f>+'[2]ANA LİSTE'!D300</f>
        <v>Mersin Cinemall</v>
      </c>
      <c r="B300" s="21">
        <f>+'[2]ANA LİSTE'!F$300</f>
        <v>324</v>
      </c>
      <c r="C300" s="21" t="str">
        <f>+'[2]ANA LİSTE'!G$300</f>
        <v>331 00 77</v>
      </c>
    </row>
    <row r="301" spans="1:3" ht="12.75">
      <c r="A301" s="12" t="str">
        <f>+'[2]ANA LİSTE'!D301</f>
        <v>Mersin Çarşı</v>
      </c>
      <c r="B301" s="21">
        <f>+'[2]ANA LİSTE'!F$301</f>
        <v>324</v>
      </c>
      <c r="C301" s="21" t="str">
        <f>+'[2]ANA LİSTE'!G$301</f>
        <v>238 87 97</v>
      </c>
    </row>
    <row r="302" spans="1:3" ht="12.75">
      <c r="A302" s="12" t="str">
        <f>+'[2]ANA LİSTE'!D302</f>
        <v>Mersin Gediz</v>
      </c>
      <c r="B302" s="21">
        <f>+'[2]ANA LİSTE'!F$302</f>
        <v>324</v>
      </c>
      <c r="C302" s="21" t="str">
        <f>+'[2]ANA LİSTE'!G$302</f>
        <v>238 31 08</v>
      </c>
    </row>
    <row r="303" spans="1:3" ht="12.75">
      <c r="A303" s="12" t="str">
        <f>+'[2]ANA LİSTE'!D303</f>
        <v>Mersin Mars</v>
      </c>
      <c r="B303" s="21">
        <f>+'[2]ANA LİSTE'!F$303</f>
        <v>0</v>
      </c>
      <c r="C303" s="21">
        <f>+'[2]ANA LİSTE'!G$303</f>
        <v>0</v>
      </c>
    </row>
    <row r="304" spans="1:3" ht="12.75">
      <c r="A304" s="12" t="str">
        <f>+'[2]ANA LİSTE'!D304</f>
        <v>Mersin Silifke Belediye</v>
      </c>
      <c r="B304" s="21">
        <f>+'[2]ANA LİSTE'!F$304</f>
        <v>324</v>
      </c>
      <c r="C304" s="21" t="str">
        <f>+'[2]ANA LİSTE'!G$304</f>
        <v>714 32 22</v>
      </c>
    </row>
    <row r="305" spans="1:3" ht="12.75">
      <c r="A305" s="12" t="str">
        <f>+'[2]ANA LİSTE'!D305</f>
        <v>Muğla Bodrum Cinemarıne</v>
      </c>
      <c r="B305" s="21">
        <f>+'[2]ANA LİSTE'!F$305</f>
        <v>252</v>
      </c>
      <c r="C305" s="21" t="str">
        <f>+'[2]ANA LİSTE'!G$305</f>
        <v>317 00 01</v>
      </c>
    </row>
    <row r="306" spans="1:3" ht="12.75">
      <c r="A306" s="12" t="str">
        <f>+'[2]ANA LİSTE'!D306</f>
        <v>Muğla Bodrum Karya Prıncess</v>
      </c>
      <c r="B306" s="21">
        <f>+'[2]ANA LİSTE'!F$306</f>
        <v>252</v>
      </c>
      <c r="C306" s="21" t="str">
        <f>+'[2]ANA LİSTE'!G$306</f>
        <v>316 62 72</v>
      </c>
    </row>
    <row r="307" spans="1:3" ht="12.75">
      <c r="A307" s="12" t="str">
        <f>+'[2]ANA LİSTE'!D307</f>
        <v>Muğla Fethiye Cinedoruk</v>
      </c>
      <c r="B307" s="21">
        <f>+'[2]ANA LİSTE'!F$307</f>
        <v>252</v>
      </c>
      <c r="C307" s="21" t="str">
        <f>+'[2]ANA LİSTE'!G$307</f>
        <v>612 30 00</v>
      </c>
    </row>
    <row r="308" spans="1:3" ht="12.75">
      <c r="A308" s="12" t="str">
        <f>+'[2]ANA LİSTE'!D308</f>
        <v>Muğla Fethiye Hayal</v>
      </c>
      <c r="B308" s="21">
        <f>+'[2]ANA LİSTE'!F$308</f>
        <v>252</v>
      </c>
      <c r="C308" s="21" t="str">
        <f>+'[2]ANA LİSTE'!G$308</f>
        <v>612 13 14</v>
      </c>
    </row>
    <row r="309" spans="1:3" ht="12.75">
      <c r="A309" s="12" t="str">
        <f>+'[2]ANA LİSTE'!D309</f>
        <v>Muğla Fethiye Hilliside Otel </v>
      </c>
      <c r="B309" s="21">
        <f>+'[2]ANA LİSTE'!F$309</f>
        <v>252</v>
      </c>
      <c r="C309" s="21" t="str">
        <f>+'[2]ANA LİSTE'!G$309</f>
        <v>614 83 60</v>
      </c>
    </row>
    <row r="310" spans="1:3" ht="12.75">
      <c r="A310" s="12" t="str">
        <f>+'[2]ANA LİSTE'!D310</f>
        <v>Muğla Marmaris Aksaz</v>
      </c>
      <c r="B310" s="21">
        <f>+'[2]ANA LİSTE'!F$310</f>
        <v>252</v>
      </c>
      <c r="C310" s="21" t="str">
        <f>+'[2]ANA LİSTE'!G$310</f>
        <v>421 01 61</v>
      </c>
    </row>
    <row r="311" spans="1:3" ht="12.75">
      <c r="A311" s="12" t="str">
        <f>+'[2]ANA LİSTE'!D311</f>
        <v>Muğla Marmaris Cine Point</v>
      </c>
      <c r="B311" s="21">
        <f>+'[2]ANA LİSTE'!F$311</f>
        <v>252</v>
      </c>
      <c r="C311" s="21" t="str">
        <f>+'[2]ANA LİSTE'!G$311</f>
        <v>413 75 84</v>
      </c>
    </row>
    <row r="312" spans="1:3" ht="12.75">
      <c r="A312" s="12" t="str">
        <f>+'[2]ANA LİSTE'!D312</f>
        <v>Muğla Max Cinemarine</v>
      </c>
      <c r="B312" s="21">
        <f>+'[2]ANA LİSTE'!F$312</f>
        <v>252</v>
      </c>
      <c r="C312" s="21" t="str">
        <f>+'[2]ANA LİSTE'!G$312</f>
        <v>214 00 03</v>
      </c>
    </row>
    <row r="313" spans="1:3" ht="12.75">
      <c r="A313" s="12" t="str">
        <f>+'[2]ANA LİSTE'!D313</f>
        <v>Muğla Milas Prenses</v>
      </c>
      <c r="B313" s="21">
        <f>+'[2]ANA LİSTE'!F$313</f>
        <v>252</v>
      </c>
      <c r="C313" s="21" t="str">
        <f>+'[2]ANA LİSTE'!G$313</f>
        <v>513 11 26</v>
      </c>
    </row>
    <row r="314" spans="1:3" ht="12.75">
      <c r="A314" s="12" t="str">
        <f>+'[2]ANA LİSTE'!D314</f>
        <v>Muğla Ortaca Sinema Ceylin</v>
      </c>
      <c r="B314" s="21">
        <f>+'[2]ANA LİSTE'!F$314</f>
        <v>252</v>
      </c>
      <c r="C314" s="21" t="str">
        <f>+'[2]ANA LİSTE'!G$314</f>
        <v>282 50 56</v>
      </c>
    </row>
    <row r="315" spans="1:3" ht="12.75">
      <c r="A315" s="12" t="str">
        <f>+'[2]ANA LİSTE'!D315</f>
        <v>Muğla Zeybek</v>
      </c>
      <c r="B315" s="21">
        <f>+'[2]ANA LİSTE'!F$315</f>
        <v>252</v>
      </c>
      <c r="C315" s="21" t="str">
        <f>+'[2]ANA LİSTE'!G$315</f>
        <v>214 09 26</v>
      </c>
    </row>
    <row r="316" spans="1:3" ht="12.75">
      <c r="A316" s="12" t="str">
        <f>+'[2]ANA LİSTE'!D316</f>
        <v>Nevşehir Can Aile Sineması</v>
      </c>
      <c r="B316" s="21">
        <f>+'[2]ANA LİSTE'!F$316</f>
        <v>384</v>
      </c>
      <c r="C316" s="21" t="str">
        <f>+'[2]ANA LİSTE'!G$316</f>
        <v>213 17 25</v>
      </c>
    </row>
    <row r="317" spans="1:3" ht="12.75">
      <c r="A317" s="12" t="str">
        <f>+'[2]ANA LİSTE'!D317</f>
        <v>Nevşehir Ürgüp Belediye</v>
      </c>
      <c r="B317" s="21">
        <f>+'[2]ANA LİSTE'!F$317</f>
        <v>384</v>
      </c>
      <c r="C317" s="21" t="str">
        <f>+'[2]ANA LİSTE'!G$317</f>
        <v>341 49 39 </v>
      </c>
    </row>
    <row r="318" spans="1:3" ht="12.75">
      <c r="A318" s="12" t="str">
        <f>+'[2]ANA LİSTE'!D318</f>
        <v>Niğde Belediye K.M.</v>
      </c>
      <c r="B318" s="21">
        <f>+'[2]ANA LİSTE'!F$318</f>
        <v>388</v>
      </c>
      <c r="C318" s="21" t="str">
        <f>+'[2]ANA LİSTE'!G$318</f>
        <v>232 07 09</v>
      </c>
    </row>
    <row r="319" spans="1:3" ht="12.75">
      <c r="A319" s="12" t="str">
        <f>+'[2]ANA LİSTE'!D319</f>
        <v>Ordu AFM</v>
      </c>
      <c r="B319" s="21">
        <f>+'[2]ANA LİSTE'!F$319</f>
        <v>452</v>
      </c>
      <c r="C319" s="21" t="str">
        <f>+'[2]ANA LİSTE'!G$319</f>
        <v>233 86 40</v>
      </c>
    </row>
    <row r="320" spans="1:3" ht="12.75">
      <c r="A320" s="12" t="str">
        <f>+'[2]ANA LİSTE'!D320</f>
        <v>Ordu Cineworld</v>
      </c>
      <c r="B320" s="21">
        <f>+'[2]ANA LİSTE'!F$320</f>
        <v>452</v>
      </c>
      <c r="C320" s="21" t="str">
        <f>+'[2]ANA LİSTE'!G$320</f>
        <v>212 04 58</v>
      </c>
    </row>
    <row r="321" spans="1:3" ht="12.75">
      <c r="A321" s="12" t="str">
        <f>+'[2]ANA LİSTE'!D321</f>
        <v>Ordu Fatsa Cinevizyon</v>
      </c>
      <c r="B321" s="21">
        <f>+'[2]ANA LİSTE'!F$321</f>
        <v>452</v>
      </c>
      <c r="C321" s="21" t="str">
        <f>+'[2]ANA LİSTE'!G$321</f>
        <v>423 48 59</v>
      </c>
    </row>
    <row r="322" spans="1:3" ht="12.75">
      <c r="A322" s="12" t="str">
        <f>+'[2]ANA LİSTE'!D322</f>
        <v>Ordu Ünye Belediyesi</v>
      </c>
      <c r="B322" s="21">
        <f>+'[2]ANA LİSTE'!F$322</f>
        <v>452</v>
      </c>
      <c r="C322" s="21" t="str">
        <f>+'[2]ANA LİSTE'!G$322</f>
        <v>323 91 91</v>
      </c>
    </row>
    <row r="323" spans="1:3" ht="12.75">
      <c r="A323" s="12" t="str">
        <f>+'[2]ANA LİSTE'!D323</f>
        <v>Osmaniye Emine Keskiner K.M.</v>
      </c>
      <c r="B323" s="21">
        <f>+'[2]ANA LİSTE'!F$323</f>
        <v>328</v>
      </c>
      <c r="C323" s="21" t="str">
        <f>+'[2]ANA LİSTE'!G$323</f>
        <v>813 25 07</v>
      </c>
    </row>
    <row r="324" spans="1:3" ht="12.75">
      <c r="A324" s="12" t="str">
        <f>+'[2]ANA LİSTE'!D324</f>
        <v>Rize Pazar Cineklas</v>
      </c>
      <c r="B324" s="21">
        <f>+'[2]ANA LİSTE'!F$324</f>
        <v>464</v>
      </c>
      <c r="C324" s="21" t="str">
        <f>+'[2]ANA LİSTE'!G$324</f>
        <v>612 28 68</v>
      </c>
    </row>
    <row r="325" spans="1:3" ht="12.75">
      <c r="A325" s="12" t="str">
        <f>+'[2]ANA LİSTE'!D325</f>
        <v>Rize Pembe Köşk</v>
      </c>
      <c r="B325" s="21">
        <f>+'[2]ANA LİSTE'!F$325</f>
        <v>464</v>
      </c>
      <c r="C325" s="21" t="str">
        <f>+'[2]ANA LİSTE'!G$325</f>
        <v>214 65 11</v>
      </c>
    </row>
    <row r="326" spans="1:3" ht="12.75">
      <c r="A326" s="12" t="str">
        <f>+'[2]ANA LİSTE'!D326</f>
        <v>Rize Vizyon</v>
      </c>
      <c r="B326" s="21">
        <f>+'[2]ANA LİSTE'!F$326</f>
        <v>464</v>
      </c>
      <c r="C326" s="21" t="str">
        <f>+'[2]ANA LİSTE'!G$326</f>
        <v>214 92 70</v>
      </c>
    </row>
    <row r="327" spans="1:3" ht="12.75">
      <c r="A327" s="12" t="str">
        <f>+'[2]ANA LİSTE'!D327</f>
        <v>Samsun AFM Yeşilyurt</v>
      </c>
      <c r="B327" s="21">
        <f>+'[2]ANA LİSTE'!F$327</f>
        <v>362</v>
      </c>
      <c r="C327" s="21" t="str">
        <f>+'[2]ANA LİSTE'!G$327</f>
        <v>439 20 70</v>
      </c>
    </row>
    <row r="328" spans="1:3" ht="12.75">
      <c r="A328" s="12" t="str">
        <f>+'[2]ANA LİSTE'!D328</f>
        <v>Samsun Bafra Beledıye Cep</v>
      </c>
      <c r="B328" s="21">
        <f>+'[2]ANA LİSTE'!F$328</f>
        <v>362</v>
      </c>
      <c r="C328" s="21" t="str">
        <f>+'[2]ANA LİSTE'!G$328</f>
        <v>532 32 89</v>
      </c>
    </row>
    <row r="329" spans="1:3" ht="12.75">
      <c r="A329" s="12" t="str">
        <f>+'[2]ANA LİSTE'!D329</f>
        <v>Samsun Çarşamba Beledıye</v>
      </c>
      <c r="B329" s="21">
        <f>+'[2]ANA LİSTE'!F$329</f>
        <v>362</v>
      </c>
      <c r="C329" s="21" t="str">
        <f>+'[2]ANA LİSTE'!G$329</f>
        <v>834 46 00</v>
      </c>
    </row>
    <row r="330" spans="1:3" ht="12.75">
      <c r="A330" s="12" t="str">
        <f>+'[2]ANA LİSTE'!D330</f>
        <v>Samsun Fatsa Cem</v>
      </c>
      <c r="B330" s="21">
        <f>+'[2]ANA LİSTE'!F$330</f>
        <v>452</v>
      </c>
      <c r="C330" s="21" t="str">
        <f>+'[2]ANA LİSTE'!G$330</f>
        <v>423 57 93</v>
      </c>
    </row>
    <row r="331" spans="1:3" ht="12.75">
      <c r="A331" s="12" t="str">
        <f>+'[2]ANA LİSTE'!D331</f>
        <v>Samsun Galaxy</v>
      </c>
      <c r="B331" s="21">
        <f>+'[2]ANA LİSTE'!F$331</f>
        <v>362</v>
      </c>
      <c r="C331" s="21" t="str">
        <f>+'[2]ANA LİSTE'!G$331</f>
        <v>233 21 22</v>
      </c>
    </row>
    <row r="332" spans="1:3" ht="12.75">
      <c r="A332" s="12" t="str">
        <f>+'[2]ANA LİSTE'!D332</f>
        <v>Samsun Konakplex</v>
      </c>
      <c r="B332" s="21">
        <f>+'[2]ANA LİSTE'!F$332</f>
        <v>362</v>
      </c>
      <c r="C332" s="21" t="str">
        <f>+'[2]ANA LİSTE'!G$332</f>
        <v>431 24 71</v>
      </c>
    </row>
    <row r="333" spans="1:3" ht="12.75">
      <c r="A333" s="12" t="str">
        <f>+'[2]ANA LİSTE'!D333</f>
        <v>Samsun Movizone</v>
      </c>
      <c r="B333" s="21">
        <f>+'[2]ANA LİSTE'!F$333</f>
        <v>362</v>
      </c>
      <c r="C333" s="21" t="str">
        <f>+'[2]ANA LİSTE'!G$333</f>
        <v>465 63 33</v>
      </c>
    </row>
    <row r="334" spans="1:3" ht="12.75">
      <c r="A334" s="12" t="str">
        <f>+'[2]ANA LİSTE'!D334</f>
        <v>Samsun Planet</v>
      </c>
      <c r="B334" s="21">
        <f>+'[2]ANA LİSTE'!F$334</f>
        <v>362</v>
      </c>
      <c r="C334" s="21" t="str">
        <f>+'[2]ANA LİSTE'!G$334</f>
        <v>231 68 90</v>
      </c>
    </row>
    <row r="335" spans="1:3" ht="12.75">
      <c r="A335" s="12" t="str">
        <f>+'[2]ANA LİSTE'!D335</f>
        <v>Sivas Klas</v>
      </c>
      <c r="B335" s="21">
        <f>+'[2]ANA LİSTE'!F$335</f>
        <v>346</v>
      </c>
      <c r="C335" s="21" t="str">
        <f>+'[2]ANA LİSTE'!G$335</f>
        <v>224 12 01</v>
      </c>
    </row>
    <row r="336" spans="1:3" ht="12.75">
      <c r="A336" s="12" t="str">
        <f>+'[2]ANA LİSTE'!D336</f>
        <v>Sivas Polat Center</v>
      </c>
      <c r="B336" s="21">
        <f>+'[2]ANA LİSTE'!F$336</f>
        <v>346</v>
      </c>
      <c r="C336" s="21" t="str">
        <f>+'[2]ANA LİSTE'!G$336</f>
        <v>224 48 54</v>
      </c>
    </row>
    <row r="337" spans="1:3" ht="12.75">
      <c r="A337" s="12" t="str">
        <f>+'[2]ANA LİSTE'!D337</f>
        <v>Şanlıurfa Emek</v>
      </c>
      <c r="B337" s="21">
        <f>+'[2]ANA LİSTE'!F$337</f>
        <v>414</v>
      </c>
      <c r="C337" s="21" t="str">
        <f>+'[2]ANA LİSTE'!G$337</f>
        <v>217 13 13</v>
      </c>
    </row>
    <row r="338" spans="1:3" ht="12.75">
      <c r="A338" s="12" t="str">
        <f>+'[2]ANA LİSTE'!D338</f>
        <v>Şırnak Kültür Merkezi</v>
      </c>
      <c r="B338" s="21">
        <f>+'[2]ANA LİSTE'!F$338</f>
        <v>486</v>
      </c>
      <c r="C338" s="21" t="str">
        <f>+'[2]ANA LİSTE'!G$338</f>
        <v>216 77 55</v>
      </c>
    </row>
    <row r="339" spans="1:3" ht="12.75">
      <c r="A339" s="12" t="str">
        <f>+'[2]ANA LİSTE'!D339</f>
        <v>Tekirdağ Borsa Kültür Merkezi</v>
      </c>
      <c r="B339" s="21">
        <f>+'[2]ANA LİSTE'!F$339</f>
        <v>282</v>
      </c>
      <c r="C339" s="21" t="str">
        <f>+'[2]ANA LİSTE'!G$339</f>
        <v>264 29 32</v>
      </c>
    </row>
    <row r="340" spans="1:3" ht="12.75">
      <c r="A340" s="12" t="str">
        <f>+'[2]ANA LİSTE'!D340</f>
        <v>Tekirdağ Cinemaxi</v>
      </c>
      <c r="B340" s="21">
        <f>+'[2]ANA LİSTE'!F$340</f>
        <v>282</v>
      </c>
      <c r="C340" s="21" t="str">
        <f>+'[2]ANA LİSTE'!G$340</f>
        <v>293 13 80</v>
      </c>
    </row>
    <row r="341" spans="1:3" ht="12.75">
      <c r="A341" s="12" t="str">
        <f>+'[2]ANA LİSTE'!D341</f>
        <v>Tekirdağ Çerkezköy Cinemy (Erna)</v>
      </c>
      <c r="B341" s="21">
        <f>+'[2]ANA LİSTE'!F$341</f>
        <v>282</v>
      </c>
      <c r="C341" s="21" t="str">
        <f>+'[2]ANA LİSTE'!G$341</f>
        <v>726 23 06</v>
      </c>
    </row>
    <row r="342" spans="1:3" ht="12.75">
      <c r="A342" s="12" t="str">
        <f>+'[2]ANA LİSTE'!D342</f>
        <v>Tekirdağ Çorlu Orion Prestige</v>
      </c>
      <c r="B342" s="21">
        <f>+'[2]ANA LİSTE'!F$342</f>
        <v>282</v>
      </c>
      <c r="C342" s="21" t="str">
        <f>+'[2]ANA LİSTE'!G$342</f>
        <v>673 46 87</v>
      </c>
    </row>
    <row r="343" spans="1:3" ht="12.75">
      <c r="A343" s="12" t="str">
        <f>+'[2]ANA LİSTE'!D343</f>
        <v>Tekirdağ Hayrabolu Cineplaza</v>
      </c>
      <c r="B343" s="21">
        <f>+'[2]ANA LİSTE'!F$343</f>
        <v>282</v>
      </c>
      <c r="C343" s="21" t="str">
        <f>+'[2]ANA LİSTE'!G$343</f>
        <v>315 39 56</v>
      </c>
    </row>
    <row r="344" spans="1:3" ht="12.75">
      <c r="A344" s="12" t="str">
        <f>+'[2]ANA LİSTE'!D344</f>
        <v>Tekirdağ Malkara Kültür Merkezi</v>
      </c>
      <c r="B344" s="21">
        <f>+'[2]ANA LİSTE'!F$344</f>
        <v>282</v>
      </c>
      <c r="C344" s="21" t="str">
        <f>+'[2]ANA LİSTE'!G$344</f>
        <v>427 01 72</v>
      </c>
    </row>
    <row r="345" spans="1:3" ht="12.75">
      <c r="A345" s="12" t="str">
        <f>+'[2]ANA LİSTE'!D345</f>
        <v>Tokat Karizma</v>
      </c>
      <c r="B345" s="21">
        <f>+'[2]ANA LİSTE'!F$345</f>
        <v>356</v>
      </c>
      <c r="C345" s="21" t="str">
        <f>+'[2]ANA LİSTE'!G$345</f>
        <v>213 32 09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Trabzon AFM</v>
      </c>
      <c r="B347" s="21">
        <f>+'[2]ANA LİSTE'!F$347</f>
        <v>462</v>
      </c>
      <c r="C347" s="21" t="str">
        <f>+'[2]ANA LİSTE'!G$347</f>
        <v>248 40 40</v>
      </c>
    </row>
    <row r="348" spans="1:3" ht="12.75">
      <c r="A348" s="12" t="str">
        <f>+'[2]ANA LİSTE'!D348</f>
        <v>Trabzon Cinemini</v>
      </c>
      <c r="B348" s="21">
        <f>+'[2]ANA LİSTE'!F$348</f>
        <v>462</v>
      </c>
      <c r="C348" s="21" t="str">
        <f>+'[2]ANA LİSTE'!G$348</f>
        <v>323 17 61</v>
      </c>
    </row>
    <row r="349" spans="1:3" ht="12.75">
      <c r="A349" s="12" t="str">
        <f>+'[2]ANA LİSTE'!D349</f>
        <v>Trabzon Mars</v>
      </c>
      <c r="B349" s="21">
        <f>+'[2]ANA LİSTE'!F$349</f>
        <v>0</v>
      </c>
      <c r="C349" s="21">
        <f>+'[2]ANA LİSTE'!G$349</f>
        <v>0</v>
      </c>
    </row>
    <row r="350" spans="1:3" ht="12.75">
      <c r="A350" s="12" t="str">
        <f>+'[2]ANA LİSTE'!D350</f>
        <v>Trabzon RA</v>
      </c>
      <c r="B350" s="21">
        <f>+'[2]ANA LİSTE'!F$350</f>
        <v>462</v>
      </c>
      <c r="C350" s="21" t="str">
        <f>+'[2]ANA LİSTE'!G$350</f>
        <v>321 00 06</v>
      </c>
    </row>
    <row r="351" spans="1:3" ht="12.75">
      <c r="A351" s="12" t="str">
        <f>+'[2]ANA LİSTE'!D351</f>
        <v>Trabzon Royal</v>
      </c>
      <c r="B351" s="21">
        <f>+'[2]ANA LİSTE'!F$351</f>
        <v>462</v>
      </c>
      <c r="C351" s="21" t="str">
        <f>+'[2]ANA LİSTE'!G$351</f>
        <v>323 33 77 </v>
      </c>
    </row>
    <row r="352" spans="1:3" ht="12.75">
      <c r="A352" s="12" t="str">
        <f>+'[2]ANA LİSTE'!D352</f>
        <v>Uşak Karun (Cinens)</v>
      </c>
      <c r="B352" s="21">
        <f>+'[2]ANA LİSTE'!F$352</f>
        <v>276</v>
      </c>
      <c r="C352" s="21" t="str">
        <f>+'[2]ANA LİSTE'!G$352</f>
        <v>227 72 22</v>
      </c>
    </row>
    <row r="353" spans="1:3" ht="12.75">
      <c r="A353" s="12" t="str">
        <f>+'[2]ANA LİSTE'!D353</f>
        <v>Uşak Park</v>
      </c>
      <c r="B353" s="21">
        <f>+'[2]ANA LİSTE'!F$353</f>
        <v>276</v>
      </c>
      <c r="C353" s="21" t="str">
        <f>+'[2]ANA LİSTE'!G$353</f>
        <v>223 67 25</v>
      </c>
    </row>
    <row r="354" spans="1:3" ht="12.75">
      <c r="A354" s="12" t="str">
        <f>+'[2]ANA LİSTE'!D354</f>
        <v>Van Artos</v>
      </c>
      <c r="B354" s="21">
        <f>+'[2]ANA LİSTE'!F$354</f>
        <v>432</v>
      </c>
      <c r="C354" s="21" t="str">
        <f>+'[2]ANA LİSTE'!G$354</f>
        <v>210 08 52 </v>
      </c>
    </row>
    <row r="355" spans="1:3" ht="12.75">
      <c r="A355" s="12" t="str">
        <f>+'[2]ANA LİSTE'!D355</f>
        <v>Van Emek</v>
      </c>
      <c r="B355" s="21">
        <f>+'[2]ANA LİSTE'!F$355</f>
        <v>432</v>
      </c>
      <c r="C355" s="21" t="str">
        <f>+'[2]ANA LİSTE'!G$355</f>
        <v> 216 15 15    </v>
      </c>
    </row>
    <row r="356" spans="1:3" ht="12.75">
      <c r="A356" s="12" t="str">
        <f>+'[2]ANA LİSTE'!D356</f>
        <v>Yalova Cine 77</v>
      </c>
      <c r="B356" s="21">
        <f>+'[2]ANA LİSTE'!F$356</f>
        <v>226</v>
      </c>
      <c r="C356" s="21" t="str">
        <f>+'[2]ANA LİSTE'!G$356</f>
        <v>814 03 95</v>
      </c>
    </row>
    <row r="357" spans="1:3" ht="12.75">
      <c r="A357" s="12" t="str">
        <f>+'[2]ANA LİSTE'!D357</f>
        <v>Yozgat Kültür Merkezi</v>
      </c>
      <c r="B357" s="21">
        <f>+'[2]ANA LİSTE'!F$357</f>
        <v>354</v>
      </c>
      <c r="C357" s="21" t="str">
        <f>+'[2]ANA LİSTE'!G$357</f>
        <v>212 54 93</v>
      </c>
    </row>
    <row r="358" spans="1:3" ht="12.75">
      <c r="A358" s="12" t="str">
        <f>+'[2]ANA LİSTE'!D358</f>
        <v>Yozgat Önder K.M.</v>
      </c>
      <c r="B358" s="21">
        <f>+'[2]ANA LİSTE'!F$358</f>
        <v>354</v>
      </c>
      <c r="C358" s="21" t="str">
        <f>+'[2]ANA LİSTE'!G$358</f>
        <v>217 55 58</v>
      </c>
    </row>
    <row r="359" spans="1:3" ht="12.75">
      <c r="A359" s="12" t="str">
        <f>+'[2]ANA LİSTE'!D359</f>
        <v>Yozgat Yimpaş</v>
      </c>
      <c r="B359" s="21">
        <f>+'[2]ANA LİSTE'!F$359</f>
        <v>354</v>
      </c>
      <c r="C359" s="21" t="str">
        <f>+'[2]ANA LİSTE'!G$359</f>
        <v>217 87 00</v>
      </c>
    </row>
    <row r="360" spans="1:3" ht="12.75">
      <c r="A360" s="12" t="str">
        <f>+'[2]ANA LİSTE'!D360</f>
        <v>Zonguldak Belediye Sın.</v>
      </c>
      <c r="B360" s="21">
        <f>+'[2]ANA LİSTE'!F$360</f>
        <v>372</v>
      </c>
      <c r="C360" s="21" t="str">
        <f>+'[2]ANA LİSTE'!G$360</f>
        <v>251 21 66</v>
      </c>
    </row>
    <row r="361" spans="1:3" ht="12.75">
      <c r="A361" s="12" t="str">
        <f>+'[2]ANA LİSTE'!D361</f>
        <v>Zonguldak Çaycuma Bldy. Sineması</v>
      </c>
      <c r="B361" s="21">
        <f>+'[2]ANA LİSTE'!F$361</f>
        <v>372</v>
      </c>
      <c r="C361" s="21" t="str">
        <f>+'[2]ANA LİSTE'!G$361</f>
        <v>615 19 23</v>
      </c>
    </row>
    <row r="362" spans="1:3" ht="12.75">
      <c r="A362" s="12" t="str">
        <f>+'[2]ANA LİSTE'!D362</f>
        <v>Zonguldak Devrek Belediye</v>
      </c>
      <c r="B362" s="21">
        <f>+'[2]ANA LİSTE'!F$362</f>
        <v>0</v>
      </c>
      <c r="C362" s="21">
        <f>+'[2]ANA LİSTE'!G$362</f>
        <v>0</v>
      </c>
    </row>
    <row r="363" spans="1:3" ht="12.75">
      <c r="A363" s="12" t="str">
        <f>+'[2]ANA LİSTE'!D363</f>
        <v>Zonguldak Karadeniz Ereğli Akm</v>
      </c>
      <c r="B363" s="21">
        <f>+'[2]ANA LİSTE'!F$363</f>
        <v>372</v>
      </c>
      <c r="C363" s="21" t="str">
        <f>+'[2]ANA LİSTE'!G$363</f>
        <v>316 14 84</v>
      </c>
    </row>
    <row r="364" spans="1:3" ht="12.75">
      <c r="A364" s="12">
        <f>+'[2]ANA LİSTE'!D364</f>
        <v>0</v>
      </c>
      <c r="B364" s="21">
        <f>+'[2]ANA LİSTE'!F$364</f>
        <v>0</v>
      </c>
      <c r="C364" s="21">
        <f>+'[2]ANA LİSTE'!G$364</f>
        <v>0</v>
      </c>
    </row>
    <row r="365" spans="1:3" ht="12.75">
      <c r="A365" s="12">
        <f>+'[2]ANA LİSTE'!D365</f>
        <v>0</v>
      </c>
      <c r="B365" s="21">
        <f>+'[2]ANA LİSTE'!F$365</f>
        <v>0</v>
      </c>
      <c r="C365" s="21">
        <f>+'[2]ANA LİSTE'!G$365</f>
        <v>0</v>
      </c>
    </row>
    <row r="366" spans="1:3" ht="12.75">
      <c r="A366" s="12">
        <f>+'[2]ANA LİSTE'!D366</f>
        <v>0</v>
      </c>
      <c r="B366" s="21">
        <f>+'[2]ANA LİSTE'!F$366</f>
        <v>0</v>
      </c>
      <c r="C366" s="21">
        <f>+'[2]ANA LİSTE'!G$366</f>
        <v>0</v>
      </c>
    </row>
    <row r="367" spans="1:3" ht="12.75">
      <c r="A367" s="12">
        <f>+'[2]ANA LİSTE'!D367</f>
        <v>0</v>
      </c>
      <c r="B367" s="21">
        <f>+'[2]ANA LİSTE'!F$367</f>
        <v>0</v>
      </c>
      <c r="C367" s="21">
        <f>+'[2]ANA LİSTE'!G$367</f>
        <v>0</v>
      </c>
    </row>
    <row r="368" spans="1:3" ht="12.75">
      <c r="A368" s="12">
        <f>+'[2]ANA LİSTE'!D368</f>
        <v>0</v>
      </c>
      <c r="B368" s="21">
        <f>+'[2]ANA LİSTE'!F$368</f>
        <v>0</v>
      </c>
      <c r="C368" s="21">
        <f>+'[2]ANA LİSTE'!G$368</f>
        <v>0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54"/>
  <sheetViews>
    <sheetView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str">
        <f t="shared" si="0"/>
        <v>0 212 323 58 80</v>
      </c>
      <c r="D6" s="32" t="s">
        <v>434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323 58 80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2" t="s">
        <v>511</v>
      </c>
      <c r="E14" s="23"/>
      <c r="F14" s="23"/>
      <c r="G14" s="23"/>
      <c r="H14" s="23"/>
      <c r="I14" s="23"/>
      <c r="J14" s="24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514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2" t="s">
        <v>512</v>
      </c>
      <c r="E41" s="23"/>
      <c r="F41" s="23"/>
      <c r="G41" s="23"/>
      <c r="H41" s="23"/>
      <c r="I41" s="23"/>
      <c r="J41" s="24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2" t="s">
        <v>199</v>
      </c>
      <c r="E47" s="23"/>
      <c r="F47" s="23"/>
      <c r="G47" s="23"/>
      <c r="H47" s="23"/>
      <c r="I47" s="23"/>
      <c r="J47" s="24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mergeCells count="55">
    <mergeCell ref="D22:J22"/>
    <mergeCell ref="D25:J25"/>
    <mergeCell ref="D28:J28"/>
    <mergeCell ref="D30:J30"/>
    <mergeCell ref="D23:J23"/>
    <mergeCell ref="D24:J24"/>
    <mergeCell ref="D27:J27"/>
    <mergeCell ref="D20:J20"/>
    <mergeCell ref="D13:J13"/>
    <mergeCell ref="D19:J19"/>
    <mergeCell ref="D18:J18"/>
    <mergeCell ref="D14:J14"/>
    <mergeCell ref="D15:J15"/>
    <mergeCell ref="D17:J17"/>
    <mergeCell ref="D39:J39"/>
    <mergeCell ref="D40:J40"/>
    <mergeCell ref="D41:J41"/>
    <mergeCell ref="D35:J35"/>
    <mergeCell ref="D37:J37"/>
    <mergeCell ref="D38:J38"/>
    <mergeCell ref="D36:J36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A1:C1"/>
    <mergeCell ref="D5:J5"/>
    <mergeCell ref="D6:J6"/>
    <mergeCell ref="D7:J7"/>
    <mergeCell ref="D1:J1"/>
    <mergeCell ref="D4:J4"/>
    <mergeCell ref="D2:J2"/>
    <mergeCell ref="D3:J3"/>
    <mergeCell ref="D31:J31"/>
    <mergeCell ref="D33:J33"/>
    <mergeCell ref="D29:J29"/>
    <mergeCell ref="D34:J34"/>
    <mergeCell ref="D43:J43"/>
    <mergeCell ref="D44:J44"/>
    <mergeCell ref="D45:J45"/>
    <mergeCell ref="D46:J46"/>
    <mergeCell ref="D47:J47"/>
    <mergeCell ref="D49:J49"/>
    <mergeCell ref="D50:J50"/>
    <mergeCell ref="D48:J48"/>
    <mergeCell ref="D53:J53"/>
    <mergeCell ref="D54:J54"/>
    <mergeCell ref="D51:J51"/>
    <mergeCell ref="D52:J52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60"/>
  <sheetViews>
    <sheetView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str">
        <f t="shared" si="0"/>
        <v>0 212 323 58 80</v>
      </c>
      <c r="D4" s="32" t="s">
        <v>529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323 58 80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460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2" t="s">
        <v>102</v>
      </c>
      <c r="E60" s="23"/>
      <c r="F60" s="23"/>
      <c r="G60" s="23"/>
      <c r="H60" s="23"/>
      <c r="I60" s="23"/>
      <c r="J60" s="24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3:J13"/>
    <mergeCell ref="D9:J9"/>
    <mergeCell ref="D12:J12"/>
    <mergeCell ref="D10:J10"/>
    <mergeCell ref="D11:J11"/>
    <mergeCell ref="D14:J14"/>
    <mergeCell ref="D16:J16"/>
    <mergeCell ref="D18:J18"/>
    <mergeCell ref="D22:J22"/>
    <mergeCell ref="D15:J15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66"/>
  <sheetViews>
    <sheetView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2" t="s">
        <v>567</v>
      </c>
      <c r="E9" s="23"/>
      <c r="F9" s="23"/>
      <c r="G9" s="23"/>
      <c r="H9" s="23"/>
      <c r="I9" s="23"/>
      <c r="J9" s="24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27:J27"/>
    <mergeCell ref="D28:J28"/>
    <mergeCell ref="D15:J15"/>
    <mergeCell ref="D17:J17"/>
    <mergeCell ref="D19:J19"/>
    <mergeCell ref="D21:J21"/>
    <mergeCell ref="D16:J16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65"/>
  <sheetViews>
    <sheetView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0 232 832 14 11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832 14 11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39" t="s">
        <v>319</v>
      </c>
      <c r="E30" s="23"/>
      <c r="F30" s="23"/>
      <c r="G30" s="23"/>
      <c r="H30" s="23"/>
      <c r="I30" s="23"/>
      <c r="J30" s="24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56:J56"/>
    <mergeCell ref="D57:J57"/>
    <mergeCell ref="D58:J58"/>
    <mergeCell ref="D59:J59"/>
    <mergeCell ref="D54:J54"/>
    <mergeCell ref="D55:J55"/>
    <mergeCell ref="D27:J27"/>
    <mergeCell ref="D50:J50"/>
    <mergeCell ref="D51:J51"/>
    <mergeCell ref="D52:J52"/>
    <mergeCell ref="D53:J53"/>
    <mergeCell ref="D47:J47"/>
    <mergeCell ref="D48:J48"/>
    <mergeCell ref="D49:J49"/>
    <mergeCell ref="D44:J44"/>
    <mergeCell ref="D45:J45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20"/>
  <sheetViews>
    <sheetView tabSelected="1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634</v>
      </c>
      <c r="B1" s="47"/>
      <c r="C1" s="48"/>
      <c r="D1" s="37" t="s">
        <v>633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636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644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42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str">
        <f t="shared" si="0"/>
        <v>0 212 853 66 95</v>
      </c>
      <c r="D7" s="32" t="s">
        <v>640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853 66 95</v>
      </c>
    </row>
    <row r="8" spans="1:20" ht="15" customHeight="1">
      <c r="A8" s="6">
        <v>2</v>
      </c>
      <c r="B8" s="16" t="s">
        <v>481</v>
      </c>
      <c r="C8" s="18" t="str">
        <f t="shared" si="0"/>
        <v>0 212 345 62 45</v>
      </c>
      <c r="D8" s="32" t="s">
        <v>638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str">
        <f t="shared" si="0"/>
        <v>0 212 216 37 90</v>
      </c>
      <c r="D9" s="32" t="s">
        <v>639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216 37 90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str">
        <f t="shared" si="0"/>
        <v>0 216 358 02 02</v>
      </c>
      <c r="D11" s="32" t="s">
        <v>641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358 02 02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5" customHeight="1">
      <c r="A14" s="6">
        <v>2</v>
      </c>
      <c r="B14" s="16" t="s">
        <v>621</v>
      </c>
      <c r="C14" s="18" t="str">
        <f>IF(ISBLANK(B14)," ","0"&amp;" "&amp;S14&amp;" "&amp;T14)</f>
        <v>0 312 219 64 44</v>
      </c>
      <c r="D14" s="42" t="s">
        <v>642</v>
      </c>
      <c r="E14" s="32"/>
      <c r="F14" s="32"/>
      <c r="G14" s="32"/>
      <c r="H14" s="32"/>
      <c r="I14" s="32"/>
      <c r="J14" s="33"/>
      <c r="S14" s="2">
        <f>VLOOKUP(B14,'SİNEMA LİSTESİ'!$A:$C,2,FALSE)</f>
        <v>312</v>
      </c>
      <c r="T14" s="2" t="str">
        <f>VLOOKUP(B14,'SİNEMA LİSTESİ'!$A:$C,3,FALSE)</f>
        <v>219 64 44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2" t="s">
        <v>106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103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5"/>
      <c r="E17" s="25"/>
      <c r="F17" s="25"/>
      <c r="G17" s="25"/>
      <c r="H17" s="25"/>
      <c r="I17" s="25"/>
      <c r="J17" s="26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42" t="s">
        <v>452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2" t="s">
        <v>637</v>
      </c>
      <c r="E19" s="23"/>
      <c r="F19" s="23"/>
      <c r="G19" s="23"/>
      <c r="H19" s="23"/>
      <c r="I19" s="23"/>
      <c r="J19" s="24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467</v>
      </c>
      <c r="C20" s="18" t="str">
        <f>IF(ISBLANK(B20)," ","0"&amp;" "&amp;S20&amp;" "&amp;T20)</f>
        <v>0 232 489 22 00</v>
      </c>
      <c r="D20" s="22" t="s">
        <v>643</v>
      </c>
      <c r="E20" s="23"/>
      <c r="F20" s="23"/>
      <c r="G20" s="23"/>
      <c r="H20" s="23"/>
      <c r="I20" s="23"/>
      <c r="J20" s="24"/>
      <c r="S20" s="2">
        <f>VLOOKUP(B20,'SİNEMA LİSTESİ'!$A:$C,2,FALSE)</f>
        <v>232</v>
      </c>
      <c r="T20" s="2" t="str">
        <f>VLOOKUP(B20,'SİNEMA LİSTESİ'!$A:$C,3,FALSE)</f>
        <v>489 22 00</v>
      </c>
    </row>
  </sheetData>
  <mergeCells count="21">
    <mergeCell ref="D17:J17"/>
    <mergeCell ref="D18:J18"/>
    <mergeCell ref="D19:J19"/>
    <mergeCell ref="D20:J20"/>
    <mergeCell ref="D16:J16"/>
    <mergeCell ref="D10:J10"/>
    <mergeCell ref="D11:J11"/>
    <mergeCell ref="D12:J12"/>
    <mergeCell ref="D15:J15"/>
    <mergeCell ref="D14:J14"/>
    <mergeCell ref="A1:C1"/>
    <mergeCell ref="D1:J1"/>
    <mergeCell ref="D2:J2"/>
    <mergeCell ref="D3:J3"/>
    <mergeCell ref="D4:J4"/>
    <mergeCell ref="D5:J5"/>
    <mergeCell ref="D6:J6"/>
    <mergeCell ref="D13:J13"/>
    <mergeCell ref="D7:J7"/>
    <mergeCell ref="D8:J8"/>
    <mergeCell ref="D9:J9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17"/>
  <sheetViews>
    <sheetView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616</v>
      </c>
      <c r="B1" s="50"/>
      <c r="C1" s="51"/>
      <c r="D1" s="37" t="s">
        <v>620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618</v>
      </c>
      <c r="C5" s="18" t="str">
        <f t="shared" si="0"/>
        <v>0 212 559 49 49</v>
      </c>
      <c r="D5" s="42" t="s">
        <v>622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str">
        <f t="shared" si="0"/>
        <v>0 212 853 66 95</v>
      </c>
      <c r="D6" s="32" t="s">
        <v>628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617</v>
      </c>
      <c r="C8" s="18" t="str">
        <f t="shared" si="0"/>
        <v>0 212 546 96 96</v>
      </c>
      <c r="D8" s="32" t="s">
        <v>627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2" t="s">
        <v>623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str">
        <f t="shared" si="0"/>
        <v>0 216 515 12 12</v>
      </c>
      <c r="D11" s="32">
        <v>0.8854166666666666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 customHeight="1">
      <c r="A12" s="6">
        <v>2</v>
      </c>
      <c r="B12" s="16" t="s">
        <v>619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625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621</v>
      </c>
      <c r="C17" s="18" t="str">
        <f>IF(ISBLANK(B17)," ","0"&amp;" "&amp;S17&amp;" "&amp;T17)</f>
        <v>0 312 219 64 44</v>
      </c>
      <c r="D17" s="22" t="s">
        <v>629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219 64 44</v>
      </c>
    </row>
  </sheetData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1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616</v>
      </c>
      <c r="B1" s="50"/>
      <c r="C1" s="51"/>
      <c r="D1" s="37" t="s">
        <v>630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631</v>
      </c>
      <c r="C3" s="18" t="str">
        <f>IF(ISBLANK(B3)," ","0"&amp;" "&amp;S3&amp;" "&amp;T3)</f>
        <v>0 216 348 20 99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348 20 99</v>
      </c>
    </row>
    <row r="4" spans="1:10" ht="28.5" customHeight="1">
      <c r="A4" s="3">
        <v>1</v>
      </c>
      <c r="B4" s="4" t="s">
        <v>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2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632</v>
      </c>
      <c r="C11" s="18" t="str">
        <f>IF(ISBLANK(B11)," ","0"&amp;" "&amp;S11&amp;" "&amp;T11)</f>
        <v>0 222 310 12 22</v>
      </c>
      <c r="D11" s="4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222</v>
      </c>
      <c r="T11" s="2" t="str">
        <f>VLOOKUP(B11,'SİNEMA LİSTESİ'!$A:$C,3,FALSE)</f>
        <v>310 12 22</v>
      </c>
    </row>
    <row r="12" spans="1:10" ht="28.5" customHeight="1">
      <c r="A12" s="3">
        <v>1</v>
      </c>
      <c r="B12" s="4" t="s">
        <v>293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4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2007-12-25T15:17:53Z</cp:lastPrinted>
  <dcterms:created xsi:type="dcterms:W3CDTF">2006-04-10T09:00:35Z</dcterms:created>
  <dcterms:modified xsi:type="dcterms:W3CDTF">2008-01-16T10:40:56Z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