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2460" windowWidth="15600" windowHeight="9240" tabRatio="662" activeTab="0"/>
  </bookViews>
  <sheets>
    <sheet name="23-25.12.2022 (hafta sonu)" sheetId="1" r:id="rId1"/>
  </sheets>
  <definedNames>
    <definedName name="Excel_BuiltIn__FilterDatabase" localSheetId="0">'23-25.12.2022 (hafta sonu)'!$A$1:$X$65</definedName>
    <definedName name="_xlnm.Print_Area" localSheetId="0">'23-25.12.2022 (hafta sonu)'!#REF!</definedName>
  </definedNames>
  <calcPr fullCalcOnLoad="1"/>
</workbook>
</file>

<file path=xl/sharedStrings.xml><?xml version="1.0" encoding="utf-8"?>
<sst xmlns="http://schemas.openxmlformats.org/spreadsheetml/2006/main" count="122" uniqueCount="73">
  <si>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</si>
  <si>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</si>
  <si>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</si>
  <si>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</si>
  <si>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</si>
  <si>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</si>
  <si>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</si>
  <si>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</si>
  <si>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</si>
  <si>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</si>
  <si>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</si>
  <si>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</si>
  <si>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</si>
  <si>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</si>
  <si>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CGVMARS DAĞITIM</t>
  </si>
  <si>
    <t>BİR FİLM</t>
  </si>
  <si>
    <t>TME FILMS</t>
  </si>
  <si>
    <r>
      <t xml:space="preserve">BİLET SATIŞ    </t>
    </r>
    <r>
      <rPr>
        <b/>
        <sz val="7"/>
        <color indexed="10"/>
        <rFont val="Webdings"/>
        <family val="1"/>
      </rPr>
      <t>6</t>
    </r>
  </si>
  <si>
    <t>CJ ENM</t>
  </si>
  <si>
    <t>ÖNCEKİ</t>
  </si>
  <si>
    <t>VİZYON TARİHİ</t>
  </si>
  <si>
    <t>PERDE</t>
  </si>
  <si>
    <t>ORTALAMA
BİLET ADEDİ</t>
  </si>
  <si>
    <t>ORTALAMA
BİLET FİYATI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</si>
  <si>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</si>
  <si>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</si>
  <si>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https://www.antraktsinema.com/gelecek.php</t>
  </si>
  <si>
    <t>N</t>
  </si>
  <si>
    <t>DEĞİŞİM</t>
  </si>
  <si>
    <t>HASILAT %</t>
  </si>
  <si>
    <t>Hasılat</t>
  </si>
  <si>
    <t>Bilet</t>
  </si>
  <si>
    <t>MINIONS: THE RISE OF THE GRU</t>
  </si>
  <si>
    <t>UIP TURKEY</t>
  </si>
  <si>
    <t>BS DAĞITIM</t>
  </si>
  <si>
    <t>ASLAN HÜRKUŞ: GÖREVİMİZ GÖKBEY</t>
  </si>
  <si>
    <t>BANDIRMA FÜZE KULÜBÜ</t>
  </si>
  <si>
    <t>YASAKLI KÖY</t>
  </si>
  <si>
    <t>MC FİLM</t>
  </si>
  <si>
    <t>MOONBOUND</t>
  </si>
  <si>
    <t>SYK PIKE</t>
  </si>
  <si>
    <t>BLACK PANTHER: WAKANDA FOREVER</t>
  </si>
  <si>
    <t>MÜSTAKBEL DAMAT</t>
  </si>
  <si>
    <t>THE SNOW QUEEN &amp; THE PRINCESS</t>
  </si>
  <si>
    <t>MÜJDEMİ İSTERİM</t>
  </si>
  <si>
    <t>BARIŞ AKARSU "MERHABA"</t>
  </si>
  <si>
    <t>KENDİ YOLUMDA</t>
  </si>
  <si>
    <t>THE MENU</t>
  </si>
  <si>
    <t>MİHREZ 2 CİN TARİKATI</t>
  </si>
  <si>
    <t>CHANTIER FILMS</t>
  </si>
  <si>
    <t>HOLY SPIDER</t>
  </si>
  <si>
    <t>ÇAKALLARLA DANS 6</t>
  </si>
  <si>
    <t>MALCHIK-DELFIN</t>
  </si>
  <si>
    <t>BUĞDAY TANESİ</t>
  </si>
  <si>
    <t>NASREDDİN HOCA: ZAMAN YOLCUSU</t>
  </si>
  <si>
    <t>KURAK GÜNLER</t>
  </si>
  <si>
    <t>SİL BAŞTAN KAYNANAM</t>
  </si>
  <si>
    <t>ELİF ANA</t>
  </si>
  <si>
    <t>HOSTS</t>
  </si>
  <si>
    <t>AVATAR: THE WAY OF WATER</t>
  </si>
  <si>
    <t>DIE SAGENHAFTEN VIER</t>
  </si>
  <si>
    <t>THE HARBINGER</t>
  </si>
  <si>
    <t>STARS AT NOON</t>
  </si>
  <si>
    <t>23-25 ARALIK 2022 / 52. VİZYON HAFTASI</t>
  </si>
  <si>
    <t>BOONIE BEARS: BACK TO EARTH</t>
  </si>
  <si>
    <t/>
  </si>
  <si>
    <t>MARİC</t>
  </si>
  <si>
    <t>I WANNA DANE WITH SOMEBODY</t>
  </si>
  <si>
    <t>R.M.N.</t>
  </si>
  <si>
    <t>THE GREEN KNIGHT</t>
  </si>
  <si>
    <t>ACADEMY OF MAGIC</t>
  </si>
  <si>
    <t>MAHALLEDEN ARKADAŞLAR</t>
  </si>
  <si>
    <t>AFACANLAR İŞ BAŞA DÜŞTÜ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</si>
</sst>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69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sz val="7"/>
      <color indexed="10"/>
      <name val="Webdings"/>
      <family val="1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u val="single"/>
      <sz val="8"/>
      <color indexed="39"/>
      <name val="Arial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sz val="6"/>
      <color indexed="10"/>
      <name val="Arial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i/>
      <sz val="8"/>
      <color indexed="1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sz val="6"/>
      <color rgb="FFFF0000"/>
      <name val="Arial"/>
      <family val="2"/>
    </font>
    <font>
      <b/>
      <sz val="7"/>
      <color theme="0"/>
      <name val="Calibri"/>
      <family val="2"/>
    </font>
    <font>
      <b/>
      <sz val="7"/>
      <color rgb="FFC00000"/>
      <name val="Calibri"/>
      <family val="2"/>
    </font>
    <font>
      <sz val="7"/>
      <color rgb="FFC00000"/>
      <name val="Calibri"/>
      <family val="2"/>
    </font>
    <font>
      <b/>
      <i/>
      <sz val="8"/>
      <color rgb="FFC00000"/>
      <name val="Corbe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49996998906135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2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14" borderId="0" applyNumberFormat="0" applyBorder="0" applyAlignment="0" applyProtection="0"/>
    <xf numFmtId="0" fontId="53" fillId="15" borderId="6" applyNumberFormat="0" applyAlignment="0" applyProtection="0"/>
    <xf numFmtId="0" fontId="54" fillId="2" borderId="6" applyNumberFormat="0" applyAlignment="0" applyProtection="0"/>
    <xf numFmtId="0" fontId="55" fillId="16" borderId="7" applyNumberFormat="0" applyAlignment="0" applyProtection="0"/>
    <xf numFmtId="0" fontId="56" fillId="17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59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9" fillId="1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8" fillId="27" borderId="0" xfId="0" applyNumberFormat="1" applyFont="1" applyFill="1" applyBorder="1" applyAlignment="1" applyProtection="1">
      <alignment horizontal="right" vertical="center"/>
      <protection/>
    </xf>
    <xf numFmtId="3" fontId="8" fillId="27" borderId="0" xfId="0" applyNumberFormat="1" applyFont="1" applyFill="1" applyBorder="1" applyAlignment="1" applyProtection="1">
      <alignment horizontal="right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188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8" fillId="27" borderId="0" xfId="0" applyFont="1" applyFill="1" applyBorder="1" applyAlignment="1" applyProtection="1">
      <alignment horizontal="left" vertical="center"/>
      <protection/>
    </xf>
    <xf numFmtId="0" fontId="21" fillId="27" borderId="0" xfId="0" applyFont="1" applyFill="1" applyAlignment="1">
      <alignment horizontal="center" vertical="center"/>
    </xf>
    <xf numFmtId="4" fontId="62" fillId="27" borderId="0" xfId="0" applyNumberFormat="1" applyFont="1" applyFill="1" applyBorder="1" applyAlignment="1" applyProtection="1">
      <alignment horizontal="right" vertical="center"/>
      <protection/>
    </xf>
    <xf numFmtId="3" fontId="62" fillId="27" borderId="0" xfId="0" applyNumberFormat="1" applyFont="1" applyFill="1" applyBorder="1" applyAlignment="1" applyProtection="1">
      <alignment horizontal="right" vertical="center"/>
      <protection/>
    </xf>
    <xf numFmtId="4" fontId="63" fillId="27" borderId="0" xfId="0" applyNumberFormat="1" applyFont="1" applyFill="1" applyBorder="1" applyAlignment="1" applyProtection="1">
      <alignment horizontal="right" vertical="center"/>
      <protection/>
    </xf>
    <xf numFmtId="3" fontId="63" fillId="27" borderId="0" xfId="0" applyNumberFormat="1" applyFont="1" applyFill="1" applyBorder="1" applyAlignment="1" applyProtection="1">
      <alignment horizontal="right" vertical="center"/>
      <protection/>
    </xf>
    <xf numFmtId="4" fontId="64" fillId="27" borderId="0" xfId="0" applyNumberFormat="1" applyFont="1" applyFill="1" applyBorder="1" applyAlignment="1" applyProtection="1">
      <alignment horizontal="right" vertical="center"/>
      <protection/>
    </xf>
    <xf numFmtId="0" fontId="15" fillId="28" borderId="11" xfId="0" applyNumberFormat="1" applyFont="1" applyFill="1" applyBorder="1" applyAlignment="1" applyProtection="1">
      <alignment horizontal="center" wrapText="1"/>
      <protection locked="0"/>
    </xf>
    <xf numFmtId="180" fontId="16" fillId="28" borderId="11" xfId="44" applyFont="1" applyFill="1" applyBorder="1" applyAlignment="1" applyProtection="1">
      <alignment horizontal="center"/>
      <protection locked="0"/>
    </xf>
    <xf numFmtId="0" fontId="16" fillId="28" borderId="11" xfId="0" applyFont="1" applyFill="1" applyBorder="1" applyAlignment="1" applyProtection="1">
      <alignment horizontal="center"/>
      <protection locked="0"/>
    </xf>
    <xf numFmtId="0" fontId="20" fillId="28" borderId="11" xfId="0" applyFont="1" applyFill="1" applyBorder="1" applyAlignment="1" applyProtection="1">
      <alignment horizontal="center"/>
      <protection locked="0"/>
    </xf>
    <xf numFmtId="2" fontId="15" fillId="28" borderId="12" xfId="0" applyNumberFormat="1" applyFont="1" applyFill="1" applyBorder="1" applyAlignment="1" applyProtection="1">
      <alignment horizontal="center" vertical="center"/>
      <protection/>
    </xf>
    <xf numFmtId="180" fontId="16" fillId="28" borderId="12" xfId="44" applyFont="1" applyFill="1" applyBorder="1" applyAlignment="1" applyProtection="1">
      <alignment horizontal="center" vertical="center"/>
      <protection/>
    </xf>
    <xf numFmtId="187" fontId="16" fillId="28" borderId="12" xfId="0" applyNumberFormat="1" applyFont="1" applyFill="1" applyBorder="1" applyAlignment="1" applyProtection="1">
      <alignment horizontal="center" vertical="center" textRotation="90"/>
      <protection/>
    </xf>
    <xf numFmtId="0" fontId="16" fillId="28" borderId="12" xfId="0" applyFont="1" applyFill="1" applyBorder="1" applyAlignment="1" applyProtection="1">
      <alignment horizontal="center" vertical="center"/>
      <protection/>
    </xf>
    <xf numFmtId="0" fontId="65" fillId="28" borderId="12" xfId="0" applyNumberFormat="1" applyFont="1" applyFill="1" applyBorder="1" applyAlignment="1" applyProtection="1">
      <alignment horizontal="center" vertical="center" textRotation="90"/>
      <protection locked="0"/>
    </xf>
    <xf numFmtId="4" fontId="65" fillId="28" borderId="12" xfId="0" applyNumberFormat="1" applyFont="1" applyFill="1" applyBorder="1" applyAlignment="1" applyProtection="1">
      <alignment horizontal="center" vertical="center" wrapText="1"/>
      <protection/>
    </xf>
    <xf numFmtId="3" fontId="65" fillId="28" borderId="12" xfId="0" applyNumberFormat="1" applyFont="1" applyFill="1" applyBorder="1" applyAlignment="1" applyProtection="1">
      <alignment horizontal="center" vertical="center" wrapText="1"/>
      <protection/>
    </xf>
    <xf numFmtId="3" fontId="65" fillId="28" borderId="12" xfId="0" applyNumberFormat="1" applyFont="1" applyFill="1" applyBorder="1" applyAlignment="1" applyProtection="1">
      <alignment horizontal="center" vertical="center" textRotation="90" wrapText="1"/>
      <protection/>
    </xf>
    <xf numFmtId="2" fontId="17" fillId="27" borderId="13" xfId="0" applyNumberFormat="1" applyFont="1" applyFill="1" applyBorder="1" applyAlignment="1">
      <alignment horizontal="center" vertical="center"/>
    </xf>
    <xf numFmtId="189" fontId="66" fillId="0" borderId="13" xfId="0" applyNumberFormat="1" applyFont="1" applyBorder="1" applyAlignment="1">
      <alignment vertical="center"/>
    </xf>
    <xf numFmtId="187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3" fontId="26" fillId="27" borderId="0" xfId="0" applyNumberFormat="1" applyFont="1" applyFill="1" applyBorder="1" applyAlignment="1" applyProtection="1">
      <alignment horizontal="right" vertical="center"/>
      <protection/>
    </xf>
    <xf numFmtId="4" fontId="26" fillId="27" borderId="0" xfId="0" applyNumberFormat="1" applyFont="1" applyFill="1" applyBorder="1" applyAlignment="1" applyProtection="1">
      <alignment horizontal="right" vertical="center"/>
      <protection/>
    </xf>
    <xf numFmtId="188" fontId="26" fillId="27" borderId="0" xfId="0" applyNumberFormat="1" applyFont="1" applyFill="1" applyBorder="1" applyAlignment="1" applyProtection="1">
      <alignment horizontal="right" vertical="center"/>
      <protection/>
    </xf>
    <xf numFmtId="2" fontId="62" fillId="27" borderId="0" xfId="0" applyNumberFormat="1" applyFont="1" applyFill="1" applyBorder="1" applyAlignment="1" applyProtection="1">
      <alignment horizontal="right" vertical="center"/>
      <protection/>
    </xf>
    <xf numFmtId="2" fontId="65" fillId="28" borderId="12" xfId="0" applyNumberFormat="1" applyFont="1" applyFill="1" applyBorder="1" applyAlignment="1" applyProtection="1">
      <alignment horizontal="center" vertical="center" textRotation="90" wrapText="1"/>
      <protection/>
    </xf>
    <xf numFmtId="4" fontId="66" fillId="0" borderId="13" xfId="44" applyNumberFormat="1" applyFont="1" applyFill="1" applyBorder="1" applyAlignment="1" applyProtection="1">
      <alignment horizontal="right" vertical="center"/>
      <protection locked="0"/>
    </xf>
    <xf numFmtId="3" fontId="66" fillId="0" borderId="13" xfId="44" applyNumberFormat="1" applyFont="1" applyFill="1" applyBorder="1" applyAlignment="1" applyProtection="1">
      <alignment horizontal="right" vertical="center"/>
      <protection locked="0"/>
    </xf>
    <xf numFmtId="4" fontId="6" fillId="0" borderId="13" xfId="46" applyNumberFormat="1" applyFont="1" applyFill="1" applyBorder="1" applyAlignment="1" applyProtection="1">
      <alignment vertical="center"/>
      <protection/>
    </xf>
    <xf numFmtId="3" fontId="6" fillId="0" borderId="13" xfId="46" applyNumberFormat="1" applyFont="1" applyFill="1" applyBorder="1" applyAlignment="1" applyProtection="1">
      <alignment vertical="center"/>
      <protection/>
    </xf>
    <xf numFmtId="4" fontId="66" fillId="0" borderId="13" xfId="0" applyNumberFormat="1" applyFont="1" applyBorder="1" applyAlignment="1">
      <alignment vertical="center"/>
    </xf>
    <xf numFmtId="3" fontId="66" fillId="0" borderId="13" xfId="0" applyNumberFormat="1" applyFont="1" applyBorder="1" applyAlignment="1">
      <alignment vertical="center"/>
    </xf>
    <xf numFmtId="3" fontId="6" fillId="0" borderId="13" xfId="187" applyNumberFormat="1" applyFont="1" applyFill="1" applyBorder="1" applyAlignment="1" applyProtection="1">
      <alignment vertical="center"/>
      <protection/>
    </xf>
    <xf numFmtId="2" fontId="6" fillId="0" borderId="13" xfId="187" applyNumberFormat="1" applyFont="1" applyFill="1" applyBorder="1" applyAlignment="1" applyProtection="1">
      <alignment horizontal="center" vertical="center"/>
      <protection/>
    </xf>
    <xf numFmtId="4" fontId="20" fillId="0" borderId="13" xfId="0" applyNumberFormat="1" applyFont="1" applyBorder="1" applyAlignment="1">
      <alignment vertical="center"/>
    </xf>
    <xf numFmtId="3" fontId="20" fillId="0" borderId="13" xfId="0" applyNumberFormat="1" applyFont="1" applyBorder="1" applyAlignment="1">
      <alignment vertical="center"/>
    </xf>
    <xf numFmtId="185" fontId="6" fillId="0" borderId="13" xfId="189" applyFont="1" applyFill="1" applyBorder="1" applyAlignment="1" applyProtection="1">
      <alignment vertical="center"/>
      <protection/>
    </xf>
    <xf numFmtId="3" fontId="16" fillId="28" borderId="14" xfId="0" applyNumberFormat="1" applyFont="1" applyFill="1" applyBorder="1" applyAlignment="1">
      <alignment horizontal="center" vertical="center" wrapText="1"/>
    </xf>
    <xf numFmtId="2" fontId="16" fillId="28" borderId="14" xfId="0" applyNumberFormat="1" applyFont="1" applyFill="1" applyBorder="1" applyAlignment="1">
      <alignment horizontal="center" vertical="center" wrapText="1"/>
    </xf>
    <xf numFmtId="2" fontId="17" fillId="27" borderId="13" xfId="0" applyNumberFormat="1" applyFont="1" applyFill="1" applyBorder="1" applyAlignment="1" applyProtection="1">
      <alignment horizontal="center" vertical="center"/>
      <protection/>
    </xf>
    <xf numFmtId="189" fontId="66" fillId="0" borderId="13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/>
    </xf>
    <xf numFmtId="4" fontId="66" fillId="0" borderId="13" xfId="0" applyNumberFormat="1" applyFont="1" applyFill="1" applyBorder="1" applyAlignment="1">
      <alignment vertical="center"/>
    </xf>
    <xf numFmtId="3" fontId="66" fillId="0" borderId="13" xfId="0" applyNumberFormat="1" applyFont="1" applyFill="1" applyBorder="1" applyAlignment="1">
      <alignment vertical="center"/>
    </xf>
    <xf numFmtId="4" fontId="20" fillId="0" borderId="13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vertical="center"/>
    </xf>
    <xf numFmtId="185" fontId="6" fillId="0" borderId="13" xfId="189" applyNumberFormat="1" applyFont="1" applyFill="1" applyBorder="1" applyAlignment="1" applyProtection="1">
      <alignment vertical="center"/>
      <protection/>
    </xf>
    <xf numFmtId="4" fontId="66" fillId="0" borderId="13" xfId="44" applyNumberFormat="1" applyFont="1" applyFill="1" applyBorder="1" applyAlignment="1" applyProtection="1">
      <alignment horizontal="right" vertical="center"/>
      <protection locked="0"/>
    </xf>
    <xf numFmtId="3" fontId="66" fillId="0" borderId="13" xfId="44" applyNumberFormat="1" applyFont="1" applyFill="1" applyBorder="1" applyAlignment="1" applyProtection="1">
      <alignment horizontal="right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/>
    </xf>
    <xf numFmtId="3" fontId="64" fillId="27" borderId="0" xfId="0" applyNumberFormat="1" applyFont="1" applyFill="1" applyBorder="1" applyAlignment="1" applyProtection="1">
      <alignment horizontal="right" vertical="center"/>
      <protection/>
    </xf>
    <xf numFmtId="0" fontId="14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5" fillId="27" borderId="0" xfId="118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28" borderId="11" xfId="0" applyFont="1" applyFill="1" applyBorder="1" applyAlignment="1">
      <alignment horizontal="center" vertical="center" wrapText="1"/>
    </xf>
    <xf numFmtId="3" fontId="68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3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16" fillId="28" borderId="14" xfId="0" applyFont="1" applyFill="1" applyBorder="1" applyAlignment="1">
      <alignment horizontal="center" vertical="center" wrapText="1"/>
    </xf>
    <xf numFmtId="0" fontId="16" fillId="28" borderId="16" xfId="0" applyFont="1" applyFill="1" applyBorder="1" applyAlignment="1">
      <alignment horizontal="center" vertical="center" wrapText="1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104775</xdr:rowOff>
    </xdr:from>
    <xdr:to>
      <xdr:col>3</xdr:col>
      <xdr:colOff>314325</xdr:colOff>
      <xdr:row>2</xdr:row>
      <xdr:rowOff>85725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04775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gelecek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2.57421875" defaultRowHeight="12.75"/>
  <cols>
    <col min="1" max="1" width="2.7109375" style="1" bestFit="1" customWidth="1"/>
    <col min="2" max="2" width="1.8515625" style="2" bestFit="1" customWidth="1"/>
    <col min="3" max="3" width="21.421875" style="3" bestFit="1" customWidth="1"/>
    <col min="4" max="4" width="5.8515625" style="4" bestFit="1" customWidth="1"/>
    <col min="5" max="5" width="11.421875" style="5" bestFit="1" customWidth="1"/>
    <col min="6" max="6" width="3.140625" style="6" bestFit="1" customWidth="1"/>
    <col min="7" max="7" width="3.8515625" style="6" bestFit="1" customWidth="1"/>
    <col min="8" max="8" width="2.57421875" style="7" bestFit="1" customWidth="1"/>
    <col min="9" max="9" width="8.28125" style="8" bestFit="1" customWidth="1"/>
    <col min="10" max="10" width="4.8515625" style="9" bestFit="1" customWidth="1"/>
    <col min="11" max="11" width="8.28125" style="8" bestFit="1" customWidth="1"/>
    <col min="12" max="12" width="5.57421875" style="9" bestFit="1" customWidth="1"/>
    <col min="13" max="13" width="8.28125" style="10" bestFit="1" customWidth="1"/>
    <col min="14" max="14" width="5.57421875" style="11" bestFit="1" customWidth="1"/>
    <col min="15" max="15" width="9.00390625" style="30" bestFit="1" customWidth="1"/>
    <col min="16" max="16" width="5.57421875" style="31" bestFit="1" customWidth="1"/>
    <col min="17" max="17" width="4.28125" style="31" bestFit="1" customWidth="1"/>
    <col min="18" max="18" width="4.8515625" style="57" bestFit="1" customWidth="1"/>
    <col min="19" max="19" width="9.00390625" style="54" bestFit="1" customWidth="1"/>
    <col min="20" max="20" width="5.57421875" style="56" bestFit="1" customWidth="1"/>
    <col min="21" max="22" width="4.7109375" style="13" bestFit="1" customWidth="1"/>
    <col min="23" max="23" width="9.00390625" style="32" bestFit="1" customWidth="1"/>
    <col min="24" max="24" width="6.57421875" style="33" bestFit="1" customWidth="1"/>
    <col min="25" max="25" width="4.28125" style="3" bestFit="1" customWidth="1"/>
    <col min="26" max="16384" width="2.57421875" style="3" customWidth="1"/>
  </cols>
  <sheetData>
    <row r="1" spans="1:24" s="17" customFormat="1" ht="12.75" customHeight="1">
      <c r="A1" s="14"/>
      <c r="B1" s="91" t="s">
        <v>0</v>
      </c>
      <c r="C1" s="91"/>
      <c r="D1" s="15"/>
      <c r="E1" s="15"/>
      <c r="F1" s="29"/>
      <c r="G1" s="29"/>
      <c r="H1" s="16"/>
      <c r="I1" s="93" t="s">
        <v>25</v>
      </c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17" customFormat="1" ht="12.75" customHeight="1">
      <c r="A2" s="14"/>
      <c r="B2" s="89" t="s">
        <v>26</v>
      </c>
      <c r="C2" s="90"/>
      <c r="D2" s="18"/>
      <c r="E2" s="18"/>
      <c r="F2" s="19"/>
      <c r="G2" s="19"/>
      <c r="H2" s="20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17" customFormat="1" ht="11.25" customHeight="1">
      <c r="A3" s="14"/>
      <c r="B3" s="88" t="s">
        <v>63</v>
      </c>
      <c r="C3" s="88"/>
      <c r="D3" s="21"/>
      <c r="E3" s="21"/>
      <c r="F3" s="22"/>
      <c r="G3" s="22"/>
      <c r="H3" s="22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5" s="24" customFormat="1" ht="12.75" customHeight="1">
      <c r="A4" s="23"/>
      <c r="B4" s="35"/>
      <c r="C4" s="35"/>
      <c r="D4" s="36"/>
      <c r="E4" s="37"/>
      <c r="F4" s="38"/>
      <c r="G4" s="38"/>
      <c r="H4" s="37"/>
      <c r="I4" s="92" t="s">
        <v>1</v>
      </c>
      <c r="J4" s="92"/>
      <c r="K4" s="92" t="s">
        <v>2</v>
      </c>
      <c r="L4" s="92"/>
      <c r="M4" s="92" t="s">
        <v>3</v>
      </c>
      <c r="N4" s="92"/>
      <c r="O4" s="92" t="s">
        <v>4</v>
      </c>
      <c r="P4" s="92"/>
      <c r="Q4" s="70"/>
      <c r="R4" s="71"/>
      <c r="S4" s="95" t="s">
        <v>19</v>
      </c>
      <c r="T4" s="96"/>
      <c r="U4" s="92" t="s">
        <v>28</v>
      </c>
      <c r="V4" s="92"/>
      <c r="W4" s="92" t="s">
        <v>5</v>
      </c>
      <c r="X4" s="92"/>
      <c r="Y4" s="36"/>
    </row>
    <row r="5" spans="1:25" s="26" customFormat="1" ht="44.25" customHeight="1">
      <c r="A5" s="25"/>
      <c r="B5" s="39"/>
      <c r="C5" s="40" t="s">
        <v>6</v>
      </c>
      <c r="D5" s="41" t="s">
        <v>20</v>
      </c>
      <c r="E5" s="42" t="s">
        <v>7</v>
      </c>
      <c r="F5" s="43" t="s">
        <v>8</v>
      </c>
      <c r="G5" s="43" t="s">
        <v>21</v>
      </c>
      <c r="H5" s="43" t="s">
        <v>9</v>
      </c>
      <c r="I5" s="44" t="s">
        <v>10</v>
      </c>
      <c r="J5" s="45" t="s">
        <v>11</v>
      </c>
      <c r="K5" s="44" t="s">
        <v>10</v>
      </c>
      <c r="L5" s="45" t="s">
        <v>11</v>
      </c>
      <c r="M5" s="44" t="s">
        <v>10</v>
      </c>
      <c r="N5" s="45" t="s">
        <v>11</v>
      </c>
      <c r="O5" s="44" t="s">
        <v>12</v>
      </c>
      <c r="P5" s="45" t="s">
        <v>17</v>
      </c>
      <c r="Q5" s="46" t="s">
        <v>22</v>
      </c>
      <c r="R5" s="58" t="s">
        <v>23</v>
      </c>
      <c r="S5" s="45" t="s">
        <v>30</v>
      </c>
      <c r="T5" s="46" t="s">
        <v>31</v>
      </c>
      <c r="U5" s="46" t="s">
        <v>29</v>
      </c>
      <c r="V5" s="46" t="s">
        <v>13</v>
      </c>
      <c r="W5" s="44" t="s">
        <v>10</v>
      </c>
      <c r="X5" s="45" t="s">
        <v>11</v>
      </c>
      <c r="Y5" s="46" t="s">
        <v>24</v>
      </c>
    </row>
    <row r="6" spans="9:22" ht="11.25">
      <c r="I6" s="34"/>
      <c r="J6" s="87">
        <v>117245</v>
      </c>
      <c r="K6" s="34"/>
      <c r="L6" s="87">
        <v>214405</v>
      </c>
      <c r="M6" s="34"/>
      <c r="N6" s="87">
        <v>229315</v>
      </c>
      <c r="O6" s="34"/>
      <c r="P6" s="87">
        <v>562269</v>
      </c>
      <c r="Q6" s="34"/>
      <c r="T6" s="55"/>
      <c r="U6" s="12"/>
      <c r="V6" s="12"/>
    </row>
    <row r="7" spans="1:25" s="28" customFormat="1" ht="11.25">
      <c r="A7" s="27">
        <v>1</v>
      </c>
      <c r="B7" s="72"/>
      <c r="C7" s="73" t="s">
        <v>59</v>
      </c>
      <c r="D7" s="74">
        <v>44911</v>
      </c>
      <c r="E7" s="75" t="s">
        <v>33</v>
      </c>
      <c r="F7" s="76">
        <v>368</v>
      </c>
      <c r="G7" s="77">
        <v>1249</v>
      </c>
      <c r="H7" s="78">
        <v>2</v>
      </c>
      <c r="I7" s="61">
        <v>5149329</v>
      </c>
      <c r="J7" s="62">
        <v>74018</v>
      </c>
      <c r="K7" s="61">
        <v>9268965</v>
      </c>
      <c r="L7" s="62">
        <v>136191</v>
      </c>
      <c r="M7" s="61">
        <v>9474280</v>
      </c>
      <c r="N7" s="62">
        <v>140512</v>
      </c>
      <c r="O7" s="79">
        <v>23892574</v>
      </c>
      <c r="P7" s="80">
        <v>350721</v>
      </c>
      <c r="Q7" s="65">
        <v>280.80144115292234</v>
      </c>
      <c r="R7" s="66">
        <v>68.12416137043405</v>
      </c>
      <c r="S7" s="81">
        <v>33496278</v>
      </c>
      <c r="T7" s="82">
        <v>490089</v>
      </c>
      <c r="U7" s="83">
        <v>-0.28670958606206937</v>
      </c>
      <c r="V7" s="83">
        <v>-0.28437283840282074</v>
      </c>
      <c r="W7" s="84">
        <v>74452138</v>
      </c>
      <c r="X7" s="85">
        <v>1126933</v>
      </c>
      <c r="Y7" s="86">
        <f aca="true" t="shared" si="0" ref="Y7:Y41">W7/X7</f>
        <v>66.0661618747521</v>
      </c>
    </row>
    <row r="8" spans="1:25" s="28" customFormat="1" ht="11.25">
      <c r="A8" s="27">
        <v>2</v>
      </c>
      <c r="B8" s="72"/>
      <c r="C8" s="73" t="s">
        <v>51</v>
      </c>
      <c r="D8" s="74">
        <v>44897</v>
      </c>
      <c r="E8" s="75" t="s">
        <v>18</v>
      </c>
      <c r="F8" s="76">
        <v>330</v>
      </c>
      <c r="G8" s="77">
        <v>330</v>
      </c>
      <c r="H8" s="78">
        <v>4</v>
      </c>
      <c r="I8" s="61">
        <v>534930.5</v>
      </c>
      <c r="J8" s="62">
        <v>9047</v>
      </c>
      <c r="K8" s="61">
        <v>1088840</v>
      </c>
      <c r="L8" s="62">
        <v>18460</v>
      </c>
      <c r="M8" s="61">
        <v>1521651.5</v>
      </c>
      <c r="N8" s="62">
        <v>25582</v>
      </c>
      <c r="O8" s="79">
        <v>3145422</v>
      </c>
      <c r="P8" s="80">
        <v>53089</v>
      </c>
      <c r="Q8" s="65">
        <v>160.87575757575758</v>
      </c>
      <c r="R8" s="66">
        <v>59.2480928252557</v>
      </c>
      <c r="S8" s="81">
        <v>4279785</v>
      </c>
      <c r="T8" s="82">
        <v>73089</v>
      </c>
      <c r="U8" s="83">
        <v>-0.2650513986099769</v>
      </c>
      <c r="V8" s="83">
        <v>-0.27363898808302206</v>
      </c>
      <c r="W8" s="84">
        <v>40071629</v>
      </c>
      <c r="X8" s="85">
        <v>693322</v>
      </c>
      <c r="Y8" s="86">
        <f t="shared" si="0"/>
        <v>57.796563501518776</v>
      </c>
    </row>
    <row r="9" spans="1:25" s="28" customFormat="1" ht="11.25">
      <c r="A9" s="27">
        <v>3</v>
      </c>
      <c r="B9" s="72"/>
      <c r="C9" s="73" t="s">
        <v>54</v>
      </c>
      <c r="D9" s="74">
        <v>44904</v>
      </c>
      <c r="E9" s="75" t="s">
        <v>18</v>
      </c>
      <c r="F9" s="76">
        <v>314</v>
      </c>
      <c r="G9" s="77">
        <v>314</v>
      </c>
      <c r="H9" s="78">
        <v>3</v>
      </c>
      <c r="I9" s="61">
        <v>338181</v>
      </c>
      <c r="J9" s="62">
        <v>6951</v>
      </c>
      <c r="K9" s="61">
        <v>1207236.5</v>
      </c>
      <c r="L9" s="62">
        <v>21895</v>
      </c>
      <c r="M9" s="61">
        <v>1294225</v>
      </c>
      <c r="N9" s="62">
        <v>23453</v>
      </c>
      <c r="O9" s="79">
        <v>2839642.5</v>
      </c>
      <c r="P9" s="80">
        <v>52299</v>
      </c>
      <c r="Q9" s="65">
        <v>166.55732484076432</v>
      </c>
      <c r="R9" s="66">
        <v>54.29630585670854</v>
      </c>
      <c r="S9" s="81">
        <v>4105735.5</v>
      </c>
      <c r="T9" s="82">
        <v>75251</v>
      </c>
      <c r="U9" s="83">
        <v>-0.3083717886843904</v>
      </c>
      <c r="V9" s="83">
        <v>-0.3050059135426772</v>
      </c>
      <c r="W9" s="84">
        <v>15216161.5</v>
      </c>
      <c r="X9" s="85">
        <v>282634</v>
      </c>
      <c r="Y9" s="86">
        <f t="shared" si="0"/>
        <v>53.836981750249436</v>
      </c>
    </row>
    <row r="10" spans="1:25" s="28" customFormat="1" ht="11.25">
      <c r="A10" s="27">
        <v>4</v>
      </c>
      <c r="B10" s="72"/>
      <c r="C10" s="73" t="s">
        <v>55</v>
      </c>
      <c r="D10" s="74">
        <v>44904</v>
      </c>
      <c r="E10" s="75" t="s">
        <v>15</v>
      </c>
      <c r="F10" s="76">
        <v>139</v>
      </c>
      <c r="G10" s="77">
        <v>139</v>
      </c>
      <c r="H10" s="78">
        <v>3</v>
      </c>
      <c r="I10" s="61">
        <v>389736</v>
      </c>
      <c r="J10" s="62">
        <v>5618</v>
      </c>
      <c r="K10" s="61">
        <v>532152</v>
      </c>
      <c r="L10" s="62">
        <v>7625</v>
      </c>
      <c r="M10" s="61">
        <v>489763</v>
      </c>
      <c r="N10" s="62">
        <v>6927</v>
      </c>
      <c r="O10" s="79">
        <v>1411651</v>
      </c>
      <c r="P10" s="80">
        <v>20170</v>
      </c>
      <c r="Q10" s="65">
        <v>145.10791366906474</v>
      </c>
      <c r="R10" s="66">
        <v>69.98765493306891</v>
      </c>
      <c r="S10" s="81">
        <v>2164575.9</v>
      </c>
      <c r="T10" s="82">
        <v>31227</v>
      </c>
      <c r="U10" s="83">
        <v>-0.3478394543707153</v>
      </c>
      <c r="V10" s="83">
        <v>-0.3540846062702149</v>
      </c>
      <c r="W10" s="84">
        <v>11971321</v>
      </c>
      <c r="X10" s="85">
        <v>182467</v>
      </c>
      <c r="Y10" s="86">
        <f t="shared" si="0"/>
        <v>65.60814284226737</v>
      </c>
    </row>
    <row r="11" spans="1:25" s="28" customFormat="1" ht="11.25">
      <c r="A11" s="27">
        <v>5</v>
      </c>
      <c r="B11" s="72" t="s">
        <v>27</v>
      </c>
      <c r="C11" s="73" t="s">
        <v>64</v>
      </c>
      <c r="D11" s="74">
        <v>44918</v>
      </c>
      <c r="E11" s="75" t="s">
        <v>15</v>
      </c>
      <c r="F11" s="76">
        <v>217</v>
      </c>
      <c r="G11" s="77">
        <v>217</v>
      </c>
      <c r="H11" s="78">
        <v>1</v>
      </c>
      <c r="I11" s="61">
        <v>137113</v>
      </c>
      <c r="J11" s="62">
        <v>2073</v>
      </c>
      <c r="K11" s="61">
        <v>540531</v>
      </c>
      <c r="L11" s="62">
        <v>8523</v>
      </c>
      <c r="M11" s="61">
        <v>557045</v>
      </c>
      <c r="N11" s="62">
        <v>8913</v>
      </c>
      <c r="O11" s="79">
        <v>1234689</v>
      </c>
      <c r="P11" s="80">
        <v>19509</v>
      </c>
      <c r="Q11" s="65">
        <v>89.90322580645162</v>
      </c>
      <c r="R11" s="66">
        <v>63.28817468860526</v>
      </c>
      <c r="S11" s="81"/>
      <c r="T11" s="82"/>
      <c r="U11" s="83" t="s">
        <v>65</v>
      </c>
      <c r="V11" s="83" t="s">
        <v>65</v>
      </c>
      <c r="W11" s="84">
        <v>1234689</v>
      </c>
      <c r="X11" s="85">
        <v>19509</v>
      </c>
      <c r="Y11" s="86">
        <f t="shared" si="0"/>
        <v>63.28817468860526</v>
      </c>
    </row>
    <row r="12" spans="1:25" s="28" customFormat="1" ht="11.25">
      <c r="A12" s="27">
        <v>6</v>
      </c>
      <c r="B12" s="72"/>
      <c r="C12" s="73" t="s">
        <v>53</v>
      </c>
      <c r="D12" s="74">
        <v>44897</v>
      </c>
      <c r="E12" s="75" t="s">
        <v>18</v>
      </c>
      <c r="F12" s="76">
        <v>133</v>
      </c>
      <c r="G12" s="77">
        <v>133</v>
      </c>
      <c r="H12" s="78">
        <v>4</v>
      </c>
      <c r="I12" s="61">
        <v>225402</v>
      </c>
      <c r="J12" s="62">
        <v>7507</v>
      </c>
      <c r="K12" s="61">
        <v>49372</v>
      </c>
      <c r="L12" s="62">
        <v>1643</v>
      </c>
      <c r="M12" s="61">
        <v>32878</v>
      </c>
      <c r="N12" s="62">
        <v>1093</v>
      </c>
      <c r="O12" s="79">
        <v>307652</v>
      </c>
      <c r="P12" s="80">
        <v>10243</v>
      </c>
      <c r="Q12" s="65">
        <v>77.01503759398496</v>
      </c>
      <c r="R12" s="66">
        <v>30.035341208630285</v>
      </c>
      <c r="S12" s="81">
        <v>296640</v>
      </c>
      <c r="T12" s="82">
        <v>9866</v>
      </c>
      <c r="U12" s="83">
        <v>0.037122437971952534</v>
      </c>
      <c r="V12" s="83">
        <v>0.03821204135414555</v>
      </c>
      <c r="W12" s="84">
        <v>4819379</v>
      </c>
      <c r="X12" s="85">
        <v>160193</v>
      </c>
      <c r="Y12" s="86">
        <f t="shared" si="0"/>
        <v>30.084828925109086</v>
      </c>
    </row>
    <row r="13" spans="1:25" s="28" customFormat="1" ht="11.25">
      <c r="A13" s="27">
        <v>7</v>
      </c>
      <c r="B13" s="72"/>
      <c r="C13" s="73" t="s">
        <v>60</v>
      </c>
      <c r="D13" s="74">
        <v>44911</v>
      </c>
      <c r="E13" s="75" t="s">
        <v>16</v>
      </c>
      <c r="F13" s="76">
        <v>141</v>
      </c>
      <c r="G13" s="77">
        <v>141</v>
      </c>
      <c r="H13" s="78">
        <v>2</v>
      </c>
      <c r="I13" s="61">
        <v>58353</v>
      </c>
      <c r="J13" s="62">
        <v>1111</v>
      </c>
      <c r="K13" s="61">
        <v>234812.5</v>
      </c>
      <c r="L13" s="62">
        <v>3847</v>
      </c>
      <c r="M13" s="61">
        <v>271337.5</v>
      </c>
      <c r="N13" s="62">
        <v>4368</v>
      </c>
      <c r="O13" s="79">
        <v>564503</v>
      </c>
      <c r="P13" s="80">
        <v>9326</v>
      </c>
      <c r="Q13" s="65">
        <v>66.1418439716312</v>
      </c>
      <c r="R13" s="66">
        <v>60.53002358996354</v>
      </c>
      <c r="S13" s="81">
        <v>1090585</v>
      </c>
      <c r="T13" s="82">
        <v>17262</v>
      </c>
      <c r="U13" s="83">
        <v>-0.4823851419192452</v>
      </c>
      <c r="V13" s="83">
        <v>-0.4597381531688101</v>
      </c>
      <c r="W13" s="84">
        <v>1878256</v>
      </c>
      <c r="X13" s="85">
        <v>30689</v>
      </c>
      <c r="Y13" s="86">
        <f t="shared" si="0"/>
        <v>61.202906578904496</v>
      </c>
    </row>
    <row r="14" spans="1:25" s="28" customFormat="1" ht="11.25">
      <c r="A14" s="27">
        <v>8</v>
      </c>
      <c r="B14" s="72" t="s">
        <v>27</v>
      </c>
      <c r="C14" s="73" t="s">
        <v>66</v>
      </c>
      <c r="D14" s="74">
        <v>44918</v>
      </c>
      <c r="E14" s="75" t="s">
        <v>18</v>
      </c>
      <c r="F14" s="76">
        <v>171</v>
      </c>
      <c r="G14" s="77">
        <v>171</v>
      </c>
      <c r="H14" s="78">
        <v>1</v>
      </c>
      <c r="I14" s="61">
        <v>87408</v>
      </c>
      <c r="J14" s="62">
        <v>1566</v>
      </c>
      <c r="K14" s="61">
        <v>184912</v>
      </c>
      <c r="L14" s="62">
        <v>3319</v>
      </c>
      <c r="M14" s="61">
        <v>237312</v>
      </c>
      <c r="N14" s="62">
        <v>4090</v>
      </c>
      <c r="O14" s="79">
        <v>509632</v>
      </c>
      <c r="P14" s="80">
        <v>8975</v>
      </c>
      <c r="Q14" s="65">
        <v>52.485380116959064</v>
      </c>
      <c r="R14" s="66">
        <v>56.78350974930362</v>
      </c>
      <c r="S14" s="81"/>
      <c r="T14" s="82"/>
      <c r="U14" s="83" t="s">
        <v>65</v>
      </c>
      <c r="V14" s="83" t="s">
        <v>65</v>
      </c>
      <c r="W14" s="84">
        <v>509632</v>
      </c>
      <c r="X14" s="85">
        <v>8975</v>
      </c>
      <c r="Y14" s="86">
        <f t="shared" si="0"/>
        <v>56.78350974930362</v>
      </c>
    </row>
    <row r="15" spans="1:25" s="28" customFormat="1" ht="11.25">
      <c r="A15" s="27">
        <v>9</v>
      </c>
      <c r="B15" s="72"/>
      <c r="C15" s="73" t="s">
        <v>52</v>
      </c>
      <c r="D15" s="74">
        <v>44897</v>
      </c>
      <c r="E15" s="75" t="s">
        <v>14</v>
      </c>
      <c r="F15" s="76">
        <v>114</v>
      </c>
      <c r="G15" s="77">
        <v>114</v>
      </c>
      <c r="H15" s="78">
        <v>4</v>
      </c>
      <c r="I15" s="61">
        <v>55804</v>
      </c>
      <c r="J15" s="62">
        <v>1190</v>
      </c>
      <c r="K15" s="61">
        <v>202959</v>
      </c>
      <c r="L15" s="62">
        <v>3564</v>
      </c>
      <c r="M15" s="61">
        <v>233706</v>
      </c>
      <c r="N15" s="62">
        <v>4044</v>
      </c>
      <c r="O15" s="79">
        <v>492469</v>
      </c>
      <c r="P15" s="80">
        <v>8798</v>
      </c>
      <c r="Q15" s="65">
        <v>77.17543859649123</v>
      </c>
      <c r="R15" s="66">
        <v>55.975107979086154</v>
      </c>
      <c r="S15" s="81">
        <v>949050</v>
      </c>
      <c r="T15" s="82">
        <v>16942</v>
      </c>
      <c r="U15" s="83">
        <v>-0.4810926716189874</v>
      </c>
      <c r="V15" s="83">
        <v>-0.4806988549167749</v>
      </c>
      <c r="W15" s="84">
        <v>8411543</v>
      </c>
      <c r="X15" s="85">
        <v>152983</v>
      </c>
      <c r="Y15" s="86">
        <f t="shared" si="0"/>
        <v>54.98351450814796</v>
      </c>
    </row>
    <row r="16" spans="1:25" s="28" customFormat="1" ht="11.25">
      <c r="A16" s="27">
        <v>10</v>
      </c>
      <c r="B16" s="72"/>
      <c r="C16" s="73" t="s">
        <v>44</v>
      </c>
      <c r="D16" s="74">
        <v>44883</v>
      </c>
      <c r="E16" s="75" t="s">
        <v>33</v>
      </c>
      <c r="F16" s="76">
        <v>69</v>
      </c>
      <c r="G16" s="77">
        <v>69</v>
      </c>
      <c r="H16" s="78">
        <v>6</v>
      </c>
      <c r="I16" s="61">
        <v>74001</v>
      </c>
      <c r="J16" s="62">
        <v>1249</v>
      </c>
      <c r="K16" s="61">
        <v>150500</v>
      </c>
      <c r="L16" s="62">
        <v>2585</v>
      </c>
      <c r="M16" s="61">
        <v>179770</v>
      </c>
      <c r="N16" s="62">
        <v>3047</v>
      </c>
      <c r="O16" s="79">
        <v>404271</v>
      </c>
      <c r="P16" s="80">
        <v>6881</v>
      </c>
      <c r="Q16" s="65">
        <v>99.72463768115942</v>
      </c>
      <c r="R16" s="66">
        <v>58.75178026449644</v>
      </c>
      <c r="S16" s="81">
        <v>869813</v>
      </c>
      <c r="T16" s="82">
        <v>15044</v>
      </c>
      <c r="U16" s="83">
        <v>-0.5352207888362212</v>
      </c>
      <c r="V16" s="83">
        <v>-0.5426083488433927</v>
      </c>
      <c r="W16" s="84">
        <v>23907999</v>
      </c>
      <c r="X16" s="85">
        <v>428261</v>
      </c>
      <c r="Y16" s="86">
        <f t="shared" si="0"/>
        <v>55.82576746423326</v>
      </c>
    </row>
    <row r="17" spans="1:25" s="28" customFormat="1" ht="11.25">
      <c r="A17" s="27">
        <v>11</v>
      </c>
      <c r="B17" s="72"/>
      <c r="C17" s="73" t="s">
        <v>57</v>
      </c>
      <c r="D17" s="74">
        <v>44904</v>
      </c>
      <c r="E17" s="75" t="s">
        <v>16</v>
      </c>
      <c r="F17" s="76">
        <v>30</v>
      </c>
      <c r="G17" s="77">
        <v>30</v>
      </c>
      <c r="H17" s="78">
        <v>3</v>
      </c>
      <c r="I17" s="61">
        <v>56437</v>
      </c>
      <c r="J17" s="62">
        <v>1007</v>
      </c>
      <c r="K17" s="61">
        <v>86064</v>
      </c>
      <c r="L17" s="62">
        <v>1523</v>
      </c>
      <c r="M17" s="61">
        <v>108459</v>
      </c>
      <c r="N17" s="62">
        <v>1884</v>
      </c>
      <c r="O17" s="79">
        <v>325122.5</v>
      </c>
      <c r="P17" s="80">
        <v>5718</v>
      </c>
      <c r="Q17" s="65">
        <v>190.6</v>
      </c>
      <c r="R17" s="66">
        <v>56.85947883875481</v>
      </c>
      <c r="S17" s="81">
        <v>453539</v>
      </c>
      <c r="T17" s="82">
        <v>7797</v>
      </c>
      <c r="U17" s="83">
        <v>-0.2831432357526034</v>
      </c>
      <c r="V17" s="83">
        <v>-0.2666410157752982</v>
      </c>
      <c r="W17" s="84">
        <v>1493491.5</v>
      </c>
      <c r="X17" s="85">
        <v>27343</v>
      </c>
      <c r="Y17" s="86">
        <f t="shared" si="0"/>
        <v>54.62061587974984</v>
      </c>
    </row>
    <row r="18" spans="1:25" s="28" customFormat="1" ht="11.25">
      <c r="A18" s="27">
        <v>12</v>
      </c>
      <c r="B18" s="72"/>
      <c r="C18" s="73" t="s">
        <v>56</v>
      </c>
      <c r="D18" s="74">
        <v>44904</v>
      </c>
      <c r="E18" s="75" t="s">
        <v>14</v>
      </c>
      <c r="F18" s="76">
        <v>24</v>
      </c>
      <c r="G18" s="77">
        <v>24</v>
      </c>
      <c r="H18" s="78">
        <v>3</v>
      </c>
      <c r="I18" s="61">
        <v>54360</v>
      </c>
      <c r="J18" s="62">
        <v>1271</v>
      </c>
      <c r="K18" s="61">
        <v>83149</v>
      </c>
      <c r="L18" s="62">
        <v>2086</v>
      </c>
      <c r="M18" s="61">
        <v>83752</v>
      </c>
      <c r="N18" s="62">
        <v>2241</v>
      </c>
      <c r="O18" s="79">
        <v>221261</v>
      </c>
      <c r="P18" s="80">
        <v>5598</v>
      </c>
      <c r="Q18" s="65">
        <v>233.25</v>
      </c>
      <c r="R18" s="66">
        <v>39.52500893176134</v>
      </c>
      <c r="S18" s="81">
        <v>1045416</v>
      </c>
      <c r="T18" s="82">
        <v>25926</v>
      </c>
      <c r="U18" s="83">
        <v>-0.7883512400805038</v>
      </c>
      <c r="V18" s="83">
        <v>-0.7840777597778292</v>
      </c>
      <c r="W18" s="84">
        <v>2656291</v>
      </c>
      <c r="X18" s="85">
        <v>68226</v>
      </c>
      <c r="Y18" s="86">
        <f t="shared" si="0"/>
        <v>38.933705625421396</v>
      </c>
    </row>
    <row r="19" spans="1:25" s="28" customFormat="1" ht="11.25">
      <c r="A19" s="27">
        <v>13</v>
      </c>
      <c r="B19" s="72" t="s">
        <v>27</v>
      </c>
      <c r="C19" s="73" t="s">
        <v>67</v>
      </c>
      <c r="D19" s="74">
        <v>44918</v>
      </c>
      <c r="E19" s="75" t="s">
        <v>16</v>
      </c>
      <c r="F19" s="76">
        <v>134</v>
      </c>
      <c r="G19" s="77">
        <v>134</v>
      </c>
      <c r="H19" s="78">
        <v>1</v>
      </c>
      <c r="I19" s="61">
        <v>127268</v>
      </c>
      <c r="J19" s="62">
        <v>2066</v>
      </c>
      <c r="K19" s="61">
        <v>76384</v>
      </c>
      <c r="L19" s="62">
        <v>1013</v>
      </c>
      <c r="M19" s="61">
        <v>71130</v>
      </c>
      <c r="N19" s="62">
        <v>972</v>
      </c>
      <c r="O19" s="79">
        <v>274782</v>
      </c>
      <c r="P19" s="80">
        <v>4051</v>
      </c>
      <c r="Q19" s="65">
        <v>30.23134328358209</v>
      </c>
      <c r="R19" s="66">
        <v>67.83065909651938</v>
      </c>
      <c r="S19" s="81"/>
      <c r="T19" s="82"/>
      <c r="U19" s="83" t="s">
        <v>65</v>
      </c>
      <c r="V19" s="83" t="s">
        <v>65</v>
      </c>
      <c r="W19" s="84">
        <v>274782</v>
      </c>
      <c r="X19" s="85">
        <v>4051</v>
      </c>
      <c r="Y19" s="86">
        <f t="shared" si="0"/>
        <v>67.83065909651938</v>
      </c>
    </row>
    <row r="20" spans="1:25" s="28" customFormat="1" ht="11.25">
      <c r="A20" s="27">
        <v>14</v>
      </c>
      <c r="B20" s="72"/>
      <c r="C20" s="73" t="s">
        <v>42</v>
      </c>
      <c r="D20" s="74">
        <v>44876</v>
      </c>
      <c r="E20" s="75" t="s">
        <v>18</v>
      </c>
      <c r="F20" s="76">
        <v>10</v>
      </c>
      <c r="G20" s="77">
        <v>10</v>
      </c>
      <c r="H20" s="78">
        <v>7</v>
      </c>
      <c r="I20" s="61">
        <v>8346</v>
      </c>
      <c r="J20" s="62">
        <v>192</v>
      </c>
      <c r="K20" s="61">
        <v>16172</v>
      </c>
      <c r="L20" s="62">
        <v>380</v>
      </c>
      <c r="M20" s="61">
        <v>17979</v>
      </c>
      <c r="N20" s="62">
        <v>410</v>
      </c>
      <c r="O20" s="79">
        <v>42497</v>
      </c>
      <c r="P20" s="80">
        <v>982</v>
      </c>
      <c r="Q20" s="65">
        <v>98.2</v>
      </c>
      <c r="R20" s="66">
        <v>43.275967413441954</v>
      </c>
      <c r="S20" s="81">
        <v>449249</v>
      </c>
      <c r="T20" s="82">
        <v>9787</v>
      </c>
      <c r="U20" s="83">
        <v>-0.9054043525973346</v>
      </c>
      <c r="V20" s="83">
        <v>-0.8996628180239092</v>
      </c>
      <c r="W20" s="84">
        <v>15988064.5</v>
      </c>
      <c r="X20" s="85">
        <v>307268</v>
      </c>
      <c r="Y20" s="86">
        <f t="shared" si="0"/>
        <v>52.03296308108882</v>
      </c>
    </row>
    <row r="21" spans="1:25" s="28" customFormat="1" ht="11.25">
      <c r="A21" s="27">
        <v>15</v>
      </c>
      <c r="B21" s="72"/>
      <c r="C21" s="73" t="s">
        <v>61</v>
      </c>
      <c r="D21" s="74">
        <v>44911</v>
      </c>
      <c r="E21" s="75" t="s">
        <v>15</v>
      </c>
      <c r="F21" s="76">
        <v>22</v>
      </c>
      <c r="G21" s="77">
        <v>22</v>
      </c>
      <c r="H21" s="78">
        <v>2</v>
      </c>
      <c r="I21" s="61">
        <v>8190</v>
      </c>
      <c r="J21" s="62">
        <v>132</v>
      </c>
      <c r="K21" s="61">
        <v>18811</v>
      </c>
      <c r="L21" s="62">
        <v>319</v>
      </c>
      <c r="M21" s="61">
        <v>21932</v>
      </c>
      <c r="N21" s="62">
        <v>369</v>
      </c>
      <c r="O21" s="79">
        <v>48933</v>
      </c>
      <c r="P21" s="80">
        <v>820</v>
      </c>
      <c r="Q21" s="65">
        <v>37.27272727272727</v>
      </c>
      <c r="R21" s="66">
        <v>59.67439024390244</v>
      </c>
      <c r="S21" s="81"/>
      <c r="T21" s="82"/>
      <c r="U21" s="83" t="s">
        <v>65</v>
      </c>
      <c r="V21" s="83" t="s">
        <v>65</v>
      </c>
      <c r="W21" s="84">
        <v>346867</v>
      </c>
      <c r="X21" s="85">
        <v>6484</v>
      </c>
      <c r="Y21" s="86">
        <f t="shared" si="0"/>
        <v>53.49583590376311</v>
      </c>
    </row>
    <row r="22" spans="1:25" s="28" customFormat="1" ht="11.25">
      <c r="A22" s="27">
        <v>16</v>
      </c>
      <c r="B22" s="72"/>
      <c r="C22" s="73" t="s">
        <v>45</v>
      </c>
      <c r="D22" s="74">
        <v>44883</v>
      </c>
      <c r="E22" s="75" t="s">
        <v>18</v>
      </c>
      <c r="F22" s="76">
        <v>16</v>
      </c>
      <c r="G22" s="77">
        <v>16</v>
      </c>
      <c r="H22" s="78">
        <v>6</v>
      </c>
      <c r="I22" s="61">
        <v>5238</v>
      </c>
      <c r="J22" s="62">
        <v>129</v>
      </c>
      <c r="K22" s="61">
        <v>13691</v>
      </c>
      <c r="L22" s="62">
        <v>285</v>
      </c>
      <c r="M22" s="61">
        <v>13574</v>
      </c>
      <c r="N22" s="62">
        <v>278</v>
      </c>
      <c r="O22" s="79">
        <v>32503</v>
      </c>
      <c r="P22" s="80">
        <v>692</v>
      </c>
      <c r="Q22" s="65">
        <v>43.25</v>
      </c>
      <c r="R22" s="66">
        <v>46.96965317919075</v>
      </c>
      <c r="S22" s="81">
        <v>1231845</v>
      </c>
      <c r="T22" s="82">
        <v>22357</v>
      </c>
      <c r="U22" s="83">
        <v>-0.9736143751851897</v>
      </c>
      <c r="V22" s="83">
        <v>-0.9690477255445722</v>
      </c>
      <c r="W22" s="84">
        <v>19749321.4</v>
      </c>
      <c r="X22" s="85">
        <v>366244</v>
      </c>
      <c r="Y22" s="86">
        <f t="shared" si="0"/>
        <v>53.92394523869333</v>
      </c>
    </row>
    <row r="23" spans="1:25" s="28" customFormat="1" ht="11.25">
      <c r="A23" s="27">
        <v>17</v>
      </c>
      <c r="B23" s="72"/>
      <c r="C23" s="73" t="s">
        <v>35</v>
      </c>
      <c r="D23" s="74">
        <v>44855</v>
      </c>
      <c r="E23" s="75" t="s">
        <v>14</v>
      </c>
      <c r="F23" s="76">
        <v>20</v>
      </c>
      <c r="G23" s="77">
        <v>20</v>
      </c>
      <c r="H23" s="78">
        <v>10</v>
      </c>
      <c r="I23" s="61">
        <v>8005</v>
      </c>
      <c r="J23" s="62">
        <v>240</v>
      </c>
      <c r="K23" s="61">
        <v>10981</v>
      </c>
      <c r="L23" s="62">
        <v>194</v>
      </c>
      <c r="M23" s="61">
        <v>13230</v>
      </c>
      <c r="N23" s="62">
        <v>244</v>
      </c>
      <c r="O23" s="79">
        <v>32216</v>
      </c>
      <c r="P23" s="80">
        <v>678</v>
      </c>
      <c r="Q23" s="65">
        <v>33.9</v>
      </c>
      <c r="R23" s="66">
        <v>47.51622418879056</v>
      </c>
      <c r="S23" s="81">
        <v>519855</v>
      </c>
      <c r="T23" s="82">
        <v>9774</v>
      </c>
      <c r="U23" s="83">
        <v>-0.9380288734358619</v>
      </c>
      <c r="V23" s="83">
        <v>-0.9306322897483118</v>
      </c>
      <c r="W23" s="84">
        <v>43661707.4</v>
      </c>
      <c r="X23" s="85">
        <v>891326</v>
      </c>
      <c r="Y23" s="86">
        <f t="shared" si="0"/>
        <v>48.98511588352634</v>
      </c>
    </row>
    <row r="24" spans="1:25" s="28" customFormat="1" ht="11.25">
      <c r="A24" s="27">
        <v>18</v>
      </c>
      <c r="B24" s="72" t="s">
        <v>27</v>
      </c>
      <c r="C24" s="73" t="s">
        <v>68</v>
      </c>
      <c r="D24" s="74">
        <v>44918</v>
      </c>
      <c r="E24" s="75" t="s">
        <v>34</v>
      </c>
      <c r="F24" s="76">
        <v>19</v>
      </c>
      <c r="G24" s="77">
        <v>19</v>
      </c>
      <c r="H24" s="78">
        <v>1</v>
      </c>
      <c r="I24" s="61">
        <v>8291</v>
      </c>
      <c r="J24" s="62">
        <v>156</v>
      </c>
      <c r="K24" s="61">
        <v>13129</v>
      </c>
      <c r="L24" s="62">
        <v>257</v>
      </c>
      <c r="M24" s="61">
        <v>10329</v>
      </c>
      <c r="N24" s="62">
        <v>198</v>
      </c>
      <c r="O24" s="79">
        <v>31749</v>
      </c>
      <c r="P24" s="80">
        <v>611</v>
      </c>
      <c r="Q24" s="65">
        <v>32.1578947368421</v>
      </c>
      <c r="R24" s="66">
        <v>51.96235679214403</v>
      </c>
      <c r="S24" s="81"/>
      <c r="T24" s="82"/>
      <c r="U24" s="83" t="s">
        <v>65</v>
      </c>
      <c r="V24" s="83" t="s">
        <v>65</v>
      </c>
      <c r="W24" s="84">
        <v>31749</v>
      </c>
      <c r="X24" s="85">
        <v>611</v>
      </c>
      <c r="Y24" s="86">
        <f t="shared" si="0"/>
        <v>51.96235679214403</v>
      </c>
    </row>
    <row r="25" spans="1:25" s="28" customFormat="1" ht="11.25">
      <c r="A25" s="27">
        <v>19</v>
      </c>
      <c r="B25" s="72"/>
      <c r="C25" s="73" t="s">
        <v>69</v>
      </c>
      <c r="D25" s="74">
        <v>44414</v>
      </c>
      <c r="E25" s="75" t="s">
        <v>49</v>
      </c>
      <c r="F25" s="76">
        <v>1</v>
      </c>
      <c r="G25" s="77">
        <v>1</v>
      </c>
      <c r="H25" s="78">
        <v>4</v>
      </c>
      <c r="I25" s="61">
        <v>11860</v>
      </c>
      <c r="J25" s="62">
        <v>593</v>
      </c>
      <c r="K25" s="61">
        <v>0</v>
      </c>
      <c r="L25" s="62">
        <v>0</v>
      </c>
      <c r="M25" s="61">
        <v>0</v>
      </c>
      <c r="N25" s="62">
        <v>0</v>
      </c>
      <c r="O25" s="79">
        <v>11860</v>
      </c>
      <c r="P25" s="80">
        <v>593</v>
      </c>
      <c r="Q25" s="65">
        <v>593</v>
      </c>
      <c r="R25" s="66">
        <v>20</v>
      </c>
      <c r="S25" s="81"/>
      <c r="T25" s="82"/>
      <c r="U25" s="83" t="s">
        <v>65</v>
      </c>
      <c r="V25" s="83" t="s">
        <v>65</v>
      </c>
      <c r="W25" s="84">
        <v>219379</v>
      </c>
      <c r="X25" s="85">
        <v>8964</v>
      </c>
      <c r="Y25" s="86">
        <f t="shared" si="0"/>
        <v>24.473337795626954</v>
      </c>
    </row>
    <row r="26" spans="1:25" s="28" customFormat="1" ht="11.25">
      <c r="A26" s="27">
        <v>20</v>
      </c>
      <c r="B26" s="72"/>
      <c r="C26" s="73" t="s">
        <v>40</v>
      </c>
      <c r="D26" s="74">
        <v>44869</v>
      </c>
      <c r="E26" s="75" t="s">
        <v>34</v>
      </c>
      <c r="F26" s="76">
        <v>9</v>
      </c>
      <c r="G26" s="77">
        <v>9</v>
      </c>
      <c r="H26" s="78">
        <v>8</v>
      </c>
      <c r="I26" s="61">
        <v>7504</v>
      </c>
      <c r="J26" s="62">
        <v>138</v>
      </c>
      <c r="K26" s="61">
        <v>9360</v>
      </c>
      <c r="L26" s="62">
        <v>205</v>
      </c>
      <c r="M26" s="61">
        <v>9428</v>
      </c>
      <c r="N26" s="62">
        <v>204</v>
      </c>
      <c r="O26" s="79">
        <v>26292</v>
      </c>
      <c r="P26" s="80">
        <v>547</v>
      </c>
      <c r="Q26" s="65">
        <v>60.77777777777778</v>
      </c>
      <c r="R26" s="66">
        <v>48.06581352833638</v>
      </c>
      <c r="S26" s="81">
        <v>37773</v>
      </c>
      <c r="T26" s="82">
        <v>752</v>
      </c>
      <c r="U26" s="83">
        <v>-0.30394726391867205</v>
      </c>
      <c r="V26" s="83">
        <v>-0.2726063829787234</v>
      </c>
      <c r="W26" s="84">
        <v>1326124.2</v>
      </c>
      <c r="X26" s="85">
        <v>27457</v>
      </c>
      <c r="Y26" s="86">
        <f t="shared" si="0"/>
        <v>48.29821903339767</v>
      </c>
    </row>
    <row r="27" spans="1:25" s="28" customFormat="1" ht="11.25">
      <c r="A27" s="27">
        <v>21</v>
      </c>
      <c r="B27" s="72"/>
      <c r="C27" s="73" t="s">
        <v>36</v>
      </c>
      <c r="D27" s="74">
        <v>44855</v>
      </c>
      <c r="E27" s="75" t="s">
        <v>14</v>
      </c>
      <c r="F27" s="76">
        <v>14</v>
      </c>
      <c r="G27" s="77">
        <v>14</v>
      </c>
      <c r="H27" s="78">
        <v>10</v>
      </c>
      <c r="I27" s="61">
        <v>12080</v>
      </c>
      <c r="J27" s="62">
        <v>441</v>
      </c>
      <c r="K27" s="61">
        <v>3540</v>
      </c>
      <c r="L27" s="62">
        <v>65</v>
      </c>
      <c r="M27" s="61">
        <v>1840</v>
      </c>
      <c r="N27" s="62">
        <v>35</v>
      </c>
      <c r="O27" s="79">
        <v>17460</v>
      </c>
      <c r="P27" s="80">
        <v>541</v>
      </c>
      <c r="Q27" s="65">
        <v>38.642857142857146</v>
      </c>
      <c r="R27" s="66">
        <v>32.2735674676525</v>
      </c>
      <c r="S27" s="81">
        <v>23215</v>
      </c>
      <c r="T27" s="82">
        <v>686</v>
      </c>
      <c r="U27" s="83">
        <v>-0.2479000646133965</v>
      </c>
      <c r="V27" s="83">
        <v>-0.21137026239067055</v>
      </c>
      <c r="W27" s="84">
        <v>6860235.5</v>
      </c>
      <c r="X27" s="85">
        <v>142550</v>
      </c>
      <c r="Y27" s="86">
        <f t="shared" si="0"/>
        <v>48.12511750263066</v>
      </c>
    </row>
    <row r="28" spans="1:25" s="28" customFormat="1" ht="11.25">
      <c r="A28" s="27">
        <v>22</v>
      </c>
      <c r="B28" s="72"/>
      <c r="C28" s="73" t="s">
        <v>43</v>
      </c>
      <c r="D28" s="74">
        <v>44876</v>
      </c>
      <c r="E28" s="75" t="s">
        <v>18</v>
      </c>
      <c r="F28" s="76">
        <v>6</v>
      </c>
      <c r="G28" s="77">
        <v>6</v>
      </c>
      <c r="H28" s="78">
        <v>7</v>
      </c>
      <c r="I28" s="61">
        <v>388</v>
      </c>
      <c r="J28" s="62">
        <v>7</v>
      </c>
      <c r="K28" s="61">
        <v>3413</v>
      </c>
      <c r="L28" s="62">
        <v>116</v>
      </c>
      <c r="M28" s="61">
        <v>5298</v>
      </c>
      <c r="N28" s="62">
        <v>166</v>
      </c>
      <c r="O28" s="79">
        <v>9099</v>
      </c>
      <c r="P28" s="80">
        <v>289</v>
      </c>
      <c r="Q28" s="65">
        <v>48.166666666666664</v>
      </c>
      <c r="R28" s="66">
        <v>31.484429065743946</v>
      </c>
      <c r="S28" s="81">
        <v>262052</v>
      </c>
      <c r="T28" s="82">
        <v>4715</v>
      </c>
      <c r="U28" s="83">
        <v>-0.965277883778792</v>
      </c>
      <c r="V28" s="83">
        <v>-0.9387062566277836</v>
      </c>
      <c r="W28" s="84">
        <v>13458453</v>
      </c>
      <c r="X28" s="85">
        <v>251054</v>
      </c>
      <c r="Y28" s="86">
        <f t="shared" si="0"/>
        <v>53.60780150883873</v>
      </c>
    </row>
    <row r="29" spans="1:25" s="28" customFormat="1" ht="11.25">
      <c r="A29" s="27">
        <v>23</v>
      </c>
      <c r="B29" s="72"/>
      <c r="C29" s="73" t="s">
        <v>39</v>
      </c>
      <c r="D29" s="74">
        <v>44862</v>
      </c>
      <c r="E29" s="75" t="s">
        <v>15</v>
      </c>
      <c r="F29" s="76">
        <v>3</v>
      </c>
      <c r="G29" s="77">
        <v>3</v>
      </c>
      <c r="H29" s="78">
        <v>8</v>
      </c>
      <c r="I29" s="61">
        <v>4775</v>
      </c>
      <c r="J29" s="62">
        <v>213</v>
      </c>
      <c r="K29" s="61">
        <v>1110</v>
      </c>
      <c r="L29" s="62">
        <v>18</v>
      </c>
      <c r="M29" s="61">
        <v>1880</v>
      </c>
      <c r="N29" s="62">
        <v>30</v>
      </c>
      <c r="O29" s="79">
        <v>7765</v>
      </c>
      <c r="P29" s="80">
        <v>261</v>
      </c>
      <c r="Q29" s="65">
        <v>87</v>
      </c>
      <c r="R29" s="66">
        <v>29.75095785440613</v>
      </c>
      <c r="S29" s="81">
        <v>68606</v>
      </c>
      <c r="T29" s="82">
        <v>1359</v>
      </c>
      <c r="U29" s="83">
        <v>-0.8868174795207416</v>
      </c>
      <c r="V29" s="83">
        <v>-0.8079470198675497</v>
      </c>
      <c r="W29" s="84">
        <v>6275659.5</v>
      </c>
      <c r="X29" s="85">
        <v>116859</v>
      </c>
      <c r="Y29" s="86">
        <f t="shared" si="0"/>
        <v>53.702834184786795</v>
      </c>
    </row>
    <row r="30" spans="1:25" s="28" customFormat="1" ht="11.25">
      <c r="A30" s="27">
        <v>24</v>
      </c>
      <c r="B30" s="72"/>
      <c r="C30" s="73" t="s">
        <v>50</v>
      </c>
      <c r="D30" s="74">
        <v>44890</v>
      </c>
      <c r="E30" s="75" t="s">
        <v>34</v>
      </c>
      <c r="F30" s="76">
        <v>6</v>
      </c>
      <c r="G30" s="77">
        <v>6</v>
      </c>
      <c r="H30" s="78">
        <v>5</v>
      </c>
      <c r="I30" s="61">
        <v>2416</v>
      </c>
      <c r="J30" s="62">
        <v>94</v>
      </c>
      <c r="K30" s="61">
        <v>2863</v>
      </c>
      <c r="L30" s="62">
        <v>92</v>
      </c>
      <c r="M30" s="61">
        <v>3350</v>
      </c>
      <c r="N30" s="62">
        <v>72</v>
      </c>
      <c r="O30" s="79">
        <v>8629</v>
      </c>
      <c r="P30" s="80">
        <v>258</v>
      </c>
      <c r="Q30" s="65">
        <v>43</v>
      </c>
      <c r="R30" s="66">
        <v>33.445736434108525</v>
      </c>
      <c r="S30" s="81">
        <v>27317</v>
      </c>
      <c r="T30" s="82">
        <v>421</v>
      </c>
      <c r="U30" s="83">
        <v>-0.6841161181681736</v>
      </c>
      <c r="V30" s="83">
        <v>-0.38717339667458434</v>
      </c>
      <c r="W30" s="84">
        <v>303098</v>
      </c>
      <c r="X30" s="85">
        <v>6038</v>
      </c>
      <c r="Y30" s="86">
        <f t="shared" si="0"/>
        <v>50.19841006955946</v>
      </c>
    </row>
    <row r="31" spans="1:25" s="28" customFormat="1" ht="11.25">
      <c r="A31" s="27">
        <v>25</v>
      </c>
      <c r="B31" s="72"/>
      <c r="C31" s="73" t="s">
        <v>62</v>
      </c>
      <c r="D31" s="74">
        <v>44911</v>
      </c>
      <c r="E31" s="75" t="s">
        <v>34</v>
      </c>
      <c r="F31" s="76">
        <v>10</v>
      </c>
      <c r="G31" s="77">
        <v>10</v>
      </c>
      <c r="H31" s="78">
        <v>2</v>
      </c>
      <c r="I31" s="61">
        <v>4123</v>
      </c>
      <c r="J31" s="62">
        <v>84</v>
      </c>
      <c r="K31" s="61">
        <v>4810</v>
      </c>
      <c r="L31" s="62">
        <v>86</v>
      </c>
      <c r="M31" s="61">
        <v>3308</v>
      </c>
      <c r="N31" s="62">
        <v>75</v>
      </c>
      <c r="O31" s="79">
        <v>12241</v>
      </c>
      <c r="P31" s="80">
        <v>245</v>
      </c>
      <c r="Q31" s="65">
        <v>24.5</v>
      </c>
      <c r="R31" s="66">
        <v>49.96326530612245</v>
      </c>
      <c r="S31" s="81"/>
      <c r="T31" s="82"/>
      <c r="U31" s="83" t="s">
        <v>65</v>
      </c>
      <c r="V31" s="83" t="s">
        <v>65</v>
      </c>
      <c r="W31" s="84">
        <v>84200</v>
      </c>
      <c r="X31" s="85">
        <v>1605</v>
      </c>
      <c r="Y31" s="86">
        <f t="shared" si="0"/>
        <v>52.46105919003115</v>
      </c>
    </row>
    <row r="32" spans="1:25" s="28" customFormat="1" ht="11.25">
      <c r="A32" s="27">
        <v>26</v>
      </c>
      <c r="B32" s="72"/>
      <c r="C32" s="73" t="s">
        <v>70</v>
      </c>
      <c r="D32" s="74">
        <v>44764</v>
      </c>
      <c r="E32" s="75" t="s">
        <v>14</v>
      </c>
      <c r="F32" s="76">
        <v>2</v>
      </c>
      <c r="G32" s="77">
        <v>2</v>
      </c>
      <c r="H32" s="78">
        <v>13</v>
      </c>
      <c r="I32" s="61">
        <v>2125</v>
      </c>
      <c r="J32" s="62">
        <v>85</v>
      </c>
      <c r="K32" s="61">
        <v>0</v>
      </c>
      <c r="L32" s="62">
        <v>0</v>
      </c>
      <c r="M32" s="61">
        <v>525</v>
      </c>
      <c r="N32" s="62">
        <v>21</v>
      </c>
      <c r="O32" s="79">
        <v>2650</v>
      </c>
      <c r="P32" s="80">
        <v>106</v>
      </c>
      <c r="Q32" s="65">
        <v>53</v>
      </c>
      <c r="R32" s="66">
        <v>25</v>
      </c>
      <c r="S32" s="81">
        <v>1695</v>
      </c>
      <c r="T32" s="82">
        <v>15</v>
      </c>
      <c r="U32" s="83">
        <v>0.5634218289085545</v>
      </c>
      <c r="V32" s="83">
        <v>6.066666666666666</v>
      </c>
      <c r="W32" s="84">
        <v>1015751</v>
      </c>
      <c r="X32" s="85">
        <v>26952</v>
      </c>
      <c r="Y32" s="86">
        <f t="shared" si="0"/>
        <v>37.687407242505195</v>
      </c>
    </row>
    <row r="33" spans="1:25" s="28" customFormat="1" ht="11.25">
      <c r="A33" s="27">
        <v>27</v>
      </c>
      <c r="B33" s="72"/>
      <c r="C33" s="73" t="s">
        <v>47</v>
      </c>
      <c r="D33" s="74">
        <v>44883</v>
      </c>
      <c r="E33" s="75" t="s">
        <v>33</v>
      </c>
      <c r="F33" s="76">
        <v>2</v>
      </c>
      <c r="G33" s="77">
        <v>2</v>
      </c>
      <c r="H33" s="78">
        <v>6</v>
      </c>
      <c r="I33" s="61">
        <v>2330</v>
      </c>
      <c r="J33" s="62">
        <v>28</v>
      </c>
      <c r="K33" s="61">
        <v>2000</v>
      </c>
      <c r="L33" s="62">
        <v>26</v>
      </c>
      <c r="M33" s="61">
        <v>1710</v>
      </c>
      <c r="N33" s="62">
        <v>21</v>
      </c>
      <c r="O33" s="79">
        <v>6040</v>
      </c>
      <c r="P33" s="80">
        <v>75</v>
      </c>
      <c r="Q33" s="65">
        <v>37.5</v>
      </c>
      <c r="R33" s="66">
        <v>80.53333333333333</v>
      </c>
      <c r="S33" s="81">
        <v>438325</v>
      </c>
      <c r="T33" s="82">
        <v>4922</v>
      </c>
      <c r="U33" s="83">
        <v>-0.986220270347345</v>
      </c>
      <c r="V33" s="83">
        <v>-0.9847622917513206</v>
      </c>
      <c r="W33" s="84">
        <v>4255871</v>
      </c>
      <c r="X33" s="85">
        <v>53770</v>
      </c>
      <c r="Y33" s="86">
        <f t="shared" si="0"/>
        <v>79.14954435558862</v>
      </c>
    </row>
    <row r="34" spans="1:25" s="28" customFormat="1" ht="11.25">
      <c r="A34" s="27">
        <v>28</v>
      </c>
      <c r="B34" s="72"/>
      <c r="C34" s="73" t="s">
        <v>58</v>
      </c>
      <c r="D34" s="74">
        <v>44904</v>
      </c>
      <c r="E34" s="75" t="s">
        <v>49</v>
      </c>
      <c r="F34" s="76">
        <v>2</v>
      </c>
      <c r="G34" s="77">
        <v>2</v>
      </c>
      <c r="H34" s="78">
        <v>3</v>
      </c>
      <c r="I34" s="61">
        <v>116</v>
      </c>
      <c r="J34" s="62">
        <v>2</v>
      </c>
      <c r="K34" s="61">
        <v>1458</v>
      </c>
      <c r="L34" s="62">
        <v>27</v>
      </c>
      <c r="M34" s="61">
        <v>1296</v>
      </c>
      <c r="N34" s="62">
        <v>27</v>
      </c>
      <c r="O34" s="79">
        <v>2870</v>
      </c>
      <c r="P34" s="80">
        <v>56</v>
      </c>
      <c r="Q34" s="65">
        <v>28</v>
      </c>
      <c r="R34" s="66">
        <v>51.25</v>
      </c>
      <c r="S34" s="81">
        <v>122870</v>
      </c>
      <c r="T34" s="82">
        <v>2563</v>
      </c>
      <c r="U34" s="83">
        <v>-0.9766419793277448</v>
      </c>
      <c r="V34" s="83">
        <v>-0.9781506047600468</v>
      </c>
      <c r="W34" s="84">
        <v>222644</v>
      </c>
      <c r="X34" s="85">
        <v>4863</v>
      </c>
      <c r="Y34" s="86">
        <f t="shared" si="0"/>
        <v>45.78326136129961</v>
      </c>
    </row>
    <row r="35" spans="1:25" s="28" customFormat="1" ht="11.25">
      <c r="A35" s="27">
        <v>29</v>
      </c>
      <c r="B35" s="72"/>
      <c r="C35" s="73" t="s">
        <v>71</v>
      </c>
      <c r="D35" s="74">
        <v>44869</v>
      </c>
      <c r="E35" s="75" t="s">
        <v>14</v>
      </c>
      <c r="F35" s="76">
        <v>1</v>
      </c>
      <c r="G35" s="77">
        <v>1</v>
      </c>
      <c r="H35" s="78">
        <v>7</v>
      </c>
      <c r="I35" s="61">
        <v>620</v>
      </c>
      <c r="J35" s="62">
        <v>31</v>
      </c>
      <c r="K35" s="61">
        <v>0</v>
      </c>
      <c r="L35" s="62">
        <v>0</v>
      </c>
      <c r="M35" s="61">
        <v>0</v>
      </c>
      <c r="N35" s="62">
        <v>0</v>
      </c>
      <c r="O35" s="79">
        <v>620</v>
      </c>
      <c r="P35" s="80">
        <v>31</v>
      </c>
      <c r="Q35" s="65">
        <v>31</v>
      </c>
      <c r="R35" s="66">
        <v>20</v>
      </c>
      <c r="S35" s="81">
        <v>1460</v>
      </c>
      <c r="T35" s="82">
        <v>73</v>
      </c>
      <c r="U35" s="83">
        <v>-0.5753424657534246</v>
      </c>
      <c r="V35" s="83">
        <v>-0.5753424657534246</v>
      </c>
      <c r="W35" s="84">
        <v>2828433</v>
      </c>
      <c r="X35" s="85">
        <v>54332</v>
      </c>
      <c r="Y35" s="86">
        <f t="shared" si="0"/>
        <v>52.05832658470146</v>
      </c>
    </row>
    <row r="36" spans="1:25" s="28" customFormat="1" ht="11.25">
      <c r="A36" s="27">
        <v>30</v>
      </c>
      <c r="B36" s="72"/>
      <c r="C36" s="73" t="s">
        <v>41</v>
      </c>
      <c r="D36" s="74">
        <v>44876</v>
      </c>
      <c r="E36" s="75" t="s">
        <v>33</v>
      </c>
      <c r="F36" s="76">
        <v>1</v>
      </c>
      <c r="G36" s="77">
        <v>1</v>
      </c>
      <c r="H36" s="78">
        <v>7</v>
      </c>
      <c r="I36" s="61">
        <v>110</v>
      </c>
      <c r="J36" s="62">
        <v>2</v>
      </c>
      <c r="K36" s="61">
        <v>330</v>
      </c>
      <c r="L36" s="62">
        <v>6</v>
      </c>
      <c r="M36" s="61">
        <v>1065</v>
      </c>
      <c r="N36" s="62">
        <v>20</v>
      </c>
      <c r="O36" s="79">
        <v>1505</v>
      </c>
      <c r="P36" s="80">
        <v>28</v>
      </c>
      <c r="Q36" s="65">
        <v>28</v>
      </c>
      <c r="R36" s="66">
        <v>53.75</v>
      </c>
      <c r="S36" s="81">
        <v>1371228</v>
      </c>
      <c r="T36" s="82">
        <v>19085</v>
      </c>
      <c r="U36" s="83">
        <v>-0.9989024436490503</v>
      </c>
      <c r="V36" s="83">
        <v>-0.9985328792245218</v>
      </c>
      <c r="W36" s="84">
        <v>30846340</v>
      </c>
      <c r="X36" s="85">
        <v>487374</v>
      </c>
      <c r="Y36" s="86">
        <f t="shared" si="0"/>
        <v>63.29090185360729</v>
      </c>
    </row>
    <row r="37" spans="1:25" s="28" customFormat="1" ht="11.25">
      <c r="A37" s="27">
        <v>31</v>
      </c>
      <c r="B37" s="72"/>
      <c r="C37" s="73" t="s">
        <v>72</v>
      </c>
      <c r="D37" s="74">
        <v>44596</v>
      </c>
      <c r="E37" s="75" t="s">
        <v>14</v>
      </c>
      <c r="F37" s="76">
        <v>1</v>
      </c>
      <c r="G37" s="77">
        <v>1</v>
      </c>
      <c r="H37" s="78">
        <v>22</v>
      </c>
      <c r="I37" s="61">
        <v>0</v>
      </c>
      <c r="J37" s="62">
        <v>0</v>
      </c>
      <c r="K37" s="61">
        <v>3414</v>
      </c>
      <c r="L37" s="62">
        <v>23</v>
      </c>
      <c r="M37" s="61">
        <v>0</v>
      </c>
      <c r="N37" s="62">
        <v>0</v>
      </c>
      <c r="O37" s="79">
        <v>3414</v>
      </c>
      <c r="P37" s="80">
        <v>23</v>
      </c>
      <c r="Q37" s="65">
        <v>23</v>
      </c>
      <c r="R37" s="66">
        <v>148.43478260869566</v>
      </c>
      <c r="S37" s="81">
        <v>3220</v>
      </c>
      <c r="T37" s="82">
        <v>115</v>
      </c>
      <c r="U37" s="83">
        <v>0.06024844720496894</v>
      </c>
      <c r="V37" s="83">
        <v>-0.8</v>
      </c>
      <c r="W37" s="84">
        <v>4186567.4</v>
      </c>
      <c r="X37" s="85">
        <v>149598</v>
      </c>
      <c r="Y37" s="86">
        <f t="shared" si="0"/>
        <v>27.98545034024519</v>
      </c>
    </row>
    <row r="38" spans="1:25" s="28" customFormat="1" ht="11.25">
      <c r="A38" s="27">
        <v>32</v>
      </c>
      <c r="B38" s="72"/>
      <c r="C38" s="73" t="s">
        <v>32</v>
      </c>
      <c r="D38" s="74">
        <v>44743</v>
      </c>
      <c r="E38" s="75" t="s">
        <v>33</v>
      </c>
      <c r="F38" s="76">
        <v>2</v>
      </c>
      <c r="G38" s="77">
        <v>2</v>
      </c>
      <c r="H38" s="78">
        <v>26</v>
      </c>
      <c r="I38" s="61">
        <v>0</v>
      </c>
      <c r="J38" s="62">
        <v>0</v>
      </c>
      <c r="K38" s="61">
        <v>830</v>
      </c>
      <c r="L38" s="62">
        <v>13</v>
      </c>
      <c r="M38" s="61">
        <v>355</v>
      </c>
      <c r="N38" s="62">
        <v>7</v>
      </c>
      <c r="O38" s="79">
        <v>1185</v>
      </c>
      <c r="P38" s="80">
        <v>20</v>
      </c>
      <c r="Q38" s="65">
        <v>10</v>
      </c>
      <c r="R38" s="66">
        <v>59.25</v>
      </c>
      <c r="S38" s="81">
        <v>14705</v>
      </c>
      <c r="T38" s="82">
        <v>225</v>
      </c>
      <c r="U38" s="83">
        <v>-0.9194151649098946</v>
      </c>
      <c r="V38" s="83">
        <v>-0.9111111111111111</v>
      </c>
      <c r="W38" s="84">
        <v>49750518</v>
      </c>
      <c r="X38" s="85">
        <v>1194445</v>
      </c>
      <c r="Y38" s="86">
        <f t="shared" si="0"/>
        <v>41.65157709228973</v>
      </c>
    </row>
    <row r="39" spans="1:25" s="28" customFormat="1" ht="11.25">
      <c r="A39" s="27">
        <v>33</v>
      </c>
      <c r="B39" s="72"/>
      <c r="C39" s="73" t="s">
        <v>37</v>
      </c>
      <c r="D39" s="74">
        <v>44841</v>
      </c>
      <c r="E39" s="75" t="s">
        <v>38</v>
      </c>
      <c r="F39" s="76">
        <v>1</v>
      </c>
      <c r="G39" s="77">
        <v>1</v>
      </c>
      <c r="H39" s="78">
        <v>12</v>
      </c>
      <c r="I39" s="61">
        <v>70</v>
      </c>
      <c r="J39" s="62">
        <v>2</v>
      </c>
      <c r="K39" s="61">
        <v>300</v>
      </c>
      <c r="L39" s="62">
        <v>10</v>
      </c>
      <c r="M39" s="61">
        <v>210</v>
      </c>
      <c r="N39" s="62">
        <v>7</v>
      </c>
      <c r="O39" s="79">
        <v>580</v>
      </c>
      <c r="P39" s="80">
        <v>19</v>
      </c>
      <c r="Q39" s="65">
        <v>19</v>
      </c>
      <c r="R39" s="66">
        <v>30.526315789473685</v>
      </c>
      <c r="S39" s="81">
        <v>510</v>
      </c>
      <c r="T39" s="82">
        <v>17</v>
      </c>
      <c r="U39" s="83">
        <v>0.13725490196078433</v>
      </c>
      <c r="V39" s="83">
        <v>0.11764705882352941</v>
      </c>
      <c r="W39" s="84">
        <v>181172.2</v>
      </c>
      <c r="X39" s="85">
        <v>4049</v>
      </c>
      <c r="Y39" s="86">
        <f t="shared" si="0"/>
        <v>44.74492467275871</v>
      </c>
    </row>
    <row r="40" spans="1:25" s="28" customFormat="1" ht="11.25">
      <c r="A40" s="27">
        <v>34</v>
      </c>
      <c r="B40" s="72"/>
      <c r="C40" s="73" t="s">
        <v>46</v>
      </c>
      <c r="D40" s="74">
        <v>44890</v>
      </c>
      <c r="E40" s="75" t="s">
        <v>14</v>
      </c>
      <c r="F40" s="76">
        <v>1</v>
      </c>
      <c r="G40" s="77">
        <v>1</v>
      </c>
      <c r="H40" s="78">
        <v>5</v>
      </c>
      <c r="I40" s="61">
        <v>140</v>
      </c>
      <c r="J40" s="62">
        <v>2</v>
      </c>
      <c r="K40" s="61">
        <v>275</v>
      </c>
      <c r="L40" s="62">
        <v>4</v>
      </c>
      <c r="M40" s="61">
        <v>340</v>
      </c>
      <c r="N40" s="62">
        <v>5</v>
      </c>
      <c r="O40" s="79">
        <v>755</v>
      </c>
      <c r="P40" s="80">
        <v>11</v>
      </c>
      <c r="Q40" s="65">
        <v>11</v>
      </c>
      <c r="R40" s="66">
        <v>68.63636363636364</v>
      </c>
      <c r="S40" s="81">
        <v>35250</v>
      </c>
      <c r="T40" s="82">
        <v>525</v>
      </c>
      <c r="U40" s="83">
        <v>-0.9785815602836879</v>
      </c>
      <c r="V40" s="83">
        <v>-0.979047619047619</v>
      </c>
      <c r="W40" s="84">
        <v>2082242</v>
      </c>
      <c r="X40" s="85">
        <v>34352</v>
      </c>
      <c r="Y40" s="86">
        <f t="shared" si="0"/>
        <v>60.61486958546809</v>
      </c>
    </row>
    <row r="41" spans="1:25" s="28" customFormat="1" ht="11.25">
      <c r="A41" s="27">
        <v>35</v>
      </c>
      <c r="B41" s="72"/>
      <c r="C41" s="73" t="s">
        <v>48</v>
      </c>
      <c r="D41" s="74">
        <v>44890</v>
      </c>
      <c r="E41" s="75" t="s">
        <v>49</v>
      </c>
      <c r="F41" s="76">
        <v>1</v>
      </c>
      <c r="G41" s="77">
        <v>1</v>
      </c>
      <c r="H41" s="78">
        <v>5</v>
      </c>
      <c r="I41" s="61">
        <v>0</v>
      </c>
      <c r="J41" s="62">
        <v>0</v>
      </c>
      <c r="K41" s="61">
        <v>150</v>
      </c>
      <c r="L41" s="62">
        <v>5</v>
      </c>
      <c r="M41" s="61">
        <v>0</v>
      </c>
      <c r="N41" s="62">
        <v>0</v>
      </c>
      <c r="O41" s="79">
        <v>150</v>
      </c>
      <c r="P41" s="80">
        <v>5</v>
      </c>
      <c r="Q41" s="65">
        <v>5</v>
      </c>
      <c r="R41" s="66">
        <v>30</v>
      </c>
      <c r="S41" s="81">
        <v>8213</v>
      </c>
      <c r="T41" s="82">
        <v>267</v>
      </c>
      <c r="U41" s="83">
        <v>-0.9817362717642761</v>
      </c>
      <c r="V41" s="83">
        <v>-0.9812734082397003</v>
      </c>
      <c r="W41" s="84">
        <v>719805</v>
      </c>
      <c r="X41" s="85">
        <v>14094</v>
      </c>
      <c r="Y41" s="86">
        <f t="shared" si="0"/>
        <v>51.07173265219242</v>
      </c>
    </row>
    <row r="42" spans="1:25" s="28" customFormat="1" ht="11.25">
      <c r="A42" s="27"/>
      <c r="B42" s="47"/>
      <c r="C42" s="48"/>
      <c r="D42" s="49"/>
      <c r="E42" s="50"/>
      <c r="F42" s="51"/>
      <c r="G42" s="52"/>
      <c r="H42" s="51"/>
      <c r="I42" s="61"/>
      <c r="J42" s="62"/>
      <c r="K42" s="61"/>
      <c r="L42" s="62"/>
      <c r="M42" s="61"/>
      <c r="N42" s="62"/>
      <c r="O42" s="63"/>
      <c r="P42" s="64"/>
      <c r="Q42" s="65"/>
      <c r="R42" s="66"/>
      <c r="S42" s="67"/>
      <c r="T42" s="68"/>
      <c r="U42" s="69"/>
      <c r="V42" s="69"/>
      <c r="W42" s="59"/>
      <c r="X42" s="60"/>
      <c r="Y42" s="53"/>
    </row>
    <row r="43" spans="1:25" s="28" customFormat="1" ht="11.25">
      <c r="A43" s="27"/>
      <c r="B43" s="47"/>
      <c r="C43" s="48"/>
      <c r="D43" s="49"/>
      <c r="E43" s="50"/>
      <c r="F43" s="51"/>
      <c r="G43" s="52"/>
      <c r="H43" s="51"/>
      <c r="I43" s="61"/>
      <c r="J43" s="62"/>
      <c r="K43" s="61"/>
      <c r="L43" s="62"/>
      <c r="M43" s="61"/>
      <c r="N43" s="62"/>
      <c r="O43" s="63"/>
      <c r="P43" s="64"/>
      <c r="Q43" s="65"/>
      <c r="R43" s="66"/>
      <c r="S43" s="67"/>
      <c r="T43" s="68"/>
      <c r="U43" s="69"/>
      <c r="V43" s="69"/>
      <c r="W43" s="59"/>
      <c r="X43" s="60"/>
      <c r="Y43" s="53"/>
    </row>
    <row r="44" spans="1:25" s="28" customFormat="1" ht="11.25">
      <c r="A44" s="27"/>
      <c r="B44" s="47"/>
      <c r="C44" s="48"/>
      <c r="D44" s="49"/>
      <c r="E44" s="50"/>
      <c r="F44" s="51"/>
      <c r="G44" s="52"/>
      <c r="H44" s="51"/>
      <c r="I44" s="61"/>
      <c r="J44" s="62"/>
      <c r="K44" s="61"/>
      <c r="L44" s="62"/>
      <c r="M44" s="61"/>
      <c r="N44" s="62"/>
      <c r="O44" s="63"/>
      <c r="P44" s="64"/>
      <c r="Q44" s="65"/>
      <c r="R44" s="66"/>
      <c r="S44" s="67"/>
      <c r="T44" s="68"/>
      <c r="U44" s="69"/>
      <c r="V44" s="69"/>
      <c r="W44" s="59"/>
      <c r="X44" s="60"/>
      <c r="Y44" s="53"/>
    </row>
    <row r="45" spans="1:25" s="28" customFormat="1" ht="11.25">
      <c r="A45" s="27"/>
      <c r="B45" s="47"/>
      <c r="C45" s="48"/>
      <c r="D45" s="49"/>
      <c r="E45" s="50"/>
      <c r="F45" s="51"/>
      <c r="G45" s="52"/>
      <c r="H45" s="51"/>
      <c r="I45" s="61"/>
      <c r="J45" s="62"/>
      <c r="K45" s="61"/>
      <c r="L45" s="62"/>
      <c r="M45" s="61"/>
      <c r="N45" s="62"/>
      <c r="O45" s="63"/>
      <c r="P45" s="64"/>
      <c r="Q45" s="65"/>
      <c r="R45" s="66"/>
      <c r="S45" s="67"/>
      <c r="T45" s="68"/>
      <c r="U45" s="69"/>
      <c r="V45" s="69"/>
      <c r="W45" s="59"/>
      <c r="X45" s="60"/>
      <c r="Y45" s="53"/>
    </row>
    <row r="46" spans="1:25" s="28" customFormat="1" ht="11.25">
      <c r="A46" s="27"/>
      <c r="B46" s="47"/>
      <c r="C46" s="48"/>
      <c r="D46" s="49"/>
      <c r="E46" s="50"/>
      <c r="F46" s="51"/>
      <c r="G46" s="52"/>
      <c r="H46" s="51"/>
      <c r="I46" s="61"/>
      <c r="J46" s="62"/>
      <c r="K46" s="61"/>
      <c r="L46" s="62"/>
      <c r="M46" s="61"/>
      <c r="N46" s="62"/>
      <c r="O46" s="63"/>
      <c r="P46" s="64"/>
      <c r="Q46" s="65"/>
      <c r="R46" s="66"/>
      <c r="S46" s="67"/>
      <c r="T46" s="68"/>
      <c r="U46" s="69"/>
      <c r="V46" s="69"/>
      <c r="W46" s="59"/>
      <c r="X46" s="60"/>
      <c r="Y46" s="53"/>
    </row>
    <row r="47" spans="1:25" s="28" customFormat="1" ht="11.25">
      <c r="A47" s="27"/>
      <c r="B47" s="47"/>
      <c r="C47" s="48"/>
      <c r="D47" s="49"/>
      <c r="E47" s="50"/>
      <c r="F47" s="51"/>
      <c r="G47" s="52"/>
      <c r="H47" s="51"/>
      <c r="I47" s="61"/>
      <c r="J47" s="62"/>
      <c r="K47" s="61"/>
      <c r="L47" s="62"/>
      <c r="M47" s="61"/>
      <c r="N47" s="62"/>
      <c r="O47" s="63"/>
      <c r="P47" s="64"/>
      <c r="Q47" s="65"/>
      <c r="R47" s="66"/>
      <c r="S47" s="67"/>
      <c r="T47" s="68"/>
      <c r="U47" s="69"/>
      <c r="V47" s="69"/>
      <c r="W47" s="59"/>
      <c r="X47" s="60"/>
      <c r="Y47" s="53"/>
    </row>
    <row r="48" spans="1:25" s="28" customFormat="1" ht="11.25">
      <c r="A48" s="27"/>
      <c r="B48" s="47"/>
      <c r="C48" s="48"/>
      <c r="D48" s="49"/>
      <c r="E48" s="50"/>
      <c r="F48" s="51"/>
      <c r="G48" s="52"/>
      <c r="H48" s="51"/>
      <c r="I48" s="61"/>
      <c r="J48" s="62"/>
      <c r="K48" s="61"/>
      <c r="L48" s="62"/>
      <c r="M48" s="61"/>
      <c r="N48" s="62"/>
      <c r="O48" s="63"/>
      <c r="P48" s="64"/>
      <c r="Q48" s="65"/>
      <c r="R48" s="66"/>
      <c r="S48" s="67"/>
      <c r="T48" s="68"/>
      <c r="U48" s="69"/>
      <c r="V48" s="69"/>
      <c r="W48" s="59"/>
      <c r="X48" s="60"/>
      <c r="Y48" s="53"/>
    </row>
    <row r="49" spans="1:25" s="28" customFormat="1" ht="11.25">
      <c r="A49" s="27"/>
      <c r="B49" s="47"/>
      <c r="C49" s="48"/>
      <c r="D49" s="49"/>
      <c r="E49" s="50"/>
      <c r="F49" s="51"/>
      <c r="G49" s="52"/>
      <c r="H49" s="51"/>
      <c r="I49" s="61"/>
      <c r="J49" s="62"/>
      <c r="K49" s="61"/>
      <c r="L49" s="62"/>
      <c r="M49" s="61"/>
      <c r="N49" s="62"/>
      <c r="O49" s="63"/>
      <c r="P49" s="64"/>
      <c r="Q49" s="65"/>
      <c r="R49" s="66"/>
      <c r="S49" s="67"/>
      <c r="T49" s="68"/>
      <c r="U49" s="69"/>
      <c r="V49" s="69"/>
      <c r="W49" s="59"/>
      <c r="X49" s="60"/>
      <c r="Y49" s="53"/>
    </row>
    <row r="50" spans="1:25" s="28" customFormat="1" ht="11.25">
      <c r="A50" s="27"/>
      <c r="B50" s="47"/>
      <c r="C50" s="48"/>
      <c r="D50" s="49"/>
      <c r="E50" s="50"/>
      <c r="F50" s="51"/>
      <c r="G50" s="52"/>
      <c r="H50" s="51"/>
      <c r="I50" s="61"/>
      <c r="J50" s="62"/>
      <c r="K50" s="61"/>
      <c r="L50" s="62"/>
      <c r="M50" s="61"/>
      <c r="N50" s="62"/>
      <c r="O50" s="63"/>
      <c r="P50" s="64"/>
      <c r="Q50" s="65"/>
      <c r="R50" s="66"/>
      <c r="S50" s="67"/>
      <c r="T50" s="68"/>
      <c r="U50" s="69"/>
      <c r="V50" s="69"/>
      <c r="W50" s="59"/>
      <c r="X50" s="60"/>
      <c r="Y50" s="53"/>
    </row>
    <row r="51" spans="1:25" s="28" customFormat="1" ht="11.25">
      <c r="A51" s="27"/>
      <c r="B51" s="47"/>
      <c r="C51" s="48"/>
      <c r="D51" s="49"/>
      <c r="E51" s="50"/>
      <c r="F51" s="51"/>
      <c r="G51" s="52"/>
      <c r="H51" s="51"/>
      <c r="I51" s="61"/>
      <c r="J51" s="62"/>
      <c r="K51" s="61"/>
      <c r="L51" s="62"/>
      <c r="M51" s="61"/>
      <c r="N51" s="62"/>
      <c r="O51" s="63"/>
      <c r="P51" s="64"/>
      <c r="Q51" s="65"/>
      <c r="R51" s="66"/>
      <c r="S51" s="67"/>
      <c r="T51" s="68"/>
      <c r="U51" s="69"/>
      <c r="V51" s="69"/>
      <c r="W51" s="59"/>
      <c r="X51" s="60"/>
      <c r="Y51" s="53"/>
    </row>
    <row r="52" spans="1:25" s="28" customFormat="1" ht="11.25">
      <c r="A52" s="27"/>
      <c r="B52" s="47"/>
      <c r="C52" s="48"/>
      <c r="D52" s="49"/>
      <c r="E52" s="50"/>
      <c r="F52" s="51"/>
      <c r="G52" s="52"/>
      <c r="H52" s="51"/>
      <c r="I52" s="61"/>
      <c r="J52" s="62"/>
      <c r="K52" s="61"/>
      <c r="L52" s="62"/>
      <c r="M52" s="61"/>
      <c r="N52" s="62"/>
      <c r="O52" s="63"/>
      <c r="P52" s="64"/>
      <c r="Q52" s="65"/>
      <c r="R52" s="66"/>
      <c r="S52" s="67"/>
      <c r="T52" s="68"/>
      <c r="U52" s="69"/>
      <c r="V52" s="69"/>
      <c r="W52" s="59"/>
      <c r="X52" s="60"/>
      <c r="Y52" s="53"/>
    </row>
    <row r="53" spans="1:25" s="28" customFormat="1" ht="11.25">
      <c r="A53" s="27"/>
      <c r="B53" s="47"/>
      <c r="C53" s="48"/>
      <c r="D53" s="49"/>
      <c r="E53" s="50"/>
      <c r="F53" s="51"/>
      <c r="G53" s="52"/>
      <c r="H53" s="51"/>
      <c r="I53" s="61"/>
      <c r="J53" s="62"/>
      <c r="K53" s="61"/>
      <c r="L53" s="62"/>
      <c r="M53" s="61"/>
      <c r="N53" s="62"/>
      <c r="O53" s="63"/>
      <c r="P53" s="64"/>
      <c r="Q53" s="65"/>
      <c r="R53" s="66"/>
      <c r="S53" s="67"/>
      <c r="T53" s="68"/>
      <c r="U53" s="69"/>
      <c r="V53" s="69"/>
      <c r="W53" s="59"/>
      <c r="X53" s="60"/>
      <c r="Y53" s="53"/>
    </row>
    <row r="54" spans="1:25" s="28" customFormat="1" ht="11.25">
      <c r="A54" s="27"/>
      <c r="B54" s="47"/>
      <c r="C54" s="48"/>
      <c r="D54" s="49"/>
      <c r="E54" s="50"/>
      <c r="F54" s="51"/>
      <c r="G54" s="52"/>
      <c r="H54" s="51"/>
      <c r="I54" s="61"/>
      <c r="J54" s="62"/>
      <c r="K54" s="61"/>
      <c r="L54" s="62"/>
      <c r="M54" s="61"/>
      <c r="N54" s="62"/>
      <c r="O54" s="63"/>
      <c r="P54" s="64"/>
      <c r="Q54" s="65"/>
      <c r="R54" s="66"/>
      <c r="S54" s="67"/>
      <c r="T54" s="68"/>
      <c r="U54" s="69"/>
      <c r="V54" s="69"/>
      <c r="W54" s="59"/>
      <c r="X54" s="60"/>
      <c r="Y54" s="53"/>
    </row>
    <row r="55" spans="1:25" s="28" customFormat="1" ht="11.25">
      <c r="A55" s="27"/>
      <c r="B55" s="47"/>
      <c r="C55" s="48"/>
      <c r="D55" s="49"/>
      <c r="E55" s="50"/>
      <c r="F55" s="51"/>
      <c r="G55" s="52"/>
      <c r="H55" s="51"/>
      <c r="I55" s="61"/>
      <c r="J55" s="62"/>
      <c r="K55" s="61"/>
      <c r="L55" s="62"/>
      <c r="M55" s="61"/>
      <c r="N55" s="62"/>
      <c r="O55" s="63"/>
      <c r="P55" s="64"/>
      <c r="Q55" s="65"/>
      <c r="R55" s="66"/>
      <c r="S55" s="67"/>
      <c r="T55" s="68"/>
      <c r="U55" s="69"/>
      <c r="V55" s="69"/>
      <c r="W55" s="59"/>
      <c r="X55" s="60"/>
      <c r="Y55" s="53"/>
    </row>
    <row r="56" spans="1:25" s="28" customFormat="1" ht="11.25">
      <c r="A56" s="27"/>
      <c r="B56" s="47"/>
      <c r="C56" s="48"/>
      <c r="D56" s="49"/>
      <c r="E56" s="50"/>
      <c r="F56" s="51"/>
      <c r="G56" s="52"/>
      <c r="H56" s="51"/>
      <c r="I56" s="61"/>
      <c r="J56" s="62"/>
      <c r="K56" s="61"/>
      <c r="L56" s="62"/>
      <c r="M56" s="61"/>
      <c r="N56" s="62"/>
      <c r="O56" s="63"/>
      <c r="P56" s="64"/>
      <c r="Q56" s="65"/>
      <c r="R56" s="66"/>
      <c r="S56" s="67"/>
      <c r="T56" s="68"/>
      <c r="U56" s="69"/>
      <c r="V56" s="69"/>
      <c r="W56" s="59"/>
      <c r="X56" s="60"/>
      <c r="Y56" s="53"/>
    </row>
    <row r="57" spans="1:25" s="28" customFormat="1" ht="11.25">
      <c r="A57" s="27"/>
      <c r="B57" s="47"/>
      <c r="C57" s="48"/>
      <c r="D57" s="49"/>
      <c r="E57" s="50"/>
      <c r="F57" s="51"/>
      <c r="G57" s="52"/>
      <c r="H57" s="51"/>
      <c r="I57" s="61"/>
      <c r="J57" s="62"/>
      <c r="K57" s="61"/>
      <c r="L57" s="62"/>
      <c r="M57" s="61"/>
      <c r="N57" s="62"/>
      <c r="O57" s="63"/>
      <c r="P57" s="64"/>
      <c r="Q57" s="65"/>
      <c r="R57" s="66"/>
      <c r="S57" s="67"/>
      <c r="T57" s="68"/>
      <c r="U57" s="69"/>
      <c r="V57" s="69"/>
      <c r="W57" s="59"/>
      <c r="X57" s="60"/>
      <c r="Y57" s="53"/>
    </row>
    <row r="58" spans="1:25" s="28" customFormat="1" ht="11.25">
      <c r="A58" s="27"/>
      <c r="B58" s="47"/>
      <c r="C58" s="48"/>
      <c r="D58" s="49"/>
      <c r="E58" s="50"/>
      <c r="F58" s="51"/>
      <c r="G58" s="52"/>
      <c r="H58" s="51"/>
      <c r="I58" s="61"/>
      <c r="J58" s="62"/>
      <c r="K58" s="61"/>
      <c r="L58" s="62"/>
      <c r="M58" s="61"/>
      <c r="N58" s="62"/>
      <c r="O58" s="63"/>
      <c r="P58" s="64"/>
      <c r="Q58" s="65"/>
      <c r="R58" s="66"/>
      <c r="S58" s="67"/>
      <c r="T58" s="68"/>
      <c r="U58" s="69"/>
      <c r="V58" s="69"/>
      <c r="W58" s="59"/>
      <c r="X58" s="60"/>
      <c r="Y58" s="53"/>
    </row>
    <row r="59" spans="1:25" s="28" customFormat="1" ht="11.25">
      <c r="A59" s="27"/>
      <c r="B59" s="47"/>
      <c r="C59" s="48"/>
      <c r="D59" s="49"/>
      <c r="E59" s="50"/>
      <c r="F59" s="51"/>
      <c r="G59" s="52"/>
      <c r="H59" s="51"/>
      <c r="I59" s="61"/>
      <c r="J59" s="62"/>
      <c r="K59" s="61"/>
      <c r="L59" s="62"/>
      <c r="M59" s="61"/>
      <c r="N59" s="62"/>
      <c r="O59" s="63"/>
      <c r="P59" s="64"/>
      <c r="Q59" s="65"/>
      <c r="R59" s="66"/>
      <c r="S59" s="67"/>
      <c r="T59" s="68"/>
      <c r="U59" s="69"/>
      <c r="V59" s="69"/>
      <c r="W59" s="59"/>
      <c r="X59" s="60"/>
      <c r="Y59" s="53"/>
    </row>
    <row r="60" spans="1:25" s="28" customFormat="1" ht="11.25">
      <c r="A60" s="27"/>
      <c r="B60" s="47"/>
      <c r="C60" s="48"/>
      <c r="D60" s="49"/>
      <c r="E60" s="50"/>
      <c r="F60" s="51"/>
      <c r="G60" s="52"/>
      <c r="H60" s="51"/>
      <c r="I60" s="61"/>
      <c r="J60" s="62"/>
      <c r="K60" s="61"/>
      <c r="L60" s="62"/>
      <c r="M60" s="61"/>
      <c r="N60" s="62"/>
      <c r="O60" s="63"/>
      <c r="P60" s="64"/>
      <c r="Q60" s="65"/>
      <c r="R60" s="66"/>
      <c r="S60" s="67"/>
      <c r="T60" s="68"/>
      <c r="U60" s="69"/>
      <c r="V60" s="69"/>
      <c r="W60" s="59"/>
      <c r="X60" s="60"/>
      <c r="Y60" s="53"/>
    </row>
    <row r="61" spans="1:25" s="28" customFormat="1" ht="11.25">
      <c r="A61" s="27"/>
      <c r="B61" s="47"/>
      <c r="C61" s="48"/>
      <c r="D61" s="49"/>
      <c r="E61" s="50"/>
      <c r="F61" s="51"/>
      <c r="G61" s="52"/>
      <c r="H61" s="51"/>
      <c r="I61" s="61"/>
      <c r="J61" s="62"/>
      <c r="K61" s="61"/>
      <c r="L61" s="62"/>
      <c r="M61" s="61"/>
      <c r="N61" s="62"/>
      <c r="O61" s="63"/>
      <c r="P61" s="64"/>
      <c r="Q61" s="65"/>
      <c r="R61" s="66"/>
      <c r="S61" s="67"/>
      <c r="T61" s="68"/>
      <c r="U61" s="69"/>
      <c r="V61" s="69"/>
      <c r="W61" s="59"/>
      <c r="X61" s="60"/>
      <c r="Y61" s="53"/>
    </row>
    <row r="62" spans="1:25" s="28" customFormat="1" ht="11.25">
      <c r="A62" s="27"/>
      <c r="B62" s="47"/>
      <c r="C62" s="48"/>
      <c r="D62" s="49"/>
      <c r="E62" s="50"/>
      <c r="F62" s="51"/>
      <c r="G62" s="52"/>
      <c r="H62" s="51"/>
      <c r="I62" s="61"/>
      <c r="J62" s="62"/>
      <c r="K62" s="61"/>
      <c r="L62" s="62"/>
      <c r="M62" s="61"/>
      <c r="N62" s="62"/>
      <c r="O62" s="63"/>
      <c r="P62" s="64"/>
      <c r="Q62" s="65"/>
      <c r="R62" s="66"/>
      <c r="S62" s="67"/>
      <c r="T62" s="68"/>
      <c r="U62" s="69"/>
      <c r="V62" s="69"/>
      <c r="W62" s="59"/>
      <c r="X62" s="60"/>
      <c r="Y62" s="53"/>
    </row>
    <row r="63" spans="1:25" s="28" customFormat="1" ht="11.25">
      <c r="A63" s="27"/>
      <c r="B63" s="47"/>
      <c r="C63" s="48"/>
      <c r="D63" s="49"/>
      <c r="E63" s="50"/>
      <c r="F63" s="51"/>
      <c r="G63" s="52"/>
      <c r="H63" s="51"/>
      <c r="I63" s="61"/>
      <c r="J63" s="62"/>
      <c r="K63" s="61"/>
      <c r="L63" s="62"/>
      <c r="M63" s="61"/>
      <c r="N63" s="62"/>
      <c r="O63" s="63"/>
      <c r="P63" s="64"/>
      <c r="Q63" s="65"/>
      <c r="R63" s="66"/>
      <c r="S63" s="67"/>
      <c r="T63" s="68"/>
      <c r="U63" s="69"/>
      <c r="V63" s="69"/>
      <c r="W63" s="59"/>
      <c r="X63" s="60"/>
      <c r="Y63" s="53"/>
    </row>
    <row r="64" spans="1:25" s="28" customFormat="1" ht="11.25">
      <c r="A64" s="27"/>
      <c r="B64" s="47"/>
      <c r="C64" s="48"/>
      <c r="D64" s="49"/>
      <c r="E64" s="50"/>
      <c r="F64" s="51"/>
      <c r="G64" s="52"/>
      <c r="H64" s="51"/>
      <c r="I64" s="61"/>
      <c r="J64" s="62"/>
      <c r="K64" s="61"/>
      <c r="L64" s="62"/>
      <c r="M64" s="61"/>
      <c r="N64" s="62"/>
      <c r="O64" s="63"/>
      <c r="P64" s="64"/>
      <c r="Q64" s="65"/>
      <c r="R64" s="66"/>
      <c r="S64" s="67"/>
      <c r="T64" s="68"/>
      <c r="U64" s="69"/>
      <c r="V64" s="69"/>
      <c r="W64" s="59"/>
      <c r="X64" s="60"/>
      <c r="Y64" s="53"/>
    </row>
    <row r="65" spans="1:25" s="28" customFormat="1" ht="11.25">
      <c r="A65" s="27"/>
      <c r="B65" s="47"/>
      <c r="C65" s="48"/>
      <c r="D65" s="49"/>
      <c r="E65" s="50"/>
      <c r="F65" s="51"/>
      <c r="G65" s="52"/>
      <c r="H65" s="51"/>
      <c r="I65" s="61"/>
      <c r="J65" s="62"/>
      <c r="K65" s="61"/>
      <c r="L65" s="62"/>
      <c r="M65" s="61"/>
      <c r="N65" s="62"/>
      <c r="O65" s="63"/>
      <c r="P65" s="64"/>
      <c r="Q65" s="65"/>
      <c r="R65" s="66"/>
      <c r="S65" s="67"/>
      <c r="T65" s="68"/>
      <c r="U65" s="69"/>
      <c r="V65" s="69"/>
      <c r="W65" s="59"/>
      <c r="X65" s="60"/>
      <c r="Y65" s="53"/>
    </row>
    <row r="66" spans="13:19" ht="11.25">
      <c r="M66" s="8"/>
      <c r="N66" s="9"/>
      <c r="O66" s="8"/>
      <c r="P66" s="9"/>
      <c r="Q66" s="8"/>
      <c r="R66" s="8"/>
      <c r="S66" s="8"/>
    </row>
  </sheetData>
  <sheetProtection selectLockedCells="1" selectUnlockedCells="1"/>
  <mergeCells count="11">
    <mergeCell ref="U4:V4"/>
    <mergeCell ref="W4:X4"/>
    <mergeCell ref="I1:X3"/>
    <mergeCell ref="I4:J4"/>
    <mergeCell ref="S4:T4"/>
    <mergeCell ref="B3:C3"/>
    <mergeCell ref="B2:C2"/>
    <mergeCell ref="B1:C1"/>
    <mergeCell ref="K4:L4"/>
    <mergeCell ref="M4:N4"/>
    <mergeCell ref="O4:P4"/>
  </mergeCells>
  <hyperlinks>
    <hyperlink ref="B2" r:id="rId1" display="https://www.antraktsinema.com/gelecek.php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2022-12-27T07:57:35Z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