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40" yWindow="80" windowWidth="17910" windowHeight="12230" tabRatio="591" activeTab="0"/>
  </bookViews>
  <sheets>
    <sheet name="26.8-1.9.2022 (hafta)" sheetId="1" r:id="rId1"/>
  </sheets>
  <definedNames>
    <definedName name="Excel_BuiltIn__FilterDatabase" localSheetId="0">'26.8-1.9.2022 (hafta)'!$A$1:$V$44</definedName>
    <definedName name="_xlnm.Print_Area" localSheetId="0">'26.8-1.9.2022 (hafta)'!#REF!</definedName>
  </definedNames>
  <calcPr fullCalcOnLoad="1"/>
</workbook>
</file>

<file path=xl/sharedStrings.xml><?xml version="1.0" encoding="utf-8"?>
<sst xmlns="http://schemas.openxmlformats.org/spreadsheetml/2006/main" count="149" uniqueCount="87">
  <si>
    <t>Türkiye Haftalık Bilet Satışı ve Hasılat Raporu</t>
  </si>
  <si>
    <t>KÜMÜLATİF</t>
  </si>
  <si>
    <t>FİLMİN ORİJİNAL ADI</t>
  </si>
  <si>
    <t>DAĞITIM</t>
  </si>
  <si>
    <t>LOKASYON</t>
  </si>
  <si>
    <t>HAFTA</t>
  </si>
  <si>
    <t>HASILAT</t>
  </si>
  <si>
    <t>BİLET SATIŞ</t>
  </si>
  <si>
    <t xml:space="preserve">HASILAT </t>
  </si>
  <si>
    <t>BİLET</t>
  </si>
  <si>
    <t>UIP TURKEY</t>
  </si>
  <si>
    <t>CGVMARS DAĞITIM</t>
  </si>
  <si>
    <t>BİR FİLM</t>
  </si>
  <si>
    <t>BS DAĞITIM</t>
  </si>
  <si>
    <t>TME FILMS</t>
  </si>
  <si>
    <r>
      <t xml:space="preserve">BİLET SATIŞ    </t>
    </r>
    <r>
      <rPr>
        <b/>
        <sz val="7"/>
        <color indexed="10"/>
        <rFont val="Webdings"/>
        <family val="1"/>
      </rPr>
      <t>6</t>
    </r>
  </si>
  <si>
    <t>CJ ENM</t>
  </si>
  <si>
    <t>VİZYON TARİHİ</t>
  </si>
  <si>
    <t>PERDE</t>
  </si>
  <si>
    <t>ORTALAMA
BİLET ADEDİ</t>
  </si>
  <si>
    <t>ORTALAMA
BİLET FİYATI</t>
  </si>
  <si>
    <t>ORTALAMA BİLET</t>
  </si>
  <si>
    <t>https://www.antraktsinema.com/gelecek.php</t>
  </si>
  <si>
    <t>N</t>
  </si>
  <si>
    <t>HAFTALIK</t>
  </si>
  <si>
    <t>BİLET       %</t>
  </si>
  <si>
    <t>HAFTA İÇİ GÜNLER</t>
  </si>
  <si>
    <t>HAFTA SONU BİLET              %</t>
  </si>
  <si>
    <t>HAFTA İÇİ BİLET                %</t>
  </si>
  <si>
    <t>DEĞİŞİM</t>
  </si>
  <si>
    <t>HASILAT %</t>
  </si>
  <si>
    <t>ÖNCEKİ SON GÖSTERİM</t>
  </si>
  <si>
    <t>BERGEN</t>
  </si>
  <si>
    <t>SONIC THE HEDGEHOG 2</t>
  </si>
  <si>
    <t>EVERYTHING EVERY WHERE ALL AT ONCE</t>
  </si>
  <si>
    <t>TOP GUN: MAVERICK</t>
  </si>
  <si>
    <t>JURASSIC WORLD: DOMINION</t>
  </si>
  <si>
    <t/>
  </si>
  <si>
    <t>C'MON C'MON</t>
  </si>
  <si>
    <t>THE BLACK PHONE</t>
  </si>
  <si>
    <t>ELVIS</t>
  </si>
  <si>
    <t>WARNER BROS. TURKEY</t>
  </si>
  <si>
    <t>MINIONS: THE RISE OF THE GRU</t>
  </si>
  <si>
    <t>THOR: LOVE AND THUNDER</t>
  </si>
  <si>
    <t>SHARK BAIT</t>
  </si>
  <si>
    <t>VERDENS VERSTE MENNESKE</t>
  </si>
  <si>
    <t>DC LEAGUE OF SUPER PETS</t>
  </si>
  <si>
    <t>KESİŞME: İYİ Kİ VARSIN EREN</t>
  </si>
  <si>
    <t>BULLET TRAIN</t>
  </si>
  <si>
    <t>SMELLIVILLE</t>
  </si>
  <si>
    <t>MASAL ŞATASU: GİZEMLİ MAİSAFİR</t>
  </si>
  <si>
    <t>LAAL SINGH CHADDHA</t>
  </si>
  <si>
    <t>BEHIND YOU</t>
  </si>
  <si>
    <t>MA-ŞER</t>
  </si>
  <si>
    <t>NOPE</t>
  </si>
  <si>
    <t>OOOPS! THE ADVENTURE CONTINUES</t>
  </si>
  <si>
    <t>COMA</t>
  </si>
  <si>
    <t>HEP YEK 4: ALTAN BELA OKUMA</t>
  </si>
  <si>
    <t>İNN-İ CİN MİŞNA</t>
  </si>
  <si>
    <t>KİTAP 1820</t>
  </si>
  <si>
    <t>SKYPIC</t>
  </si>
  <si>
    <t>MALAZGİRT 1071</t>
  </si>
  <si>
    <t>PARALLEL MOTHERS</t>
  </si>
  <si>
    <t>26 AĞUSTOS - 1 EYLÜL 2022 / 35. VİZYON HAFTASI</t>
  </si>
  <si>
    <t>ALEM-İ CİN 3: SALGIN</t>
  </si>
  <si>
    <t>AFTER EVER HAPPY</t>
  </si>
  <si>
    <t>BAYALA</t>
  </si>
  <si>
    <t>WRONG PLACE</t>
  </si>
  <si>
    <t>KARAGÖZ: YAR BANA BİR EĞLENCE</t>
  </si>
  <si>
    <t>THE OTHER ME</t>
  </si>
  <si>
    <t>ASLAN HÜRKUŞ: KAYIP ELMAS</t>
  </si>
  <si>
    <t>DAYI: BİR ADAMIN HİKAYESİ</t>
  </si>
  <si>
    <t>CENSOR</t>
  </si>
  <si>
    <t>KERR</t>
  </si>
  <si>
    <t>BENİ SEVENLER LİSTESİ</t>
  </si>
  <si>
    <t>MONSTER FAMILY 2</t>
  </si>
  <si>
    <t>LE QUAI DE OUISTREHAM</t>
  </si>
  <si>
    <t>HYTTI NRO 6</t>
  </si>
  <si>
    <t>ROCK DOG 2</t>
  </si>
  <si>
    <t>VOYAGERS</t>
  </si>
  <si>
    <t>VORTEX</t>
  </si>
  <si>
    <t>BERGMAN ISLAND</t>
  </si>
  <si>
    <t>MEN</t>
  </si>
  <si>
    <t>ANOTHER ROUND</t>
  </si>
  <si>
    <t>JUDY</t>
  </si>
  <si>
    <t>THE FATHER</t>
  </si>
  <si>
    <t>KAPTAN PENGU VE ARKADAŞLARI 2</t>
  </si>
</sst>
</file>

<file path=xl/styles.xml><?xml version="1.0" encoding="utf-8"?>
<styleSheet xmlns="http://schemas.openxmlformats.org/spreadsheetml/2006/main">
  <numFmts count="7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₺&quot;;\-#,##0\ &quot;₺&quot;"/>
    <numFmt numFmtId="181" formatCode="#,##0\ &quot;₺&quot;;[Red]\-#,##0\ &quot;₺&quot;"/>
    <numFmt numFmtId="182" formatCode="#,##0.00\ &quot;₺&quot;;\-#,##0.00\ &quot;₺&quot;"/>
    <numFmt numFmtId="183" formatCode="#,##0.00\ &quot;₺&quot;;[Red]\-#,##0.00\ &quot;₺&quot;"/>
    <numFmt numFmtId="184" formatCode="_-* #,##0\ &quot;₺&quot;_-;\-* #,##0\ &quot;₺&quot;_-;_-* &quot;-&quot;\ &quot;₺&quot;_-;_-@_-"/>
    <numFmt numFmtId="185" formatCode="_-* #,##0\ _₺_-;\-* #,##0\ _₺_-;_-* &quot;-&quot;\ _₺_-;_-@_-"/>
    <numFmt numFmtId="186" formatCode="_-* #,##0.00\ &quot;₺&quot;_-;\-* #,##0.00\ &quot;₺&quot;_-;_-* &quot;-&quot;??\ &quot;₺&quot;_-;_-@_-"/>
    <numFmt numFmtId="187" formatCode="_-* #,##0.00\ _₺_-;\-* #,##0.00\ _₺_-;_-* &quot;-&quot;??\ _₺_-;_-@_-"/>
    <numFmt numFmtId="188" formatCode="_-* #,##0.00\ _T_L_-;\-* #,##0.00\ _T_L_-;_-* \-??\ _T_L_-;_-@_-"/>
    <numFmt numFmtId="189" formatCode="_(* #,##0.00_);_(* \(#,##0.00\);_(* \-??_);_(@_)"/>
    <numFmt numFmtId="190" formatCode="d\ mmmm\ yy;@"/>
    <numFmt numFmtId="191" formatCode="_-* #,##0.00&quot; ₺&quot;_-;\-* #,##0.00&quot; ₺&quot;_-;_-* \-??&quot; ₺&quot;_-;_-@_-"/>
    <numFmt numFmtId="192" formatCode="_-* #,##0.00\ _Y_T_L_-;\-* #,##0.00\ _Y_T_L_-;_-* \-??\ _Y_T_L_-;_-@_-"/>
    <numFmt numFmtId="193" formatCode="0\ %"/>
    <numFmt numFmtId="194" formatCode="dd/mm/yyyy"/>
    <numFmt numFmtId="195" formatCode="dd/mm/yy;@"/>
    <numFmt numFmtId="196" formatCode="0\ %\ "/>
    <numFmt numFmtId="197" formatCode="hh:mm:ss\ AM/PM"/>
    <numFmt numFmtId="198" formatCode="_ * #,##0.00_)&quot; TRY&quot;_ ;_ * \(#,##0.00&quot;) TRY&quot;_ ;_ * \-??_)&quot; TRY&quot;_ ;_ @_ "/>
    <numFmt numFmtId="199" formatCode="_-* #,##0.00\ _₺_-;\-* #,##0.00\ _₺_-;_-* \-??\ _₺_-;_-@_-"/>
    <numFmt numFmtId="200" formatCode="dd/mmm"/>
    <numFmt numFmtId="201" formatCode="0.00\ %"/>
    <numFmt numFmtId="202" formatCode="#,##0.00\ \ "/>
    <numFmt numFmtId="203" formatCode="#,##0\ "/>
    <numFmt numFmtId="204" formatCode="#,##0.00\ &quot;TL&quot;"/>
    <numFmt numFmtId="205" formatCode="_ * #,##0.00_)\ &quot;TRY&quot;_ ;_ * \(#,##0.00\)\ &quot;TRY&quot;_ ;_ * &quot;-&quot;??_)\ &quot;TRY&quot;_ ;_ @_ "/>
    <numFmt numFmtId="206" formatCode="#,##0\ \ "/>
    <numFmt numFmtId="207" formatCode="_-* #,##0\ _T_L_-;\-* #,##0\ _T_L_-;_-* &quot;-&quot;??\ _T_L_-;_-@_-"/>
    <numFmt numFmtId="208" formatCode="&quot;Evet&quot;;&quot;Evet&quot;;&quot;Hayır&quot;"/>
    <numFmt numFmtId="209" formatCode="&quot;Doğru&quot;;&quot;Doğru&quot;;&quot;Yanlış&quot;"/>
    <numFmt numFmtId="210" formatCode="&quot;Açık&quot;;&quot;Açık&quot;;&quot;Kapalı&quot;"/>
    <numFmt numFmtId="211" formatCode="[$€-2]\ #,##0.00_);[Red]\([$€-2]\ #,##0.00\)"/>
    <numFmt numFmtId="212" formatCode="mmm/yyyy"/>
    <numFmt numFmtId="213" formatCode="dd/mm/yyyy;@"/>
    <numFmt numFmtId="214" formatCode="_ * #,##0.00_)\ _T_R_Y_ ;_ * \(#,##0.00\)\ _T_R_Y_ ;_ * &quot;-&quot;??_)\ _T_R_Y_ ;_ @_ "/>
    <numFmt numFmtId="215" formatCode="0.00\ "/>
    <numFmt numFmtId="216" formatCode="_(* #,##0_);_(* \(#,##0\);_(* &quot;-&quot;??_);_(@_)"/>
    <numFmt numFmtId="217" formatCode="[$-41F]d\ mmmm\ yyyy;@"/>
    <numFmt numFmtId="218" formatCode="[$-41F]d\ mmmm\ yy;@"/>
    <numFmt numFmtId="219" formatCode="#,##0.00\ "/>
    <numFmt numFmtId="220" formatCode="#,##0;[Red]#,##0"/>
    <numFmt numFmtId="221" formatCode="0.00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-41F]dd\ mmmm\ yyyy\ dddd"/>
  </numFmts>
  <fonts count="66">
    <font>
      <sz val="10"/>
      <name val="Arial"/>
      <family val="0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10"/>
      <color indexed="9"/>
      <name val="Calibri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sz val="7"/>
      <color indexed="63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b/>
      <sz val="7"/>
      <color indexed="10"/>
      <name val="Webdings"/>
      <family val="1"/>
    </font>
    <font>
      <b/>
      <i/>
      <sz val="8"/>
      <name val="Corbel"/>
      <family val="2"/>
    </font>
    <font>
      <u val="single"/>
      <sz val="8"/>
      <color indexed="39"/>
      <name val="Arial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30"/>
      <name val="Verdana"/>
      <family val="2"/>
    </font>
    <font>
      <b/>
      <sz val="7"/>
      <color indexed="30"/>
      <name val="Arial"/>
      <family val="2"/>
    </font>
    <font>
      <b/>
      <sz val="6"/>
      <color indexed="23"/>
      <name val="Arial"/>
      <family val="2"/>
    </font>
    <font>
      <b/>
      <sz val="7"/>
      <color indexed="10"/>
      <name val="Calibri"/>
      <family val="2"/>
    </font>
    <font>
      <sz val="7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Verdana"/>
      <family val="2"/>
    </font>
    <font>
      <b/>
      <sz val="7"/>
      <color rgb="FF0070C0"/>
      <name val="Arial"/>
      <family val="2"/>
    </font>
    <font>
      <b/>
      <sz val="7"/>
      <color theme="0"/>
      <name val="Calibri"/>
      <family val="2"/>
    </font>
    <font>
      <b/>
      <sz val="6"/>
      <color theme="0" tint="-0.4999699890613556"/>
      <name val="Arial"/>
      <family val="2"/>
    </font>
    <font>
      <b/>
      <sz val="7"/>
      <color rgb="FFC00000"/>
      <name val="Calibri"/>
      <family val="2"/>
    </font>
    <font>
      <sz val="7"/>
      <color rgb="FFC0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0" applyNumberFormat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0" fontId="49" fillId="2" borderId="1" applyNumberFormat="0" applyAlignment="0" applyProtection="0"/>
    <xf numFmtId="0" fontId="50" fillId="20" borderId="2" applyNumberFormat="0" applyAlignment="0" applyProtection="0"/>
    <xf numFmtId="199" fontId="0" fillId="0" borderId="0" applyFill="0" applyBorder="0" applyAlignment="0" applyProtection="0"/>
    <xf numFmtId="169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198" fontId="0" fillId="0" borderId="0" applyFill="0" applyBorder="0" applyAlignment="0" applyProtection="0"/>
    <xf numFmtId="168" fontId="0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3" borderId="1" applyNumberFormat="0" applyAlignment="0" applyProtection="0"/>
    <xf numFmtId="0" fontId="2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4" borderId="0" applyNumberFormat="0" applyBorder="0" applyAlignment="0" applyProtection="0"/>
    <xf numFmtId="19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3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0" fontId="0" fillId="25" borderId="7" applyNumberFormat="0" applyFont="0" applyAlignment="0" applyProtection="0"/>
    <xf numFmtId="0" fontId="4" fillId="26" borderId="8">
      <alignment horizontal="center" vertical="center"/>
      <protection/>
    </xf>
    <xf numFmtId="0" fontId="57" fillId="2" borderId="9" applyNumberFormat="0" applyAlignment="0" applyProtection="0"/>
    <xf numFmtId="191" fontId="0" fillId="0" borderId="0" applyFill="0" applyBorder="0" applyAlignment="0" applyProtection="0"/>
    <xf numFmtId="191" fontId="0" fillId="0" borderId="0" applyFill="0" applyBorder="0" applyAlignment="0" applyProtection="0"/>
    <xf numFmtId="193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58" fillId="0" borderId="10" applyNumberFormat="0" applyFill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7" fontId="3" fillId="0" borderId="0" applyFont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92" fontId="0" fillId="0" borderId="0" applyFill="0" applyBorder="0" applyAlignment="0" applyProtection="0"/>
    <xf numFmtId="17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94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horizontal="left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3" fontId="8" fillId="27" borderId="0" xfId="0" applyNumberFormat="1" applyFont="1" applyFill="1" applyBorder="1" applyAlignment="1" applyProtection="1">
      <alignment horizontal="center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4" fontId="10" fillId="27" borderId="0" xfId="0" applyNumberFormat="1" applyFont="1" applyFill="1" applyBorder="1" applyAlignment="1" applyProtection="1">
      <alignment horizontal="right" vertical="center"/>
      <protection/>
    </xf>
    <xf numFmtId="196" fontId="10" fillId="27" borderId="0" xfId="0" applyNumberFormat="1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11" fillId="27" borderId="0" xfId="0" applyFont="1" applyFill="1" applyAlignment="1">
      <alignment vertical="center"/>
    </xf>
    <xf numFmtId="0" fontId="11" fillId="27" borderId="0" xfId="0" applyFont="1" applyFill="1" applyAlignment="1">
      <alignment horizontal="center" vertical="center"/>
    </xf>
    <xf numFmtId="0" fontId="12" fillId="27" borderId="0" xfId="0" applyFont="1" applyFill="1" applyBorder="1" applyAlignment="1" applyProtection="1">
      <alignment horizontal="center" vertical="center" wrapText="1"/>
      <protection locked="0"/>
    </xf>
    <xf numFmtId="0" fontId="0" fillId="27" borderId="0" xfId="0" applyNumberFormat="1" applyFont="1" applyFill="1" applyAlignment="1">
      <alignment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2" fillId="27" borderId="0" xfId="0" applyFont="1" applyFill="1" applyBorder="1" applyAlignment="1" applyProtection="1">
      <alignment horizontal="left" vertical="center"/>
      <protection locked="0"/>
    </xf>
    <xf numFmtId="0" fontId="12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5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5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0" fontId="18" fillId="27" borderId="0" xfId="0" applyFont="1" applyFill="1" applyBorder="1" applyAlignment="1" applyProtection="1">
      <alignment horizontal="left" vertical="center"/>
      <protection/>
    </xf>
    <xf numFmtId="0" fontId="21" fillId="27" borderId="0" xfId="0" applyFont="1" applyFill="1" applyAlignment="1">
      <alignment horizontal="center" vertical="center"/>
    </xf>
    <xf numFmtId="4" fontId="60" fillId="27" borderId="0" xfId="0" applyNumberFormat="1" applyFont="1" applyFill="1" applyBorder="1" applyAlignment="1" applyProtection="1">
      <alignment horizontal="right" vertical="center"/>
      <protection/>
    </xf>
    <xf numFmtId="3" fontId="60" fillId="27" borderId="0" xfId="0" applyNumberFormat="1" applyFont="1" applyFill="1" applyBorder="1" applyAlignment="1" applyProtection="1">
      <alignment horizontal="right" vertical="center"/>
      <protection/>
    </xf>
    <xf numFmtId="4" fontId="61" fillId="27" borderId="0" xfId="0" applyNumberFormat="1" applyFont="1" applyFill="1" applyBorder="1" applyAlignment="1" applyProtection="1">
      <alignment horizontal="right" vertical="center"/>
      <protection/>
    </xf>
    <xf numFmtId="3" fontId="61" fillId="27" borderId="0" xfId="0" applyNumberFormat="1" applyFont="1" applyFill="1" applyBorder="1" applyAlignment="1" applyProtection="1">
      <alignment horizontal="right" vertical="center"/>
      <protection/>
    </xf>
    <xf numFmtId="0" fontId="15" fillId="28" borderId="11" xfId="0" applyNumberFormat="1" applyFont="1" applyFill="1" applyBorder="1" applyAlignment="1" applyProtection="1">
      <alignment horizontal="center" wrapText="1"/>
      <protection locked="0"/>
    </xf>
    <xf numFmtId="188" fontId="16" fillId="28" borderId="11" xfId="42" applyFont="1" applyFill="1" applyBorder="1" applyAlignment="1" applyProtection="1">
      <alignment horizontal="center"/>
      <protection locked="0"/>
    </xf>
    <xf numFmtId="0" fontId="16" fillId="28" borderId="11" xfId="0" applyFont="1" applyFill="1" applyBorder="1" applyAlignment="1" applyProtection="1">
      <alignment horizontal="center"/>
      <protection locked="0"/>
    </xf>
    <xf numFmtId="0" fontId="20" fillId="28" borderId="11" xfId="0" applyFont="1" applyFill="1" applyBorder="1" applyAlignment="1" applyProtection="1">
      <alignment horizontal="center"/>
      <protection locked="0"/>
    </xf>
    <xf numFmtId="0" fontId="16" fillId="28" borderId="12" xfId="0" applyFont="1" applyFill="1" applyBorder="1" applyAlignment="1">
      <alignment horizontal="center" vertical="center" wrapText="1"/>
    </xf>
    <xf numFmtId="2" fontId="15" fillId="28" borderId="13" xfId="0" applyNumberFormat="1" applyFont="1" applyFill="1" applyBorder="1" applyAlignment="1" applyProtection="1">
      <alignment horizontal="center" vertical="center"/>
      <protection/>
    </xf>
    <xf numFmtId="188" fontId="16" fillId="28" borderId="13" xfId="42" applyFont="1" applyFill="1" applyBorder="1" applyAlignment="1" applyProtection="1">
      <alignment horizontal="center" vertical="center"/>
      <protection/>
    </xf>
    <xf numFmtId="195" fontId="16" fillId="28" borderId="13" xfId="0" applyNumberFormat="1" applyFont="1" applyFill="1" applyBorder="1" applyAlignment="1" applyProtection="1">
      <alignment horizontal="center" vertical="center" textRotation="90"/>
      <protection/>
    </xf>
    <xf numFmtId="0" fontId="16" fillId="28" borderId="13" xfId="0" applyFont="1" applyFill="1" applyBorder="1" applyAlignment="1" applyProtection="1">
      <alignment horizontal="center" vertical="center"/>
      <protection/>
    </xf>
    <xf numFmtId="0" fontId="62" fillId="28" borderId="13" xfId="0" applyNumberFormat="1" applyFont="1" applyFill="1" applyBorder="1" applyAlignment="1" applyProtection="1">
      <alignment horizontal="center" vertical="center" textRotation="90"/>
      <protection locked="0"/>
    </xf>
    <xf numFmtId="4" fontId="62" fillId="28" borderId="13" xfId="0" applyNumberFormat="1" applyFont="1" applyFill="1" applyBorder="1" applyAlignment="1" applyProtection="1">
      <alignment horizontal="center" vertical="center" wrapText="1"/>
      <protection/>
    </xf>
    <xf numFmtId="3" fontId="62" fillId="28" borderId="13" xfId="0" applyNumberFormat="1" applyFont="1" applyFill="1" applyBorder="1" applyAlignment="1" applyProtection="1">
      <alignment horizontal="center" vertical="center" wrapText="1"/>
      <protection/>
    </xf>
    <xf numFmtId="3" fontId="62" fillId="28" borderId="13" xfId="0" applyNumberFormat="1" applyFont="1" applyFill="1" applyBorder="1" applyAlignment="1" applyProtection="1">
      <alignment horizontal="center" vertical="center" textRotation="90" wrapText="1"/>
      <protection/>
    </xf>
    <xf numFmtId="3" fontId="63" fillId="27" borderId="0" xfId="0" applyNumberFormat="1" applyFont="1" applyFill="1" applyBorder="1" applyAlignment="1" applyProtection="1">
      <alignment horizontal="right" vertical="center"/>
      <protection/>
    </xf>
    <xf numFmtId="4" fontId="63" fillId="27" borderId="0" xfId="0" applyNumberFormat="1" applyFont="1" applyFill="1" applyBorder="1" applyAlignment="1" applyProtection="1">
      <alignment horizontal="right" vertical="center"/>
      <protection/>
    </xf>
    <xf numFmtId="2" fontId="6" fillId="0" borderId="14" xfId="0" applyNumberFormat="1" applyFont="1" applyFill="1" applyBorder="1" applyAlignment="1" applyProtection="1">
      <alignment horizontal="center" vertical="center"/>
      <protection/>
    </xf>
    <xf numFmtId="193" fontId="6" fillId="0" borderId="14" xfId="189" applyNumberFormat="1" applyFont="1" applyFill="1" applyBorder="1" applyAlignment="1" applyProtection="1">
      <alignment vertical="center"/>
      <protection/>
    </xf>
    <xf numFmtId="4" fontId="6" fillId="0" borderId="14" xfId="189" applyNumberFormat="1" applyFont="1" applyFill="1" applyBorder="1" applyAlignment="1" applyProtection="1">
      <alignment horizontal="right" vertical="center"/>
      <protection/>
    </xf>
    <xf numFmtId="3" fontId="6" fillId="0" borderId="14" xfId="189" applyNumberFormat="1" applyFont="1" applyFill="1" applyBorder="1" applyAlignment="1" applyProtection="1">
      <alignment horizontal="right" vertical="center"/>
      <protection/>
    </xf>
    <xf numFmtId="4" fontId="64" fillId="0" borderId="14" xfId="42" applyNumberFormat="1" applyFont="1" applyFill="1" applyBorder="1" applyAlignment="1" applyProtection="1">
      <alignment horizontal="right" vertical="center"/>
      <protection locked="0"/>
    </xf>
    <xf numFmtId="3" fontId="64" fillId="0" borderId="14" xfId="42" applyNumberFormat="1" applyFont="1" applyFill="1" applyBorder="1" applyAlignment="1" applyProtection="1">
      <alignment horizontal="right" vertical="center"/>
      <protection locked="0"/>
    </xf>
    <xf numFmtId="3" fontId="6" fillId="0" borderId="14" xfId="176" applyNumberFormat="1" applyFont="1" applyFill="1" applyBorder="1" applyAlignment="1" applyProtection="1">
      <alignment horizontal="right" vertical="center"/>
      <protection/>
    </xf>
    <xf numFmtId="2" fontId="6" fillId="0" borderId="14" xfId="176" applyNumberFormat="1" applyFont="1" applyFill="1" applyBorder="1" applyAlignment="1" applyProtection="1">
      <alignment horizontal="right" vertical="center"/>
      <protection/>
    </xf>
    <xf numFmtId="4" fontId="6" fillId="0" borderId="14" xfId="42" applyNumberFormat="1" applyFont="1" applyFill="1" applyBorder="1" applyAlignment="1" applyProtection="1">
      <alignment horizontal="right" vertical="center"/>
      <protection locked="0"/>
    </xf>
    <xf numFmtId="3" fontId="6" fillId="0" borderId="14" xfId="42" applyNumberFormat="1" applyFont="1" applyFill="1" applyBorder="1" applyAlignment="1" applyProtection="1">
      <alignment horizontal="right" vertical="center"/>
      <protection locked="0"/>
    </xf>
    <xf numFmtId="193" fontId="6" fillId="0" borderId="14" xfId="189" applyNumberFormat="1" applyFont="1" applyFill="1" applyBorder="1" applyAlignment="1" applyProtection="1">
      <alignment horizontal="right" vertical="center"/>
      <protection/>
    </xf>
    <xf numFmtId="4" fontId="6" fillId="0" borderId="14" xfId="42" applyNumberFormat="1" applyFont="1" applyFill="1" applyBorder="1" applyAlignment="1" applyProtection="1">
      <alignment horizontal="right" vertical="center"/>
      <protection locked="0"/>
    </xf>
    <xf numFmtId="3" fontId="6" fillId="0" borderId="14" xfId="42" applyNumberFormat="1" applyFont="1" applyFill="1" applyBorder="1" applyAlignment="1" applyProtection="1">
      <alignment horizontal="right" vertical="center"/>
      <protection locked="0"/>
    </xf>
    <xf numFmtId="4" fontId="64" fillId="0" borderId="14" xfId="44" applyNumberFormat="1" applyFont="1" applyFill="1" applyBorder="1" applyAlignment="1" applyProtection="1">
      <alignment horizontal="right" vertical="center"/>
      <protection locked="0"/>
    </xf>
    <xf numFmtId="3" fontId="64" fillId="0" borderId="14" xfId="44" applyNumberFormat="1" applyFont="1" applyFill="1" applyBorder="1" applyAlignment="1" applyProtection="1">
      <alignment horizontal="right" vertical="center"/>
      <protection locked="0"/>
    </xf>
    <xf numFmtId="0" fontId="25" fillId="0" borderId="14" xfId="0" applyFont="1" applyBorder="1" applyAlignment="1">
      <alignment vertical="center"/>
    </xf>
    <xf numFmtId="0" fontId="65" fillId="0" borderId="14" xfId="0" applyFont="1" applyBorder="1" applyAlignment="1">
      <alignment horizontal="center" vertical="center"/>
    </xf>
    <xf numFmtId="4" fontId="64" fillId="0" borderId="14" xfId="115" applyNumberFormat="1" applyFont="1" applyFill="1" applyBorder="1" applyAlignment="1" applyProtection="1">
      <alignment horizontal="right" vertical="center"/>
      <protection/>
    </xf>
    <xf numFmtId="3" fontId="64" fillId="0" borderId="14" xfId="115" applyNumberFormat="1" applyFont="1" applyFill="1" applyBorder="1" applyAlignment="1" applyProtection="1">
      <alignment horizontal="right" vertical="center"/>
      <protection/>
    </xf>
    <xf numFmtId="0" fontId="16" fillId="28" borderId="11" xfId="0" applyFont="1" applyFill="1" applyBorder="1" applyAlignment="1">
      <alignment horizontal="center" vertical="center" wrapText="1"/>
    </xf>
    <xf numFmtId="3" fontId="23" fillId="27" borderId="15" xfId="0" applyNumberFormat="1" applyFont="1" applyFill="1" applyBorder="1" applyAlignment="1" applyProtection="1">
      <alignment horizontal="right" vertical="center" wrapText="1"/>
      <protection locked="0"/>
    </xf>
    <xf numFmtId="0" fontId="14" fillId="27" borderId="15" xfId="0" applyNumberFormat="1" applyFont="1" applyFill="1" applyBorder="1" applyAlignment="1" applyProtection="1">
      <alignment horizontal="center" vertical="center" wrapText="1"/>
      <protection locked="0"/>
    </xf>
    <xf numFmtId="2" fontId="24" fillId="27" borderId="0" xfId="123" applyNumberFormat="1" applyFont="1" applyFill="1" applyBorder="1" applyAlignment="1" applyProtection="1">
      <alignment horizontal="center" vertical="center" wrapText="1"/>
      <protection locked="0"/>
    </xf>
    <xf numFmtId="2" fontId="13" fillId="27" borderId="0" xfId="123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2" fontId="17" fillId="27" borderId="14" xfId="0" applyNumberFormat="1" applyFont="1" applyFill="1" applyBorder="1" applyAlignment="1">
      <alignment horizontal="center" vertical="center"/>
    </xf>
    <xf numFmtId="197" fontId="64" fillId="0" borderId="14" xfId="0" applyNumberFormat="1" applyFont="1" applyBorder="1" applyAlignment="1">
      <alignment vertical="center"/>
    </xf>
    <xf numFmtId="195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4" fillId="0" borderId="14" xfId="0" applyFont="1" applyBorder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195" fontId="6" fillId="0" borderId="14" xfId="0" applyNumberFormat="1" applyFont="1" applyBorder="1" applyAlignment="1" applyProtection="1">
      <alignment horizontal="center" vertical="center"/>
      <protection locked="0"/>
    </xf>
  </cellXfs>
  <cellStyles count="187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Binlik Ayracı 2" xfId="42"/>
    <cellStyle name="Binlik Ayracı 2 2" xfId="43"/>
    <cellStyle name="Binlik Ayracı 2 2 2" xfId="44"/>
    <cellStyle name="Binlik Ayracı 2 2 3" xfId="45"/>
    <cellStyle name="Binlik Ayracı 2 2 4" xfId="46"/>
    <cellStyle name="Binlik Ayracı 2 3" xfId="47"/>
    <cellStyle name="Binlik Ayracı 2 3 2" xfId="48"/>
    <cellStyle name="Binlik Ayracı 2 4" xfId="49"/>
    <cellStyle name="Binlik Ayracı 2 5" xfId="50"/>
    <cellStyle name="Binlik Ayracı 2 6" xfId="51"/>
    <cellStyle name="Binlik Ayracı 2 7" xfId="52"/>
    <cellStyle name="Binlik Ayracı 3" xfId="53"/>
    <cellStyle name="Binlik Ayracı 4" xfId="54"/>
    <cellStyle name="Binlik Ayracı 4 2" xfId="55"/>
    <cellStyle name="Binlik Ayracı 5" xfId="56"/>
    <cellStyle name="Binlik Ayracı 6" xfId="57"/>
    <cellStyle name="Binlik Ayracı 6 2" xfId="58"/>
    <cellStyle name="Binlik Ayracı 7" xfId="59"/>
    <cellStyle name="Binlik Ayracı 7 2" xfId="60"/>
    <cellStyle name="Calculation" xfId="61"/>
    <cellStyle name="Check Cell" xfId="62"/>
    <cellStyle name="Comma" xfId="63"/>
    <cellStyle name="Comma [0]" xfId="64"/>
    <cellStyle name="Comma 2" xfId="65"/>
    <cellStyle name="Comma 2 2" xfId="66"/>
    <cellStyle name="Comma 2 3" xfId="67"/>
    <cellStyle name="Comma 2 3 2" xfId="68"/>
    <cellStyle name="Comma 4" xfId="69"/>
    <cellStyle name="Currency" xfId="70"/>
    <cellStyle name="Currency [0]" xfId="71"/>
    <cellStyle name="Excel Built-in Normal" xfId="72"/>
    <cellStyle name="Excel Built-in Normal 10" xfId="73"/>
    <cellStyle name="Excel Built-in Normal 11" xfId="74"/>
    <cellStyle name="Excel Built-in Normal 12" xfId="75"/>
    <cellStyle name="Excel Built-in Normal 13" xfId="76"/>
    <cellStyle name="Excel Built-in Normal 14" xfId="77"/>
    <cellStyle name="Excel Built-in Normal 15" xfId="78"/>
    <cellStyle name="Excel Built-in Normal 16" xfId="79"/>
    <cellStyle name="Excel Built-in Normal 17" xfId="80"/>
    <cellStyle name="Excel Built-in Normal 18" xfId="81"/>
    <cellStyle name="Excel Built-in Normal 19" xfId="82"/>
    <cellStyle name="Excel Built-in Normal 2" xfId="83"/>
    <cellStyle name="Excel Built-in Normal 20" xfId="84"/>
    <cellStyle name="Excel Built-in Normal 21" xfId="85"/>
    <cellStyle name="Excel Built-in Normal 22" xfId="86"/>
    <cellStyle name="Excel Built-in Normal 23" xfId="87"/>
    <cellStyle name="Excel Built-in Normal 24" xfId="88"/>
    <cellStyle name="Excel Built-in Normal 25" xfId="89"/>
    <cellStyle name="Excel Built-in Normal 26" xfId="90"/>
    <cellStyle name="Excel Built-in Normal 27" xfId="91"/>
    <cellStyle name="Excel Built-in Normal 28" xfId="92"/>
    <cellStyle name="Excel Built-in Normal 29" xfId="93"/>
    <cellStyle name="Excel Built-in Normal 3" xfId="94"/>
    <cellStyle name="Excel Built-in Normal 30" xfId="95"/>
    <cellStyle name="Excel Built-in Normal 31" xfId="96"/>
    <cellStyle name="Excel Built-in Normal 32" xfId="97"/>
    <cellStyle name="Excel Built-in Normal 33" xfId="98"/>
    <cellStyle name="Excel Built-in Normal 34" xfId="99"/>
    <cellStyle name="Excel Built-in Normal 35" xfId="100"/>
    <cellStyle name="Excel Built-in Normal 36" xfId="101"/>
    <cellStyle name="Excel Built-in Normal 37" xfId="102"/>
    <cellStyle name="Excel Built-in Normal 38" xfId="103"/>
    <cellStyle name="Excel Built-in Normal 39" xfId="104"/>
    <cellStyle name="Excel Built-in Normal 4" xfId="105"/>
    <cellStyle name="Excel Built-in Normal 40" xfId="106"/>
    <cellStyle name="Excel Built-in Normal 41" xfId="107"/>
    <cellStyle name="Excel Built-in Normal 42" xfId="108"/>
    <cellStyle name="Excel Built-in Normal 43" xfId="109"/>
    <cellStyle name="Excel Built-in Normal 5" xfId="110"/>
    <cellStyle name="Excel Built-in Normal 6" xfId="111"/>
    <cellStyle name="Excel Built-in Normal 7" xfId="112"/>
    <cellStyle name="Excel Built-in Normal 8" xfId="113"/>
    <cellStyle name="Excel Built-in Normal 9" xfId="114"/>
    <cellStyle name="Excel_BuiltIn_İyi 1" xfId="115"/>
    <cellStyle name="Explanatory Text" xfId="116"/>
    <cellStyle name="Followed Hyperlink" xfId="117"/>
    <cellStyle name="Good" xfId="118"/>
    <cellStyle name="Heading 1" xfId="119"/>
    <cellStyle name="Heading 2" xfId="120"/>
    <cellStyle name="Heading 3" xfId="121"/>
    <cellStyle name="Heading 4" xfId="122"/>
    <cellStyle name="Hyperlink" xfId="123"/>
    <cellStyle name="Input" xfId="124"/>
    <cellStyle name="Köprü 2" xfId="125"/>
    <cellStyle name="Linked Cell" xfId="126"/>
    <cellStyle name="Neutral" xfId="127"/>
    <cellStyle name="Normal 10" xfId="128"/>
    <cellStyle name="Normal 11" xfId="129"/>
    <cellStyle name="Normal 11 2" xfId="130"/>
    <cellStyle name="Normal 12" xfId="131"/>
    <cellStyle name="Normal 12 2" xfId="132"/>
    <cellStyle name="Normal 13" xfId="133"/>
    <cellStyle name="Normal 14" xfId="134"/>
    <cellStyle name="Normal 15" xfId="135"/>
    <cellStyle name="Normal 2" xfId="136"/>
    <cellStyle name="Normal 2 10 10" xfId="137"/>
    <cellStyle name="Normal 2 10 10 2" xfId="138"/>
    <cellStyle name="Normal 2 2" xfId="139"/>
    <cellStyle name="Normal 2 2 2" xfId="140"/>
    <cellStyle name="Normal 2 2 2 2" xfId="141"/>
    <cellStyle name="Normal 2 2 3" xfId="142"/>
    <cellStyle name="Normal 2 2 4" xfId="143"/>
    <cellStyle name="Normal 2 2 5" xfId="144"/>
    <cellStyle name="Normal 2 2 5 2" xfId="145"/>
    <cellStyle name="Normal 2 3" xfId="146"/>
    <cellStyle name="Normal 2 4" xfId="147"/>
    <cellStyle name="Normal 2 5" xfId="148"/>
    <cellStyle name="Normal 2 5 2" xfId="149"/>
    <cellStyle name="Normal 2 6" xfId="150"/>
    <cellStyle name="Normal 2 7" xfId="151"/>
    <cellStyle name="Normal 2 8" xfId="152"/>
    <cellStyle name="Normal 3" xfId="153"/>
    <cellStyle name="Normal 3 2" xfId="154"/>
    <cellStyle name="Normal 4" xfId="155"/>
    <cellStyle name="Normal 4 2" xfId="156"/>
    <cellStyle name="Normal 5" xfId="157"/>
    <cellStyle name="Normal 5 2" xfId="158"/>
    <cellStyle name="Normal 5 2 2" xfId="159"/>
    <cellStyle name="Normal 5 3" xfId="160"/>
    <cellStyle name="Normal 5 4" xfId="161"/>
    <cellStyle name="Normal 5 5" xfId="162"/>
    <cellStyle name="Normal 6" xfId="163"/>
    <cellStyle name="Normal 6 2" xfId="164"/>
    <cellStyle name="Normal 6 3" xfId="165"/>
    <cellStyle name="Normal 6 4" xfId="166"/>
    <cellStyle name="Normal 7" xfId="167"/>
    <cellStyle name="Normal 7 2" xfId="168"/>
    <cellStyle name="Normal 8" xfId="169"/>
    <cellStyle name="Normal 9" xfId="170"/>
    <cellStyle name="Note" xfId="171"/>
    <cellStyle name="Onaylı" xfId="172"/>
    <cellStyle name="Output" xfId="173"/>
    <cellStyle name="ParaBirimi 2" xfId="174"/>
    <cellStyle name="ParaBirimi 3" xfId="175"/>
    <cellStyle name="Percent" xfId="176"/>
    <cellStyle name="Title" xfId="177"/>
    <cellStyle name="Total" xfId="178"/>
    <cellStyle name="Virgül 10" xfId="179"/>
    <cellStyle name="Virgül 2" xfId="180"/>
    <cellStyle name="Virgül 2 2" xfId="181"/>
    <cellStyle name="Virgül 2 2 4" xfId="182"/>
    <cellStyle name="Virgül 3" xfId="183"/>
    <cellStyle name="Virgül 3 2" xfId="184"/>
    <cellStyle name="Virgül 4" xfId="185"/>
    <cellStyle name="Virgül 5" xfId="186"/>
    <cellStyle name="Warning Tex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0</xdr:row>
      <xdr:rowOff>104775</xdr:rowOff>
    </xdr:from>
    <xdr:to>
      <xdr:col>3</xdr:col>
      <xdr:colOff>314325</xdr:colOff>
      <xdr:row>2</xdr:row>
      <xdr:rowOff>85725</xdr:rowOff>
    </xdr:to>
    <xdr:pic>
      <xdr:nvPicPr>
        <xdr:cNvPr id="1" name="1 Resim" descr="Logo dik 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4775"/>
          <a:ext cx="257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ntraktsinema.com/gelecek.ph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2.8515625" defaultRowHeight="12.75"/>
  <cols>
    <col min="1" max="1" width="2.140625" style="1" bestFit="1" customWidth="1"/>
    <col min="2" max="2" width="1.421875" style="2" bestFit="1" customWidth="1"/>
    <col min="3" max="3" width="22.57421875" style="3" bestFit="1" customWidth="1"/>
    <col min="4" max="4" width="5.140625" style="4" bestFit="1" customWidth="1"/>
    <col min="5" max="5" width="13.28125" style="5" bestFit="1" customWidth="1"/>
    <col min="6" max="7" width="2.57421875" style="6" bestFit="1" customWidth="1"/>
    <col min="8" max="8" width="2.28125" style="7" bestFit="1" customWidth="1"/>
    <col min="9" max="9" width="6.421875" style="8" bestFit="1" customWidth="1"/>
    <col min="10" max="10" width="4.140625" style="9" bestFit="1" customWidth="1"/>
    <col min="11" max="11" width="11.28125" style="29" bestFit="1" customWidth="1"/>
    <col min="12" max="12" width="6.7109375" style="30" bestFit="1" customWidth="1"/>
    <col min="13" max="13" width="4.00390625" style="30" bestFit="1" customWidth="1"/>
    <col min="14" max="14" width="4.140625" style="30" bestFit="1" customWidth="1"/>
    <col min="15" max="15" width="7.421875" style="10" bestFit="1" customWidth="1"/>
    <col min="16" max="16" width="4.140625" style="10" bestFit="1" customWidth="1"/>
    <col min="17" max="17" width="5.00390625" style="10" bestFit="1" customWidth="1"/>
    <col min="18" max="18" width="5.00390625" style="12" bestFit="1" customWidth="1"/>
    <col min="19" max="20" width="4.00390625" style="12" bestFit="1" customWidth="1"/>
    <col min="21" max="21" width="8.7109375" style="31" bestFit="1" customWidth="1"/>
    <col min="22" max="22" width="5.8515625" style="32" bestFit="1" customWidth="1"/>
    <col min="23" max="23" width="3.57421875" style="3" bestFit="1" customWidth="1"/>
    <col min="24" max="16384" width="2.8515625" style="3" customWidth="1"/>
  </cols>
  <sheetData>
    <row r="1" spans="1:22" s="16" customFormat="1" ht="12.75">
      <c r="A1" s="13"/>
      <c r="B1" s="72" t="s">
        <v>0</v>
      </c>
      <c r="C1" s="72"/>
      <c r="D1" s="14"/>
      <c r="E1" s="14"/>
      <c r="F1" s="28"/>
      <c r="G1" s="28"/>
      <c r="H1" s="15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s="16" customFormat="1" ht="12.75">
      <c r="A2" s="13"/>
      <c r="B2" s="70" t="s">
        <v>22</v>
      </c>
      <c r="C2" s="71"/>
      <c r="D2" s="17"/>
      <c r="E2" s="17"/>
      <c r="F2" s="18"/>
      <c r="G2" s="18"/>
      <c r="H2" s="19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s="16" customFormat="1" ht="11.25">
      <c r="A3" s="13"/>
      <c r="B3" s="69" t="s">
        <v>63</v>
      </c>
      <c r="C3" s="69"/>
      <c r="D3" s="20"/>
      <c r="E3" s="20"/>
      <c r="F3" s="21"/>
      <c r="G3" s="21"/>
      <c r="H3" s="21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3" s="23" customFormat="1" ht="10.5">
      <c r="A4" s="22"/>
      <c r="B4" s="33"/>
      <c r="C4" s="33"/>
      <c r="D4" s="34"/>
      <c r="E4" s="35"/>
      <c r="F4" s="36"/>
      <c r="G4" s="36"/>
      <c r="H4" s="35"/>
      <c r="I4" s="67" t="s">
        <v>26</v>
      </c>
      <c r="J4" s="67"/>
      <c r="K4" s="67" t="s">
        <v>24</v>
      </c>
      <c r="L4" s="67"/>
      <c r="M4" s="37"/>
      <c r="N4" s="37"/>
      <c r="O4" s="67" t="s">
        <v>31</v>
      </c>
      <c r="P4" s="67"/>
      <c r="Q4" s="67" t="s">
        <v>29</v>
      </c>
      <c r="R4" s="67"/>
      <c r="S4" s="67"/>
      <c r="T4" s="67"/>
      <c r="U4" s="67" t="s">
        <v>1</v>
      </c>
      <c r="V4" s="67"/>
      <c r="W4" s="34"/>
    </row>
    <row r="5" spans="1:23" s="25" customFormat="1" ht="62.25" customHeight="1">
      <c r="A5" s="24"/>
      <c r="B5" s="38"/>
      <c r="C5" s="39" t="s">
        <v>2</v>
      </c>
      <c r="D5" s="40" t="s">
        <v>17</v>
      </c>
      <c r="E5" s="41" t="s">
        <v>3</v>
      </c>
      <c r="F5" s="42" t="s">
        <v>4</v>
      </c>
      <c r="G5" s="42" t="s">
        <v>18</v>
      </c>
      <c r="H5" s="42" t="s">
        <v>5</v>
      </c>
      <c r="I5" s="43" t="s">
        <v>6</v>
      </c>
      <c r="J5" s="44" t="s">
        <v>9</v>
      </c>
      <c r="K5" s="43" t="s">
        <v>8</v>
      </c>
      <c r="L5" s="44" t="s">
        <v>15</v>
      </c>
      <c r="M5" s="45" t="s">
        <v>19</v>
      </c>
      <c r="N5" s="45" t="s">
        <v>20</v>
      </c>
      <c r="O5" s="43" t="s">
        <v>6</v>
      </c>
      <c r="P5" s="44" t="s">
        <v>9</v>
      </c>
      <c r="Q5" s="45" t="s">
        <v>30</v>
      </c>
      <c r="R5" s="45" t="s">
        <v>25</v>
      </c>
      <c r="S5" s="45" t="s">
        <v>27</v>
      </c>
      <c r="T5" s="45" t="s">
        <v>28</v>
      </c>
      <c r="U5" s="43" t="s">
        <v>6</v>
      </c>
      <c r="V5" s="44" t="s">
        <v>7</v>
      </c>
      <c r="W5" s="45" t="s">
        <v>21</v>
      </c>
    </row>
    <row r="6" spans="9:20" ht="10.5">
      <c r="I6" s="47"/>
      <c r="J6" s="46"/>
      <c r="K6" s="47">
        <v>11449290.25</v>
      </c>
      <c r="L6" s="46">
        <v>262643</v>
      </c>
      <c r="R6" s="11"/>
      <c r="S6" s="11"/>
      <c r="T6" s="11"/>
    </row>
    <row r="7" spans="1:23" s="27" customFormat="1" ht="10.5">
      <c r="A7" s="26">
        <v>1</v>
      </c>
      <c r="B7" s="73"/>
      <c r="C7" s="74" t="s">
        <v>42</v>
      </c>
      <c r="D7" s="75">
        <v>44743</v>
      </c>
      <c r="E7" s="76" t="s">
        <v>10</v>
      </c>
      <c r="F7" s="77">
        <v>202</v>
      </c>
      <c r="G7" s="64">
        <v>202</v>
      </c>
      <c r="H7" s="77">
        <v>9</v>
      </c>
      <c r="I7" s="50">
        <v>967802</v>
      </c>
      <c r="J7" s="51">
        <v>22228</v>
      </c>
      <c r="K7" s="52">
        <v>1888807</v>
      </c>
      <c r="L7" s="53">
        <v>41295</v>
      </c>
      <c r="M7" s="54">
        <v>204.43069306930693</v>
      </c>
      <c r="N7" s="55">
        <v>45.739363119021675</v>
      </c>
      <c r="O7" s="59">
        <v>1906362</v>
      </c>
      <c r="P7" s="60">
        <v>43857</v>
      </c>
      <c r="Q7" s="49">
        <v>-0.009208639282570676</v>
      </c>
      <c r="R7" s="49">
        <v>-0.05841712839455503</v>
      </c>
      <c r="S7" s="58">
        <v>0.46172660128344833</v>
      </c>
      <c r="T7" s="58">
        <v>0.5382733987165517</v>
      </c>
      <c r="U7" s="52">
        <v>43721388</v>
      </c>
      <c r="V7" s="53">
        <v>1079905</v>
      </c>
      <c r="W7" s="48">
        <v>40.486327964033876</v>
      </c>
    </row>
    <row r="8" spans="1:23" s="27" customFormat="1" ht="10.5">
      <c r="A8" s="26">
        <v>2</v>
      </c>
      <c r="B8" s="73"/>
      <c r="C8" s="74" t="s">
        <v>48</v>
      </c>
      <c r="D8" s="75">
        <v>44778</v>
      </c>
      <c r="E8" s="76" t="s">
        <v>41</v>
      </c>
      <c r="F8" s="77">
        <v>247</v>
      </c>
      <c r="G8" s="64">
        <v>247</v>
      </c>
      <c r="H8" s="77">
        <v>4</v>
      </c>
      <c r="I8" s="50">
        <v>955035.5</v>
      </c>
      <c r="J8" s="51">
        <v>19053</v>
      </c>
      <c r="K8" s="52">
        <v>1991735.5</v>
      </c>
      <c r="L8" s="53">
        <v>37557</v>
      </c>
      <c r="M8" s="54">
        <v>152.05263157894737</v>
      </c>
      <c r="N8" s="55">
        <v>53.03233751364593</v>
      </c>
      <c r="O8" s="56">
        <v>2262952</v>
      </c>
      <c r="P8" s="57">
        <v>46238</v>
      </c>
      <c r="Q8" s="49">
        <v>-0.11985075246845713</v>
      </c>
      <c r="R8" s="49">
        <v>-0.18774600977550931</v>
      </c>
      <c r="S8" s="58">
        <v>0.4926911095135394</v>
      </c>
      <c r="T8" s="58">
        <v>0.5073088904864606</v>
      </c>
      <c r="U8" s="52">
        <v>11474718.5</v>
      </c>
      <c r="V8" s="53">
        <v>225285</v>
      </c>
      <c r="W8" s="48">
        <v>50.934232194775504</v>
      </c>
    </row>
    <row r="9" spans="1:23" s="27" customFormat="1" ht="10.5">
      <c r="A9" s="26">
        <v>3</v>
      </c>
      <c r="B9" s="73"/>
      <c r="C9" s="74" t="s">
        <v>43</v>
      </c>
      <c r="D9" s="75">
        <v>44750</v>
      </c>
      <c r="E9" s="76" t="s">
        <v>10</v>
      </c>
      <c r="F9" s="77">
        <v>207</v>
      </c>
      <c r="G9" s="64">
        <v>207</v>
      </c>
      <c r="H9" s="77">
        <v>8</v>
      </c>
      <c r="I9" s="50">
        <v>663651</v>
      </c>
      <c r="J9" s="51">
        <v>14484</v>
      </c>
      <c r="K9" s="52">
        <v>1348512</v>
      </c>
      <c r="L9" s="53">
        <v>27817</v>
      </c>
      <c r="M9" s="54">
        <v>134.3816425120773</v>
      </c>
      <c r="N9" s="55">
        <v>48.477981090699934</v>
      </c>
      <c r="O9" s="56">
        <v>1663834</v>
      </c>
      <c r="P9" s="57">
        <v>36148</v>
      </c>
      <c r="Q9" s="49">
        <v>-0.1895153002042271</v>
      </c>
      <c r="R9" s="49">
        <v>-0.23046918225074692</v>
      </c>
      <c r="S9" s="58">
        <v>0.4793112125678542</v>
      </c>
      <c r="T9" s="58">
        <v>0.5206887874321459</v>
      </c>
      <c r="U9" s="52">
        <v>52213096</v>
      </c>
      <c r="V9" s="53">
        <v>1196789</v>
      </c>
      <c r="W9" s="48">
        <v>43.62765366326061</v>
      </c>
    </row>
    <row r="10" spans="1:23" s="27" customFormat="1" ht="10.5">
      <c r="A10" s="26">
        <v>4</v>
      </c>
      <c r="B10" s="73" t="s">
        <v>23</v>
      </c>
      <c r="C10" s="74" t="s">
        <v>64</v>
      </c>
      <c r="D10" s="75">
        <v>44799</v>
      </c>
      <c r="E10" s="76" t="s">
        <v>16</v>
      </c>
      <c r="F10" s="77">
        <v>209</v>
      </c>
      <c r="G10" s="64">
        <v>209</v>
      </c>
      <c r="H10" s="77">
        <v>1</v>
      </c>
      <c r="I10" s="50">
        <v>401829</v>
      </c>
      <c r="J10" s="51">
        <v>10573</v>
      </c>
      <c r="K10" s="52">
        <v>829693.5</v>
      </c>
      <c r="L10" s="53">
        <v>20701</v>
      </c>
      <c r="M10" s="54">
        <v>99.04784688995215</v>
      </c>
      <c r="N10" s="55">
        <v>40.07987536833969</v>
      </c>
      <c r="O10" s="59"/>
      <c r="P10" s="60"/>
      <c r="Q10" s="49" t="s">
        <v>37</v>
      </c>
      <c r="R10" s="49" t="s">
        <v>37</v>
      </c>
      <c r="S10" s="58">
        <v>0.4892517269697116</v>
      </c>
      <c r="T10" s="58">
        <v>0.5107482730302884</v>
      </c>
      <c r="U10" s="52">
        <v>829693.5</v>
      </c>
      <c r="V10" s="53">
        <v>20701</v>
      </c>
      <c r="W10" s="48">
        <v>40.07987536833969</v>
      </c>
    </row>
    <row r="11" spans="1:23" s="27" customFormat="1" ht="10.5">
      <c r="A11" s="26">
        <v>5</v>
      </c>
      <c r="B11" s="73" t="s">
        <v>23</v>
      </c>
      <c r="C11" s="74" t="s">
        <v>65</v>
      </c>
      <c r="D11" s="75">
        <v>44799</v>
      </c>
      <c r="E11" s="76" t="s">
        <v>12</v>
      </c>
      <c r="F11" s="77">
        <v>201</v>
      </c>
      <c r="G11" s="64">
        <v>201</v>
      </c>
      <c r="H11" s="77">
        <v>1</v>
      </c>
      <c r="I11" s="50">
        <v>492927</v>
      </c>
      <c r="J11" s="51">
        <v>11506</v>
      </c>
      <c r="K11" s="52">
        <v>927367</v>
      </c>
      <c r="L11" s="53">
        <v>20582</v>
      </c>
      <c r="M11" s="54">
        <v>102.39800995024876</v>
      </c>
      <c r="N11" s="55">
        <v>45.05718589058401</v>
      </c>
      <c r="O11" s="59"/>
      <c r="P11" s="60"/>
      <c r="Q11" s="49" t="s">
        <v>37</v>
      </c>
      <c r="R11" s="49" t="s">
        <v>37</v>
      </c>
      <c r="S11" s="58">
        <v>0.44096783597318046</v>
      </c>
      <c r="T11" s="58">
        <v>0.5590321640268195</v>
      </c>
      <c r="U11" s="52">
        <v>927367</v>
      </c>
      <c r="V11" s="53">
        <v>20582</v>
      </c>
      <c r="W11" s="48">
        <v>45.05718589058401</v>
      </c>
    </row>
    <row r="12" spans="1:23" s="27" customFormat="1" ht="10.5">
      <c r="A12" s="26">
        <v>6</v>
      </c>
      <c r="B12" s="73"/>
      <c r="C12" s="74" t="s">
        <v>54</v>
      </c>
      <c r="D12" s="75">
        <v>44792</v>
      </c>
      <c r="E12" s="76" t="s">
        <v>10</v>
      </c>
      <c r="F12" s="77">
        <v>219</v>
      </c>
      <c r="G12" s="64">
        <v>219</v>
      </c>
      <c r="H12" s="77">
        <v>2</v>
      </c>
      <c r="I12" s="50">
        <v>363985</v>
      </c>
      <c r="J12" s="51">
        <v>7221</v>
      </c>
      <c r="K12" s="52">
        <v>717329</v>
      </c>
      <c r="L12" s="53">
        <v>13381</v>
      </c>
      <c r="M12" s="54">
        <v>61.10045662100457</v>
      </c>
      <c r="N12" s="55">
        <v>53.60802630595621</v>
      </c>
      <c r="O12" s="56">
        <v>1358337</v>
      </c>
      <c r="P12" s="57">
        <v>26210</v>
      </c>
      <c r="Q12" s="49">
        <v>-0.47190645620343113</v>
      </c>
      <c r="R12" s="49">
        <v>-0.4894696680656238</v>
      </c>
      <c r="S12" s="58">
        <v>0.46035423361482697</v>
      </c>
      <c r="T12" s="58">
        <v>0.539645766385173</v>
      </c>
      <c r="U12" s="52">
        <v>2075666</v>
      </c>
      <c r="V12" s="53">
        <v>39591</v>
      </c>
      <c r="W12" s="48">
        <v>52.42772347250638</v>
      </c>
    </row>
    <row r="13" spans="1:23" s="27" customFormat="1" ht="10.5">
      <c r="A13" s="26">
        <v>7</v>
      </c>
      <c r="B13" s="73"/>
      <c r="C13" s="74" t="s">
        <v>46</v>
      </c>
      <c r="D13" s="75">
        <v>44771</v>
      </c>
      <c r="E13" s="76" t="s">
        <v>41</v>
      </c>
      <c r="F13" s="77">
        <v>124</v>
      </c>
      <c r="G13" s="64">
        <v>124</v>
      </c>
      <c r="H13" s="77">
        <v>5</v>
      </c>
      <c r="I13" s="50">
        <v>276579.5</v>
      </c>
      <c r="J13" s="51">
        <v>6753</v>
      </c>
      <c r="K13" s="52">
        <v>535259.5</v>
      </c>
      <c r="L13" s="53">
        <v>12418</v>
      </c>
      <c r="M13" s="54">
        <v>100.14516129032258</v>
      </c>
      <c r="N13" s="55">
        <v>43.103519085198904</v>
      </c>
      <c r="O13" s="59">
        <v>817912</v>
      </c>
      <c r="P13" s="60">
        <v>19523</v>
      </c>
      <c r="Q13" s="49">
        <v>-0.34557813065464255</v>
      </c>
      <c r="R13" s="49">
        <v>-0.36392972391538186</v>
      </c>
      <c r="S13" s="58">
        <v>0.4561926236108874</v>
      </c>
      <c r="T13" s="58">
        <v>0.5438073763891126</v>
      </c>
      <c r="U13" s="52">
        <v>7028176.5</v>
      </c>
      <c r="V13" s="53">
        <v>166623</v>
      </c>
      <c r="W13" s="48">
        <v>42.180110188869484</v>
      </c>
    </row>
    <row r="14" spans="1:23" s="27" customFormat="1" ht="10.5">
      <c r="A14" s="26">
        <v>8</v>
      </c>
      <c r="B14" s="73" t="s">
        <v>23</v>
      </c>
      <c r="C14" s="74" t="s">
        <v>66</v>
      </c>
      <c r="D14" s="75">
        <v>44799</v>
      </c>
      <c r="E14" s="76" t="s">
        <v>12</v>
      </c>
      <c r="F14" s="77">
        <v>160</v>
      </c>
      <c r="G14" s="64">
        <v>160</v>
      </c>
      <c r="H14" s="77">
        <v>1</v>
      </c>
      <c r="I14" s="50">
        <v>285132.50000000006</v>
      </c>
      <c r="J14" s="51">
        <v>6767</v>
      </c>
      <c r="K14" s="52">
        <v>545338.3</v>
      </c>
      <c r="L14" s="53">
        <v>12283</v>
      </c>
      <c r="M14" s="54">
        <v>76.76875</v>
      </c>
      <c r="N14" s="55">
        <v>44.39780998127494</v>
      </c>
      <c r="O14" s="59"/>
      <c r="P14" s="60"/>
      <c r="Q14" s="49" t="s">
        <v>37</v>
      </c>
      <c r="R14" s="49" t="s">
        <v>37</v>
      </c>
      <c r="S14" s="58">
        <v>0.44907595864202554</v>
      </c>
      <c r="T14" s="58">
        <v>0.5509240413579745</v>
      </c>
      <c r="U14" s="52">
        <v>545338.3</v>
      </c>
      <c r="V14" s="53">
        <v>12283</v>
      </c>
      <c r="W14" s="48">
        <v>44.39780998127494</v>
      </c>
    </row>
    <row r="15" spans="1:23" s="27" customFormat="1" ht="10.5">
      <c r="A15" s="26">
        <v>9</v>
      </c>
      <c r="B15" s="73"/>
      <c r="C15" s="74" t="s">
        <v>50</v>
      </c>
      <c r="D15" s="75">
        <v>44785</v>
      </c>
      <c r="E15" s="76" t="s">
        <v>16</v>
      </c>
      <c r="F15" s="77">
        <v>116</v>
      </c>
      <c r="G15" s="64">
        <v>116</v>
      </c>
      <c r="H15" s="77">
        <v>3</v>
      </c>
      <c r="I15" s="50">
        <v>237977</v>
      </c>
      <c r="J15" s="51">
        <v>6020</v>
      </c>
      <c r="K15" s="52">
        <v>440471.5</v>
      </c>
      <c r="L15" s="53">
        <v>10724</v>
      </c>
      <c r="M15" s="54">
        <v>92.44827586206897</v>
      </c>
      <c r="N15" s="55">
        <v>41.07343342036553</v>
      </c>
      <c r="O15" s="59">
        <v>925228.5</v>
      </c>
      <c r="P15" s="60">
        <v>22190</v>
      </c>
      <c r="Q15" s="49">
        <v>-0.5239321962088284</v>
      </c>
      <c r="R15" s="49">
        <v>-0.5167192429022082</v>
      </c>
      <c r="S15" s="58">
        <v>0.4386422976501306</v>
      </c>
      <c r="T15" s="58">
        <v>0.5613577023498695</v>
      </c>
      <c r="U15" s="52">
        <v>3069167</v>
      </c>
      <c r="V15" s="53">
        <v>73452</v>
      </c>
      <c r="W15" s="48">
        <v>41.78466209225072</v>
      </c>
    </row>
    <row r="16" spans="1:23" s="27" customFormat="1" ht="10.5">
      <c r="A16" s="26">
        <v>10</v>
      </c>
      <c r="B16" s="73" t="s">
        <v>23</v>
      </c>
      <c r="C16" s="74" t="s">
        <v>67</v>
      </c>
      <c r="D16" s="75">
        <v>44799</v>
      </c>
      <c r="E16" s="76" t="s">
        <v>14</v>
      </c>
      <c r="F16" s="77">
        <v>252</v>
      </c>
      <c r="G16" s="64">
        <v>202</v>
      </c>
      <c r="H16" s="77">
        <v>1</v>
      </c>
      <c r="I16" s="50">
        <v>219342</v>
      </c>
      <c r="J16" s="51">
        <v>5371</v>
      </c>
      <c r="K16" s="52">
        <v>469422.5</v>
      </c>
      <c r="L16" s="53">
        <v>10651</v>
      </c>
      <c r="M16" s="54">
        <v>52.727722772277225</v>
      </c>
      <c r="N16" s="55">
        <v>44.0730917284762</v>
      </c>
      <c r="O16" s="56"/>
      <c r="P16" s="57"/>
      <c r="Q16" s="49" t="s">
        <v>37</v>
      </c>
      <c r="R16" s="49" t="s">
        <v>37</v>
      </c>
      <c r="S16" s="58">
        <v>0.4957281006478265</v>
      </c>
      <c r="T16" s="58">
        <v>0.5042718993521735</v>
      </c>
      <c r="U16" s="52">
        <v>469422.5</v>
      </c>
      <c r="V16" s="53">
        <v>10651</v>
      </c>
      <c r="W16" s="48">
        <v>44.0730917284762</v>
      </c>
    </row>
    <row r="17" spans="1:23" s="27" customFormat="1" ht="10.5">
      <c r="A17" s="26">
        <v>11</v>
      </c>
      <c r="B17" s="73"/>
      <c r="C17" s="74" t="s">
        <v>32</v>
      </c>
      <c r="D17" s="75">
        <v>44624</v>
      </c>
      <c r="E17" s="76" t="s">
        <v>16</v>
      </c>
      <c r="F17" s="77">
        <v>89</v>
      </c>
      <c r="G17" s="64">
        <v>89</v>
      </c>
      <c r="H17" s="77">
        <v>26</v>
      </c>
      <c r="I17" s="50">
        <v>81554</v>
      </c>
      <c r="J17" s="51">
        <v>5368</v>
      </c>
      <c r="K17" s="52">
        <v>154781</v>
      </c>
      <c r="L17" s="53">
        <v>10084</v>
      </c>
      <c r="M17" s="54">
        <v>113.30337078651685</v>
      </c>
      <c r="N17" s="55">
        <v>15.349166997223325</v>
      </c>
      <c r="O17" s="59">
        <v>2290</v>
      </c>
      <c r="P17" s="60">
        <v>130</v>
      </c>
      <c r="Q17" s="49">
        <v>66.58995633187773</v>
      </c>
      <c r="R17" s="49">
        <v>76.56923076923077</v>
      </c>
      <c r="S17" s="58">
        <v>0.46767155890519635</v>
      </c>
      <c r="T17" s="58">
        <v>0.5323284410948036</v>
      </c>
      <c r="U17" s="52">
        <v>160045991.9</v>
      </c>
      <c r="V17" s="53">
        <v>5484312</v>
      </c>
      <c r="W17" s="48">
        <v>29.18251038598825</v>
      </c>
    </row>
    <row r="18" spans="1:23" s="27" customFormat="1" ht="10.5">
      <c r="A18" s="26">
        <v>12</v>
      </c>
      <c r="B18" s="73"/>
      <c r="C18" s="74" t="s">
        <v>55</v>
      </c>
      <c r="D18" s="75">
        <v>44792</v>
      </c>
      <c r="E18" s="76" t="s">
        <v>16</v>
      </c>
      <c r="F18" s="77">
        <v>135</v>
      </c>
      <c r="G18" s="64">
        <v>135</v>
      </c>
      <c r="H18" s="77">
        <v>2</v>
      </c>
      <c r="I18" s="50">
        <v>169292.5</v>
      </c>
      <c r="J18" s="51">
        <v>4218</v>
      </c>
      <c r="K18" s="52">
        <v>326681</v>
      </c>
      <c r="L18" s="53">
        <v>7768</v>
      </c>
      <c r="M18" s="54">
        <v>57.54074074074074</v>
      </c>
      <c r="N18" s="55">
        <v>42.054711637487124</v>
      </c>
      <c r="O18" s="59">
        <v>833277</v>
      </c>
      <c r="P18" s="60">
        <v>19801</v>
      </c>
      <c r="Q18" s="49">
        <v>-0.6079562978457344</v>
      </c>
      <c r="R18" s="49">
        <v>-0.6076965809807585</v>
      </c>
      <c r="S18" s="58">
        <v>0.45700308959835223</v>
      </c>
      <c r="T18" s="58">
        <v>0.5429969104016478</v>
      </c>
      <c r="U18" s="52">
        <v>1159957</v>
      </c>
      <c r="V18" s="53">
        <v>27569</v>
      </c>
      <c r="W18" s="48">
        <v>42.074685334977694</v>
      </c>
    </row>
    <row r="19" spans="1:23" s="27" customFormat="1" ht="10.5">
      <c r="A19" s="26">
        <v>13</v>
      </c>
      <c r="B19" s="73"/>
      <c r="C19" s="74" t="s">
        <v>51</v>
      </c>
      <c r="D19" s="75">
        <v>44785</v>
      </c>
      <c r="E19" s="76" t="s">
        <v>10</v>
      </c>
      <c r="F19" s="77">
        <v>110</v>
      </c>
      <c r="G19" s="64">
        <v>110</v>
      </c>
      <c r="H19" s="77">
        <v>3</v>
      </c>
      <c r="I19" s="50">
        <v>114734</v>
      </c>
      <c r="J19" s="51">
        <v>2867</v>
      </c>
      <c r="K19" s="52">
        <v>238761</v>
      </c>
      <c r="L19" s="53">
        <v>5679</v>
      </c>
      <c r="M19" s="54">
        <v>51.627272727272725</v>
      </c>
      <c r="N19" s="55">
        <v>42.04278922345483</v>
      </c>
      <c r="O19" s="59">
        <v>534442</v>
      </c>
      <c r="P19" s="60">
        <v>12258</v>
      </c>
      <c r="Q19" s="49">
        <v>-0.5532518028148985</v>
      </c>
      <c r="R19" s="49">
        <v>-0.5367107195301027</v>
      </c>
      <c r="S19" s="58">
        <v>0.49515759816869165</v>
      </c>
      <c r="T19" s="58">
        <v>0.5048424018313084</v>
      </c>
      <c r="U19" s="52">
        <v>1688088</v>
      </c>
      <c r="V19" s="53">
        <v>38387</v>
      </c>
      <c r="W19" s="48">
        <v>43.97551254330893</v>
      </c>
    </row>
    <row r="20" spans="1:23" s="27" customFormat="1" ht="10.5">
      <c r="A20" s="26">
        <v>14</v>
      </c>
      <c r="B20" s="73" t="s">
        <v>23</v>
      </c>
      <c r="C20" s="74" t="s">
        <v>68</v>
      </c>
      <c r="D20" s="75">
        <v>44799</v>
      </c>
      <c r="E20" s="76" t="s">
        <v>11</v>
      </c>
      <c r="F20" s="77">
        <v>152</v>
      </c>
      <c r="G20" s="64">
        <v>152</v>
      </c>
      <c r="H20" s="77">
        <v>1</v>
      </c>
      <c r="I20" s="50">
        <v>98455</v>
      </c>
      <c r="J20" s="51">
        <v>2721</v>
      </c>
      <c r="K20" s="52">
        <v>217091</v>
      </c>
      <c r="L20" s="53">
        <v>5590</v>
      </c>
      <c r="M20" s="54">
        <v>36.776315789473685</v>
      </c>
      <c r="N20" s="55">
        <v>38.83559928443649</v>
      </c>
      <c r="O20" s="59"/>
      <c r="P20" s="60"/>
      <c r="Q20" s="49" t="s">
        <v>37</v>
      </c>
      <c r="R20" s="49" t="s">
        <v>37</v>
      </c>
      <c r="S20" s="58">
        <v>0.5132379248658319</v>
      </c>
      <c r="T20" s="58">
        <v>0.48676207513416814</v>
      </c>
      <c r="U20" s="52">
        <v>217091</v>
      </c>
      <c r="V20" s="53">
        <v>5590</v>
      </c>
      <c r="W20" s="48">
        <v>38.83559928443649</v>
      </c>
    </row>
    <row r="21" spans="1:23" s="27" customFormat="1" ht="10.5">
      <c r="A21" s="26">
        <v>15</v>
      </c>
      <c r="B21" s="73" t="s">
        <v>23</v>
      </c>
      <c r="C21" s="74" t="s">
        <v>69</v>
      </c>
      <c r="D21" s="75">
        <v>44799</v>
      </c>
      <c r="E21" s="76" t="s">
        <v>11</v>
      </c>
      <c r="F21" s="77">
        <v>77</v>
      </c>
      <c r="G21" s="64">
        <v>77</v>
      </c>
      <c r="H21" s="77">
        <v>1</v>
      </c>
      <c r="I21" s="50">
        <v>102410</v>
      </c>
      <c r="J21" s="51">
        <v>2243</v>
      </c>
      <c r="K21" s="52">
        <v>203040</v>
      </c>
      <c r="L21" s="53">
        <v>4154</v>
      </c>
      <c r="M21" s="54">
        <v>53.94805194805195</v>
      </c>
      <c r="N21" s="55">
        <v>48.8781896966779</v>
      </c>
      <c r="O21" s="56"/>
      <c r="P21" s="57"/>
      <c r="Q21" s="49" t="s">
        <v>37</v>
      </c>
      <c r="R21" s="49" t="s">
        <v>37</v>
      </c>
      <c r="S21" s="58">
        <v>0.46003851709195953</v>
      </c>
      <c r="T21" s="58">
        <v>0.5399614829080405</v>
      </c>
      <c r="U21" s="52">
        <v>203040</v>
      </c>
      <c r="V21" s="53">
        <v>4154</v>
      </c>
      <c r="W21" s="48">
        <v>48.8781896966779</v>
      </c>
    </row>
    <row r="22" spans="1:23" s="27" customFormat="1" ht="10.5">
      <c r="A22" s="26">
        <v>16</v>
      </c>
      <c r="B22" s="73"/>
      <c r="C22" s="74" t="s">
        <v>70</v>
      </c>
      <c r="D22" s="75">
        <v>44568</v>
      </c>
      <c r="E22" s="76" t="s">
        <v>11</v>
      </c>
      <c r="F22" s="77">
        <v>86</v>
      </c>
      <c r="G22" s="64">
        <v>86</v>
      </c>
      <c r="H22" s="77">
        <v>28</v>
      </c>
      <c r="I22" s="50">
        <v>42019.1</v>
      </c>
      <c r="J22" s="51">
        <v>2580</v>
      </c>
      <c r="K22" s="52">
        <v>63895.1</v>
      </c>
      <c r="L22" s="53">
        <v>4034</v>
      </c>
      <c r="M22" s="54">
        <v>46.906976744186046</v>
      </c>
      <c r="N22" s="55">
        <v>15.839142290530491</v>
      </c>
      <c r="O22" s="56">
        <v>3175</v>
      </c>
      <c r="P22" s="57">
        <v>178</v>
      </c>
      <c r="Q22" s="49">
        <v>19.12444094488189</v>
      </c>
      <c r="R22" s="49">
        <v>21.662921348314608</v>
      </c>
      <c r="S22" s="58">
        <v>0.36043629152206247</v>
      </c>
      <c r="T22" s="58">
        <v>0.6395637084779375</v>
      </c>
      <c r="U22" s="52">
        <v>27460717.7</v>
      </c>
      <c r="V22" s="53">
        <v>1167455</v>
      </c>
      <c r="W22" s="48">
        <v>23.521863969060906</v>
      </c>
    </row>
    <row r="23" spans="1:23" s="27" customFormat="1" ht="10.5">
      <c r="A23" s="26">
        <v>17</v>
      </c>
      <c r="B23" s="73"/>
      <c r="C23" s="74" t="s">
        <v>71</v>
      </c>
      <c r="D23" s="75">
        <v>44540</v>
      </c>
      <c r="E23" s="76" t="s">
        <v>11</v>
      </c>
      <c r="F23" s="77">
        <v>85</v>
      </c>
      <c r="G23" s="64">
        <v>85</v>
      </c>
      <c r="H23" s="77">
        <v>18</v>
      </c>
      <c r="I23" s="50">
        <v>27030</v>
      </c>
      <c r="J23" s="51">
        <v>1806</v>
      </c>
      <c r="K23" s="52">
        <v>54990</v>
      </c>
      <c r="L23" s="53">
        <v>3672</v>
      </c>
      <c r="M23" s="54">
        <v>43.2</v>
      </c>
      <c r="N23" s="55">
        <v>14.97549019607843</v>
      </c>
      <c r="O23" s="59">
        <v>386</v>
      </c>
      <c r="P23" s="60">
        <v>16</v>
      </c>
      <c r="Q23" s="49">
        <v>141.46113989637306</v>
      </c>
      <c r="R23" s="49">
        <v>228.5</v>
      </c>
      <c r="S23" s="58">
        <v>0.5081699346405228</v>
      </c>
      <c r="T23" s="58">
        <v>0.4918300653594771</v>
      </c>
      <c r="U23" s="52">
        <v>10925740</v>
      </c>
      <c r="V23" s="53">
        <v>476593</v>
      </c>
      <c r="W23" s="48">
        <v>22.924675771570293</v>
      </c>
    </row>
    <row r="24" spans="1:23" s="27" customFormat="1" ht="10.5">
      <c r="A24" s="26">
        <v>18</v>
      </c>
      <c r="B24" s="73"/>
      <c r="C24" s="74" t="s">
        <v>56</v>
      </c>
      <c r="D24" s="75">
        <v>44792</v>
      </c>
      <c r="E24" s="76" t="s">
        <v>16</v>
      </c>
      <c r="F24" s="77">
        <v>56</v>
      </c>
      <c r="G24" s="64">
        <v>56</v>
      </c>
      <c r="H24" s="77">
        <v>2</v>
      </c>
      <c r="I24" s="50">
        <v>48011</v>
      </c>
      <c r="J24" s="51">
        <v>1399</v>
      </c>
      <c r="K24" s="52">
        <v>98781</v>
      </c>
      <c r="L24" s="53">
        <v>2703</v>
      </c>
      <c r="M24" s="54">
        <v>48.267857142857146</v>
      </c>
      <c r="N24" s="55">
        <v>36.54495005549389</v>
      </c>
      <c r="O24" s="56">
        <v>371231</v>
      </c>
      <c r="P24" s="57">
        <v>9242</v>
      </c>
      <c r="Q24" s="49">
        <v>-0.7339096142294151</v>
      </c>
      <c r="R24" s="49">
        <v>-0.7075308374810647</v>
      </c>
      <c r="S24" s="58">
        <v>0.4824269330373659</v>
      </c>
      <c r="T24" s="58">
        <v>0.5175730669626342</v>
      </c>
      <c r="U24" s="52">
        <v>470012</v>
      </c>
      <c r="V24" s="53">
        <v>11945</v>
      </c>
      <c r="W24" s="48">
        <v>39.348011720385095</v>
      </c>
    </row>
    <row r="25" spans="1:23" s="27" customFormat="1" ht="10.5">
      <c r="A25" s="26">
        <v>19</v>
      </c>
      <c r="B25" s="73"/>
      <c r="C25" s="74" t="s">
        <v>61</v>
      </c>
      <c r="D25" s="75">
        <v>44603</v>
      </c>
      <c r="E25" s="76" t="s">
        <v>11</v>
      </c>
      <c r="F25" s="77">
        <v>2</v>
      </c>
      <c r="G25" s="64">
        <v>2</v>
      </c>
      <c r="H25" s="77">
        <v>20</v>
      </c>
      <c r="I25" s="50">
        <v>25990.2</v>
      </c>
      <c r="J25" s="51">
        <v>1300</v>
      </c>
      <c r="K25" s="52">
        <v>25990.2</v>
      </c>
      <c r="L25" s="53">
        <v>1300</v>
      </c>
      <c r="M25" s="54">
        <v>650</v>
      </c>
      <c r="N25" s="55">
        <v>19.99246153846154</v>
      </c>
      <c r="O25" s="59">
        <v>12995.15</v>
      </c>
      <c r="P25" s="60">
        <v>651</v>
      </c>
      <c r="Q25" s="49">
        <v>0.9999923048214142</v>
      </c>
      <c r="R25" s="49">
        <v>0.9969278033794163</v>
      </c>
      <c r="S25" s="58">
        <v>0</v>
      </c>
      <c r="T25" s="58">
        <v>1</v>
      </c>
      <c r="U25" s="61">
        <v>3476460.57</v>
      </c>
      <c r="V25" s="62">
        <v>197716</v>
      </c>
      <c r="W25" s="48">
        <v>17.58310187339416</v>
      </c>
    </row>
    <row r="26" spans="1:23" s="27" customFormat="1" ht="10.5">
      <c r="A26" s="26">
        <v>20</v>
      </c>
      <c r="B26" s="73"/>
      <c r="C26" s="74" t="s">
        <v>52</v>
      </c>
      <c r="D26" s="75">
        <v>44785</v>
      </c>
      <c r="E26" s="76" t="s">
        <v>11</v>
      </c>
      <c r="F26" s="77">
        <v>11</v>
      </c>
      <c r="G26" s="64">
        <v>11</v>
      </c>
      <c r="H26" s="77">
        <v>3</v>
      </c>
      <c r="I26" s="50">
        <v>23868</v>
      </c>
      <c r="J26" s="51">
        <v>695</v>
      </c>
      <c r="K26" s="52">
        <v>45820</v>
      </c>
      <c r="L26" s="53">
        <v>1289</v>
      </c>
      <c r="M26" s="54">
        <v>117.18181818181819</v>
      </c>
      <c r="N26" s="55">
        <v>35.54693560899923</v>
      </c>
      <c r="O26" s="59">
        <v>280864</v>
      </c>
      <c r="P26" s="60">
        <v>6791</v>
      </c>
      <c r="Q26" s="49">
        <v>-0.8368605446052182</v>
      </c>
      <c r="R26" s="49">
        <v>-0.8101899572964217</v>
      </c>
      <c r="S26" s="58">
        <v>0.460822342901474</v>
      </c>
      <c r="T26" s="58">
        <v>0.5391776570985259</v>
      </c>
      <c r="U26" s="52">
        <v>888016</v>
      </c>
      <c r="V26" s="53">
        <v>21156</v>
      </c>
      <c r="W26" s="48">
        <v>41.97466439780677</v>
      </c>
    </row>
    <row r="27" spans="1:23" s="27" customFormat="1" ht="10.5">
      <c r="A27" s="26">
        <v>21</v>
      </c>
      <c r="B27" s="73"/>
      <c r="C27" s="74" t="s">
        <v>35</v>
      </c>
      <c r="D27" s="75">
        <v>44708</v>
      </c>
      <c r="E27" s="76" t="s">
        <v>10</v>
      </c>
      <c r="F27" s="77">
        <v>5</v>
      </c>
      <c r="G27" s="64">
        <v>5</v>
      </c>
      <c r="H27" s="77">
        <v>14</v>
      </c>
      <c r="I27" s="50">
        <v>43077</v>
      </c>
      <c r="J27" s="51">
        <v>571</v>
      </c>
      <c r="K27" s="52">
        <v>98149</v>
      </c>
      <c r="L27" s="53">
        <v>1220</v>
      </c>
      <c r="M27" s="54">
        <v>244</v>
      </c>
      <c r="N27" s="55">
        <v>80.45</v>
      </c>
      <c r="O27" s="59">
        <v>102474</v>
      </c>
      <c r="P27" s="60">
        <v>1393</v>
      </c>
      <c r="Q27" s="49">
        <v>-0.04220582781973964</v>
      </c>
      <c r="R27" s="49">
        <v>-0.12419239052404882</v>
      </c>
      <c r="S27" s="58">
        <v>0.5319672131147541</v>
      </c>
      <c r="T27" s="58">
        <v>0.4680327868852459</v>
      </c>
      <c r="U27" s="52">
        <v>21203957</v>
      </c>
      <c r="V27" s="53">
        <v>481453</v>
      </c>
      <c r="W27" s="48">
        <v>44.04159284499214</v>
      </c>
    </row>
    <row r="28" spans="1:23" s="27" customFormat="1" ht="10.5">
      <c r="A28" s="26">
        <v>22</v>
      </c>
      <c r="B28" s="73"/>
      <c r="C28" s="74" t="s">
        <v>72</v>
      </c>
      <c r="D28" s="75">
        <v>44477</v>
      </c>
      <c r="E28" s="76" t="s">
        <v>13</v>
      </c>
      <c r="F28" s="77">
        <v>1</v>
      </c>
      <c r="G28" s="64">
        <v>1</v>
      </c>
      <c r="H28" s="77">
        <v>6</v>
      </c>
      <c r="I28" s="50">
        <v>16632</v>
      </c>
      <c r="J28" s="51">
        <v>831</v>
      </c>
      <c r="K28" s="52">
        <v>16632</v>
      </c>
      <c r="L28" s="53">
        <v>831</v>
      </c>
      <c r="M28" s="54">
        <v>831</v>
      </c>
      <c r="N28" s="55">
        <v>20.014440433212997</v>
      </c>
      <c r="O28" s="59">
        <v>154</v>
      </c>
      <c r="P28" s="60">
        <v>26</v>
      </c>
      <c r="Q28" s="49">
        <v>107</v>
      </c>
      <c r="R28" s="49">
        <v>30.96153846153846</v>
      </c>
      <c r="S28" s="58">
        <v>0</v>
      </c>
      <c r="T28" s="58">
        <v>1</v>
      </c>
      <c r="U28" s="61">
        <v>47646.5</v>
      </c>
      <c r="V28" s="62">
        <v>2351</v>
      </c>
      <c r="W28" s="48">
        <v>20.26648234793705</v>
      </c>
    </row>
    <row r="29" spans="1:23" s="27" customFormat="1" ht="10.5">
      <c r="A29" s="26">
        <v>23</v>
      </c>
      <c r="B29" s="73"/>
      <c r="C29" s="74" t="s">
        <v>38</v>
      </c>
      <c r="D29" s="75">
        <v>44729</v>
      </c>
      <c r="E29" s="76" t="s">
        <v>13</v>
      </c>
      <c r="F29" s="77">
        <v>3</v>
      </c>
      <c r="G29" s="64">
        <v>3</v>
      </c>
      <c r="H29" s="77">
        <v>11</v>
      </c>
      <c r="I29" s="50">
        <v>13126.999999952077</v>
      </c>
      <c r="J29" s="51">
        <v>572</v>
      </c>
      <c r="K29" s="52">
        <v>16762</v>
      </c>
      <c r="L29" s="53">
        <v>657</v>
      </c>
      <c r="M29" s="54">
        <v>219</v>
      </c>
      <c r="N29" s="55">
        <v>25.512937595129376</v>
      </c>
      <c r="O29" s="56">
        <v>10698</v>
      </c>
      <c r="P29" s="57">
        <v>242</v>
      </c>
      <c r="Q29" s="49">
        <v>0.5668349224154048</v>
      </c>
      <c r="R29" s="49">
        <v>1.7148760330578512</v>
      </c>
      <c r="S29" s="58">
        <v>0.1293759512937595</v>
      </c>
      <c r="T29" s="58">
        <v>0.8706240487062404</v>
      </c>
      <c r="U29" s="52">
        <v>260112</v>
      </c>
      <c r="V29" s="53">
        <v>7183</v>
      </c>
      <c r="W29" s="48">
        <v>36.212167617986914</v>
      </c>
    </row>
    <row r="30" spans="1:23" s="27" customFormat="1" ht="10.5">
      <c r="A30" s="26">
        <v>24</v>
      </c>
      <c r="B30" s="73"/>
      <c r="C30" s="74" t="s">
        <v>73</v>
      </c>
      <c r="D30" s="75">
        <v>44673</v>
      </c>
      <c r="E30" s="76" t="s">
        <v>13</v>
      </c>
      <c r="F30" s="77">
        <v>1</v>
      </c>
      <c r="G30" s="64">
        <v>1</v>
      </c>
      <c r="H30" s="77">
        <v>9</v>
      </c>
      <c r="I30" s="50">
        <v>11880</v>
      </c>
      <c r="J30" s="51">
        <v>594</v>
      </c>
      <c r="K30" s="52">
        <v>11880</v>
      </c>
      <c r="L30" s="53">
        <v>594</v>
      </c>
      <c r="M30" s="54">
        <v>594</v>
      </c>
      <c r="N30" s="55">
        <v>20</v>
      </c>
      <c r="O30" s="59">
        <v>7128</v>
      </c>
      <c r="P30" s="60">
        <v>356</v>
      </c>
      <c r="Q30" s="49">
        <v>0.6666666666666666</v>
      </c>
      <c r="R30" s="49">
        <v>0.6685393258426966</v>
      </c>
      <c r="S30" s="58">
        <v>0</v>
      </c>
      <c r="T30" s="58">
        <v>1</v>
      </c>
      <c r="U30" s="61">
        <v>71403.5</v>
      </c>
      <c r="V30" s="62">
        <v>3013</v>
      </c>
      <c r="W30" s="48">
        <v>23.698473282442748</v>
      </c>
    </row>
    <row r="31" spans="1:23" s="27" customFormat="1" ht="10.5">
      <c r="A31" s="26">
        <v>25</v>
      </c>
      <c r="B31" s="73"/>
      <c r="C31" s="74" t="s">
        <v>74</v>
      </c>
      <c r="D31" s="75">
        <v>44617</v>
      </c>
      <c r="E31" s="76" t="s">
        <v>13</v>
      </c>
      <c r="F31" s="77">
        <v>10</v>
      </c>
      <c r="G31" s="64">
        <v>10</v>
      </c>
      <c r="H31" s="77">
        <v>8</v>
      </c>
      <c r="I31" s="50">
        <v>12378.599999999999</v>
      </c>
      <c r="J31" s="51">
        <v>297</v>
      </c>
      <c r="K31" s="52">
        <v>21747.399999999998</v>
      </c>
      <c r="L31" s="53">
        <v>521</v>
      </c>
      <c r="M31" s="54">
        <v>52.1</v>
      </c>
      <c r="N31" s="55">
        <v>41.741650671785024</v>
      </c>
      <c r="O31" s="56">
        <v>310.00000005662685</v>
      </c>
      <c r="P31" s="57">
        <v>10</v>
      </c>
      <c r="Q31" s="49">
        <v>69.15290321299182</v>
      </c>
      <c r="R31" s="49">
        <v>51.1</v>
      </c>
      <c r="S31" s="58">
        <v>0.42994241842610365</v>
      </c>
      <c r="T31" s="58">
        <v>0.5700575815738963</v>
      </c>
      <c r="U31" s="52">
        <v>125944.9</v>
      </c>
      <c r="V31" s="53">
        <v>4409</v>
      </c>
      <c r="W31" s="48">
        <v>28.565411657972327</v>
      </c>
    </row>
    <row r="32" spans="1:23" s="27" customFormat="1" ht="10.5">
      <c r="A32" s="26">
        <v>26</v>
      </c>
      <c r="B32" s="73"/>
      <c r="C32" s="74" t="s">
        <v>75</v>
      </c>
      <c r="D32" s="75">
        <v>44617</v>
      </c>
      <c r="E32" s="76" t="s">
        <v>14</v>
      </c>
      <c r="F32" s="77">
        <v>1</v>
      </c>
      <c r="G32" s="64">
        <v>1</v>
      </c>
      <c r="H32" s="77">
        <v>17</v>
      </c>
      <c r="I32" s="50">
        <v>5000</v>
      </c>
      <c r="J32" s="51">
        <v>500</v>
      </c>
      <c r="K32" s="52">
        <v>5000</v>
      </c>
      <c r="L32" s="53">
        <v>500</v>
      </c>
      <c r="M32" s="54">
        <v>500</v>
      </c>
      <c r="N32" s="55">
        <v>10</v>
      </c>
      <c r="O32" s="59">
        <v>4925</v>
      </c>
      <c r="P32" s="60">
        <v>437</v>
      </c>
      <c r="Q32" s="49">
        <v>0.015228426395939087</v>
      </c>
      <c r="R32" s="49">
        <v>0.14416475972540047</v>
      </c>
      <c r="S32" s="58">
        <v>0</v>
      </c>
      <c r="T32" s="58">
        <v>1</v>
      </c>
      <c r="U32" s="52">
        <v>2846365.5</v>
      </c>
      <c r="V32" s="53">
        <v>98456</v>
      </c>
      <c r="W32" s="48">
        <v>28.910025798326156</v>
      </c>
    </row>
    <row r="33" spans="1:23" s="27" customFormat="1" ht="10.5">
      <c r="A33" s="26">
        <v>27</v>
      </c>
      <c r="B33" s="73"/>
      <c r="C33" s="74" t="s">
        <v>36</v>
      </c>
      <c r="D33" s="75">
        <v>44722</v>
      </c>
      <c r="E33" s="76" t="s">
        <v>10</v>
      </c>
      <c r="F33" s="77">
        <v>6</v>
      </c>
      <c r="G33" s="64">
        <v>6</v>
      </c>
      <c r="H33" s="77">
        <v>12</v>
      </c>
      <c r="I33" s="50">
        <v>11017</v>
      </c>
      <c r="J33" s="51">
        <v>274</v>
      </c>
      <c r="K33" s="52">
        <v>21167</v>
      </c>
      <c r="L33" s="53">
        <v>496</v>
      </c>
      <c r="M33" s="54">
        <v>82.66666666666667</v>
      </c>
      <c r="N33" s="55">
        <v>42.67540322580645</v>
      </c>
      <c r="O33" s="56">
        <v>31926</v>
      </c>
      <c r="P33" s="57">
        <v>906</v>
      </c>
      <c r="Q33" s="49">
        <v>-0.3369980580091462</v>
      </c>
      <c r="R33" s="49">
        <v>-0.45253863134657835</v>
      </c>
      <c r="S33" s="58">
        <v>0.4475806451612903</v>
      </c>
      <c r="T33" s="58">
        <v>0.5524193548387096</v>
      </c>
      <c r="U33" s="52">
        <v>18661050</v>
      </c>
      <c r="V33" s="53">
        <v>473626</v>
      </c>
      <c r="W33" s="48">
        <v>39.40039187037874</v>
      </c>
    </row>
    <row r="34" spans="1:23" s="27" customFormat="1" ht="10.5">
      <c r="A34" s="26">
        <v>28</v>
      </c>
      <c r="B34" s="73"/>
      <c r="C34" s="74" t="s">
        <v>76</v>
      </c>
      <c r="D34" s="75">
        <v>44582</v>
      </c>
      <c r="E34" s="76" t="s">
        <v>13</v>
      </c>
      <c r="F34" s="77">
        <v>1</v>
      </c>
      <c r="G34" s="64">
        <v>1</v>
      </c>
      <c r="H34" s="77">
        <v>7</v>
      </c>
      <c r="I34" s="50">
        <v>9504</v>
      </c>
      <c r="J34" s="51">
        <v>475</v>
      </c>
      <c r="K34" s="52">
        <v>9504</v>
      </c>
      <c r="L34" s="53">
        <v>475</v>
      </c>
      <c r="M34" s="54">
        <v>475</v>
      </c>
      <c r="N34" s="55">
        <v>20.00842105263158</v>
      </c>
      <c r="O34" s="56">
        <v>9384.999999934413</v>
      </c>
      <c r="P34" s="57">
        <v>77</v>
      </c>
      <c r="Q34" s="49">
        <v>0.012679808211658917</v>
      </c>
      <c r="R34" s="49">
        <v>5.1688311688311686</v>
      </c>
      <c r="S34" s="58">
        <v>0</v>
      </c>
      <c r="T34" s="58">
        <v>1</v>
      </c>
      <c r="U34" s="52">
        <v>93605.5</v>
      </c>
      <c r="V34" s="53">
        <v>3391</v>
      </c>
      <c r="W34" s="48">
        <v>27.604099085815395</v>
      </c>
    </row>
    <row r="35" spans="1:23" s="27" customFormat="1" ht="10.5">
      <c r="A35" s="26">
        <v>29</v>
      </c>
      <c r="B35" s="73"/>
      <c r="C35" s="74" t="s">
        <v>77</v>
      </c>
      <c r="D35" s="75">
        <v>44610</v>
      </c>
      <c r="E35" s="76" t="s">
        <v>13</v>
      </c>
      <c r="F35" s="77">
        <v>10</v>
      </c>
      <c r="G35" s="64">
        <v>10</v>
      </c>
      <c r="H35" s="77">
        <v>10</v>
      </c>
      <c r="I35" s="50">
        <v>8650.400000000001</v>
      </c>
      <c r="J35" s="51">
        <v>211</v>
      </c>
      <c r="K35" s="52">
        <v>18509.7</v>
      </c>
      <c r="L35" s="53">
        <v>451</v>
      </c>
      <c r="M35" s="54">
        <v>45.1</v>
      </c>
      <c r="N35" s="55">
        <v>41.04146341463415</v>
      </c>
      <c r="O35" s="56">
        <v>11085</v>
      </c>
      <c r="P35" s="57">
        <v>90</v>
      </c>
      <c r="Q35" s="49">
        <v>0.6697970230040596</v>
      </c>
      <c r="R35" s="49">
        <v>4.011111111111111</v>
      </c>
      <c r="S35" s="58">
        <v>0.532150776053215</v>
      </c>
      <c r="T35" s="58">
        <v>0.4678492239467849</v>
      </c>
      <c r="U35" s="52">
        <v>277364.2</v>
      </c>
      <c r="V35" s="53">
        <v>9692</v>
      </c>
      <c r="W35" s="48">
        <v>28.61784977300867</v>
      </c>
    </row>
    <row r="36" spans="1:23" s="27" customFormat="1" ht="10.5">
      <c r="A36" s="26">
        <v>30</v>
      </c>
      <c r="B36" s="73"/>
      <c r="C36" s="78" t="s">
        <v>78</v>
      </c>
      <c r="D36" s="75">
        <v>44701</v>
      </c>
      <c r="E36" s="76" t="s">
        <v>14</v>
      </c>
      <c r="F36" s="79">
        <v>1</v>
      </c>
      <c r="G36" s="64">
        <v>1</v>
      </c>
      <c r="H36" s="77">
        <v>10</v>
      </c>
      <c r="I36" s="50">
        <v>4000</v>
      </c>
      <c r="J36" s="51">
        <v>400</v>
      </c>
      <c r="K36" s="52">
        <v>4000</v>
      </c>
      <c r="L36" s="53">
        <v>400</v>
      </c>
      <c r="M36" s="54">
        <v>400</v>
      </c>
      <c r="N36" s="55">
        <v>10</v>
      </c>
      <c r="O36" s="59">
        <v>4780</v>
      </c>
      <c r="P36" s="60">
        <v>426</v>
      </c>
      <c r="Q36" s="49">
        <v>-0.16317991631799164</v>
      </c>
      <c r="R36" s="49">
        <v>-0.06103286384976526</v>
      </c>
      <c r="S36" s="58">
        <v>0</v>
      </c>
      <c r="T36" s="58">
        <v>1</v>
      </c>
      <c r="U36" s="65">
        <v>685511</v>
      </c>
      <c r="V36" s="66">
        <v>20762</v>
      </c>
      <c r="W36" s="48">
        <v>33.017580194586266</v>
      </c>
    </row>
    <row r="37" spans="1:23" s="27" customFormat="1" ht="10.5">
      <c r="A37" s="26">
        <v>31</v>
      </c>
      <c r="B37" s="73"/>
      <c r="C37" s="78" t="s">
        <v>79</v>
      </c>
      <c r="D37" s="80">
        <v>44400</v>
      </c>
      <c r="E37" s="76" t="s">
        <v>14</v>
      </c>
      <c r="F37" s="79">
        <v>1</v>
      </c>
      <c r="G37" s="64">
        <v>1</v>
      </c>
      <c r="H37" s="77">
        <v>5</v>
      </c>
      <c r="I37" s="50">
        <v>4000</v>
      </c>
      <c r="J37" s="51">
        <v>400</v>
      </c>
      <c r="K37" s="52">
        <v>4000</v>
      </c>
      <c r="L37" s="53">
        <v>400</v>
      </c>
      <c r="M37" s="54">
        <v>400</v>
      </c>
      <c r="N37" s="55">
        <v>10</v>
      </c>
      <c r="O37" s="56">
        <v>4000</v>
      </c>
      <c r="P37" s="57">
        <v>400</v>
      </c>
      <c r="Q37" s="49">
        <v>0</v>
      </c>
      <c r="R37" s="49">
        <v>0</v>
      </c>
      <c r="S37" s="58">
        <v>0</v>
      </c>
      <c r="T37" s="58">
        <v>1</v>
      </c>
      <c r="U37" s="52">
        <v>50511.5</v>
      </c>
      <c r="V37" s="53">
        <v>2728</v>
      </c>
      <c r="W37" s="48">
        <v>18.515945747800586</v>
      </c>
    </row>
    <row r="38" spans="1:23" s="27" customFormat="1" ht="10.5">
      <c r="A38" s="26">
        <v>32</v>
      </c>
      <c r="B38" s="73"/>
      <c r="C38" s="74" t="s">
        <v>80</v>
      </c>
      <c r="D38" s="75">
        <v>44694</v>
      </c>
      <c r="E38" s="76" t="s">
        <v>13</v>
      </c>
      <c r="F38" s="77">
        <v>10</v>
      </c>
      <c r="G38" s="64">
        <v>10</v>
      </c>
      <c r="H38" s="77">
        <v>11</v>
      </c>
      <c r="I38" s="50">
        <v>8860</v>
      </c>
      <c r="J38" s="51">
        <v>209</v>
      </c>
      <c r="K38" s="52">
        <v>15840.4</v>
      </c>
      <c r="L38" s="53">
        <v>378</v>
      </c>
      <c r="M38" s="54">
        <v>37.8</v>
      </c>
      <c r="N38" s="55">
        <v>41.905820105820105</v>
      </c>
      <c r="O38" s="59">
        <v>6580</v>
      </c>
      <c r="P38" s="60">
        <v>235</v>
      </c>
      <c r="Q38" s="49">
        <v>1.407355623100304</v>
      </c>
      <c r="R38" s="49">
        <v>0.6085106382978723</v>
      </c>
      <c r="S38" s="58">
        <v>0.4470899470899471</v>
      </c>
      <c r="T38" s="58">
        <v>0.5529100529100529</v>
      </c>
      <c r="U38" s="52">
        <v>334740.9</v>
      </c>
      <c r="V38" s="53">
        <v>10911</v>
      </c>
      <c r="W38" s="48">
        <v>30.67921363761342</v>
      </c>
    </row>
    <row r="39" spans="1:23" s="27" customFormat="1" ht="10.5">
      <c r="A39" s="26">
        <v>33</v>
      </c>
      <c r="B39" s="73"/>
      <c r="C39" s="74" t="s">
        <v>81</v>
      </c>
      <c r="D39" s="75">
        <v>44603</v>
      </c>
      <c r="E39" s="76" t="s">
        <v>13</v>
      </c>
      <c r="F39" s="77">
        <v>10</v>
      </c>
      <c r="G39" s="64">
        <v>10</v>
      </c>
      <c r="H39" s="77">
        <v>9</v>
      </c>
      <c r="I39" s="50">
        <v>7631</v>
      </c>
      <c r="J39" s="51">
        <v>179</v>
      </c>
      <c r="K39" s="52">
        <v>13547.65</v>
      </c>
      <c r="L39" s="53">
        <v>324</v>
      </c>
      <c r="M39" s="54">
        <v>32.4</v>
      </c>
      <c r="N39" s="55">
        <v>41.813734567901236</v>
      </c>
      <c r="O39" s="59">
        <v>9801</v>
      </c>
      <c r="P39" s="60">
        <v>99</v>
      </c>
      <c r="Q39" s="49">
        <v>0.3822722171207019</v>
      </c>
      <c r="R39" s="49">
        <v>2.272727272727273</v>
      </c>
      <c r="S39" s="58">
        <v>0.44753086419753085</v>
      </c>
      <c r="T39" s="58">
        <v>0.5524691358024691</v>
      </c>
      <c r="U39" s="52">
        <v>135431.65</v>
      </c>
      <c r="V39" s="53">
        <v>4955</v>
      </c>
      <c r="W39" s="48">
        <v>27.332320887991926</v>
      </c>
    </row>
    <row r="40" spans="1:23" s="27" customFormat="1" ht="10.5">
      <c r="A40" s="26">
        <v>34</v>
      </c>
      <c r="B40" s="73"/>
      <c r="C40" s="74" t="s">
        <v>45</v>
      </c>
      <c r="D40" s="75">
        <v>44519</v>
      </c>
      <c r="E40" s="76" t="s">
        <v>13</v>
      </c>
      <c r="F40" s="77">
        <v>3</v>
      </c>
      <c r="G40" s="64">
        <v>3</v>
      </c>
      <c r="H40" s="77">
        <v>39</v>
      </c>
      <c r="I40" s="50">
        <v>7386.999999801035</v>
      </c>
      <c r="J40" s="51">
        <v>181</v>
      </c>
      <c r="K40" s="52">
        <v>12177</v>
      </c>
      <c r="L40" s="53">
        <v>298</v>
      </c>
      <c r="M40" s="54">
        <v>99.33333333333333</v>
      </c>
      <c r="N40" s="55">
        <v>40.86241610738255</v>
      </c>
      <c r="O40" s="56">
        <v>9875</v>
      </c>
      <c r="P40" s="57">
        <v>220</v>
      </c>
      <c r="Q40" s="49">
        <v>0.23311392405063291</v>
      </c>
      <c r="R40" s="49">
        <v>0.35454545454545455</v>
      </c>
      <c r="S40" s="58">
        <v>0.3926174496644295</v>
      </c>
      <c r="T40" s="58">
        <v>0.6073825503355704</v>
      </c>
      <c r="U40" s="52">
        <v>898970.5</v>
      </c>
      <c r="V40" s="53">
        <v>34293</v>
      </c>
      <c r="W40" s="48">
        <v>26.21440235616598</v>
      </c>
    </row>
    <row r="41" spans="1:23" s="27" customFormat="1" ht="10.5">
      <c r="A41" s="26">
        <v>35</v>
      </c>
      <c r="B41" s="73"/>
      <c r="C41" s="74" t="s">
        <v>34</v>
      </c>
      <c r="D41" s="75">
        <v>44659</v>
      </c>
      <c r="E41" s="76" t="s">
        <v>12</v>
      </c>
      <c r="F41" s="77">
        <v>3</v>
      </c>
      <c r="G41" s="64">
        <v>3</v>
      </c>
      <c r="H41" s="77">
        <v>21</v>
      </c>
      <c r="I41" s="50">
        <v>4945</v>
      </c>
      <c r="J41" s="51">
        <v>122</v>
      </c>
      <c r="K41" s="52">
        <v>9818</v>
      </c>
      <c r="L41" s="53">
        <v>237</v>
      </c>
      <c r="M41" s="54">
        <v>79</v>
      </c>
      <c r="N41" s="55">
        <v>41.426160337552744</v>
      </c>
      <c r="O41" s="59">
        <v>11974</v>
      </c>
      <c r="P41" s="60">
        <v>285</v>
      </c>
      <c r="Q41" s="49">
        <v>-0.18005678971104058</v>
      </c>
      <c r="R41" s="49">
        <v>-0.16842105263157894</v>
      </c>
      <c r="S41" s="58">
        <v>0.48523206751054854</v>
      </c>
      <c r="T41" s="58">
        <v>0.5147679324894515</v>
      </c>
      <c r="U41" s="52">
        <v>1449822</v>
      </c>
      <c r="V41" s="53">
        <v>38253</v>
      </c>
      <c r="W41" s="48">
        <v>37.90087051995922</v>
      </c>
    </row>
    <row r="42" spans="1:23" s="27" customFormat="1" ht="10.5">
      <c r="A42" s="26">
        <v>36</v>
      </c>
      <c r="B42" s="73"/>
      <c r="C42" s="74" t="s">
        <v>58</v>
      </c>
      <c r="D42" s="75">
        <v>44792</v>
      </c>
      <c r="E42" s="76" t="s">
        <v>14</v>
      </c>
      <c r="F42" s="77">
        <v>18</v>
      </c>
      <c r="G42" s="64">
        <v>18</v>
      </c>
      <c r="H42" s="77">
        <v>2</v>
      </c>
      <c r="I42" s="50">
        <v>3157</v>
      </c>
      <c r="J42" s="51">
        <v>99</v>
      </c>
      <c r="K42" s="52">
        <v>9458</v>
      </c>
      <c r="L42" s="53">
        <v>236</v>
      </c>
      <c r="M42" s="54">
        <v>13.11111111111111</v>
      </c>
      <c r="N42" s="55">
        <v>40.07627118644068</v>
      </c>
      <c r="O42" s="59">
        <v>238272</v>
      </c>
      <c r="P42" s="60">
        <v>5752</v>
      </c>
      <c r="Q42" s="49">
        <v>-0.9603058689229116</v>
      </c>
      <c r="R42" s="49">
        <v>-0.958970792767733</v>
      </c>
      <c r="S42" s="58">
        <v>0.5805084745762712</v>
      </c>
      <c r="T42" s="58">
        <v>0.4194915254237288</v>
      </c>
      <c r="U42" s="52">
        <v>247730</v>
      </c>
      <c r="V42" s="53">
        <v>5988</v>
      </c>
      <c r="W42" s="48">
        <v>41.37107548430194</v>
      </c>
    </row>
    <row r="43" spans="1:23" s="27" customFormat="1" ht="10.5">
      <c r="A43" s="26">
        <v>37</v>
      </c>
      <c r="B43" s="73"/>
      <c r="C43" s="74" t="s">
        <v>44</v>
      </c>
      <c r="D43" s="75">
        <v>44750</v>
      </c>
      <c r="E43" s="76" t="s">
        <v>12</v>
      </c>
      <c r="F43" s="77">
        <v>2</v>
      </c>
      <c r="G43" s="64">
        <v>2</v>
      </c>
      <c r="H43" s="77">
        <v>8</v>
      </c>
      <c r="I43" s="50">
        <v>5110</v>
      </c>
      <c r="J43" s="51">
        <v>132</v>
      </c>
      <c r="K43" s="52">
        <v>7892</v>
      </c>
      <c r="L43" s="53">
        <v>199</v>
      </c>
      <c r="M43" s="54">
        <v>99.5</v>
      </c>
      <c r="N43" s="55">
        <v>39.65829145728643</v>
      </c>
      <c r="O43" s="59">
        <v>6075</v>
      </c>
      <c r="P43" s="60">
        <v>174</v>
      </c>
      <c r="Q43" s="49">
        <v>0.2990946502057613</v>
      </c>
      <c r="R43" s="49">
        <v>0.14367816091954022</v>
      </c>
      <c r="S43" s="58">
        <v>0.33668341708542715</v>
      </c>
      <c r="T43" s="58">
        <v>0.6633165829145728</v>
      </c>
      <c r="U43" s="52">
        <v>1193671.3</v>
      </c>
      <c r="V43" s="53">
        <v>30824</v>
      </c>
      <c r="W43" s="48">
        <v>38.725386062808205</v>
      </c>
    </row>
    <row r="44" spans="1:23" s="27" customFormat="1" ht="10.5">
      <c r="A44" s="26">
        <v>38</v>
      </c>
      <c r="B44" s="73"/>
      <c r="C44" s="74" t="s">
        <v>82</v>
      </c>
      <c r="D44" s="75">
        <v>44715</v>
      </c>
      <c r="E44" s="76" t="s">
        <v>12</v>
      </c>
      <c r="F44" s="77">
        <v>14</v>
      </c>
      <c r="G44" s="64">
        <v>14</v>
      </c>
      <c r="H44" s="77">
        <v>6</v>
      </c>
      <c r="I44" s="50">
        <v>2830</v>
      </c>
      <c r="J44" s="51">
        <v>90</v>
      </c>
      <c r="K44" s="52">
        <v>2830</v>
      </c>
      <c r="L44" s="53">
        <v>90</v>
      </c>
      <c r="M44" s="54">
        <v>6.428571428571429</v>
      </c>
      <c r="N44" s="55">
        <v>31.444444444444443</v>
      </c>
      <c r="O44" s="59">
        <v>1860</v>
      </c>
      <c r="P44" s="60">
        <v>62</v>
      </c>
      <c r="Q44" s="49">
        <v>0.521505376344086</v>
      </c>
      <c r="R44" s="49">
        <v>0.45161290322580644</v>
      </c>
      <c r="S44" s="58">
        <v>0</v>
      </c>
      <c r="T44" s="58">
        <v>1</v>
      </c>
      <c r="U44" s="52">
        <v>490725.15</v>
      </c>
      <c r="V44" s="53">
        <v>13213</v>
      </c>
      <c r="W44" s="48">
        <v>37.13957087716643</v>
      </c>
    </row>
    <row r="45" spans="1:23" ht="10.5">
      <c r="A45" s="26">
        <v>39</v>
      </c>
      <c r="B45" s="73"/>
      <c r="C45" s="74" t="s">
        <v>57</v>
      </c>
      <c r="D45" s="75">
        <v>44484</v>
      </c>
      <c r="E45" s="76" t="s">
        <v>11</v>
      </c>
      <c r="F45" s="77">
        <v>1</v>
      </c>
      <c r="G45" s="64">
        <v>1</v>
      </c>
      <c r="H45" s="77">
        <v>13</v>
      </c>
      <c r="I45" s="50">
        <v>0</v>
      </c>
      <c r="J45" s="51">
        <v>0</v>
      </c>
      <c r="K45" s="52">
        <v>1230</v>
      </c>
      <c r="L45" s="53">
        <v>82</v>
      </c>
      <c r="M45" s="54">
        <v>82</v>
      </c>
      <c r="N45" s="55">
        <v>15</v>
      </c>
      <c r="O45" s="56">
        <v>125695.5</v>
      </c>
      <c r="P45" s="57">
        <v>8315</v>
      </c>
      <c r="Q45" s="49">
        <v>-0.9902144468179052</v>
      </c>
      <c r="R45" s="49">
        <v>-0.9901383042693926</v>
      </c>
      <c r="S45" s="58">
        <v>1</v>
      </c>
      <c r="T45" s="58">
        <v>0</v>
      </c>
      <c r="U45" s="52">
        <v>4721823</v>
      </c>
      <c r="V45" s="53">
        <v>225012</v>
      </c>
      <c r="W45" s="48">
        <v>20.984760812756655</v>
      </c>
    </row>
    <row r="46" spans="1:23" ht="10.5">
      <c r="A46" s="26">
        <v>40</v>
      </c>
      <c r="B46" s="73"/>
      <c r="C46" s="74" t="s">
        <v>83</v>
      </c>
      <c r="D46" s="75">
        <v>44428</v>
      </c>
      <c r="E46" s="63" t="s">
        <v>16</v>
      </c>
      <c r="F46" s="77">
        <v>1</v>
      </c>
      <c r="G46" s="64">
        <v>1</v>
      </c>
      <c r="H46" s="77">
        <v>17</v>
      </c>
      <c r="I46" s="50">
        <v>-201</v>
      </c>
      <c r="J46" s="51">
        <v>35</v>
      </c>
      <c r="K46" s="52">
        <v>1084</v>
      </c>
      <c r="L46" s="53">
        <v>80</v>
      </c>
      <c r="M46" s="54">
        <v>80</v>
      </c>
      <c r="N46" s="55">
        <v>13.55</v>
      </c>
      <c r="O46" s="56">
        <v>1285</v>
      </c>
      <c r="P46" s="57">
        <v>45</v>
      </c>
      <c r="Q46" s="49">
        <v>-0.15642023346303502</v>
      </c>
      <c r="R46" s="49">
        <v>0.7777777777777778</v>
      </c>
      <c r="S46" s="58">
        <v>0.5625</v>
      </c>
      <c r="T46" s="58">
        <v>0.4375</v>
      </c>
      <c r="U46" s="52">
        <v>274220</v>
      </c>
      <c r="V46" s="53">
        <v>12828</v>
      </c>
      <c r="W46" s="48">
        <v>21.376676021203618</v>
      </c>
    </row>
    <row r="47" spans="1:23" ht="10.5">
      <c r="A47" s="26">
        <v>41</v>
      </c>
      <c r="B47" s="73"/>
      <c r="C47" s="74" t="s">
        <v>40</v>
      </c>
      <c r="D47" s="75">
        <v>44736</v>
      </c>
      <c r="E47" s="76" t="s">
        <v>41</v>
      </c>
      <c r="F47" s="77">
        <v>1</v>
      </c>
      <c r="G47" s="64">
        <v>1</v>
      </c>
      <c r="H47" s="77">
        <v>10</v>
      </c>
      <c r="I47" s="50">
        <v>2496</v>
      </c>
      <c r="J47" s="51">
        <v>40</v>
      </c>
      <c r="K47" s="52">
        <v>5006</v>
      </c>
      <c r="L47" s="53">
        <v>75</v>
      </c>
      <c r="M47" s="54">
        <v>75</v>
      </c>
      <c r="N47" s="55">
        <v>66.74666666666667</v>
      </c>
      <c r="O47" s="56">
        <v>25540</v>
      </c>
      <c r="P47" s="57">
        <v>335</v>
      </c>
      <c r="Q47" s="49">
        <v>-0.8039937353171496</v>
      </c>
      <c r="R47" s="49">
        <v>-0.7761194029850746</v>
      </c>
      <c r="S47" s="58">
        <v>0.4666666666666667</v>
      </c>
      <c r="T47" s="58">
        <v>0.5333333333333333</v>
      </c>
      <c r="U47" s="52">
        <v>2786758</v>
      </c>
      <c r="V47" s="53">
        <v>57162</v>
      </c>
      <c r="W47" s="48">
        <v>48.75193310241069</v>
      </c>
    </row>
    <row r="48" spans="1:23" ht="10.5">
      <c r="A48" s="26">
        <v>42</v>
      </c>
      <c r="B48" s="73"/>
      <c r="C48" s="74" t="s">
        <v>53</v>
      </c>
      <c r="D48" s="75">
        <v>44785</v>
      </c>
      <c r="E48" s="76" t="s">
        <v>16</v>
      </c>
      <c r="F48" s="77">
        <v>5</v>
      </c>
      <c r="G48" s="64">
        <v>5</v>
      </c>
      <c r="H48" s="77">
        <v>3</v>
      </c>
      <c r="I48" s="50">
        <v>1596</v>
      </c>
      <c r="J48" s="51">
        <v>42</v>
      </c>
      <c r="K48" s="52">
        <v>2794</v>
      </c>
      <c r="L48" s="53">
        <v>73</v>
      </c>
      <c r="M48" s="54">
        <v>14.6</v>
      </c>
      <c r="N48" s="55">
        <v>38.273972602739725</v>
      </c>
      <c r="O48" s="56">
        <v>141338</v>
      </c>
      <c r="P48" s="57">
        <v>3903</v>
      </c>
      <c r="Q48" s="49">
        <v>-0.9802317847995585</v>
      </c>
      <c r="R48" s="49">
        <v>-0.9812964386369459</v>
      </c>
      <c r="S48" s="58">
        <v>0.4246575342465753</v>
      </c>
      <c r="T48" s="58">
        <v>0.5753424657534246</v>
      </c>
      <c r="U48" s="52">
        <v>586561</v>
      </c>
      <c r="V48" s="53">
        <v>15615</v>
      </c>
      <c r="W48" s="48">
        <v>37.563944924751844</v>
      </c>
    </row>
    <row r="49" spans="1:23" ht="10.5">
      <c r="A49" s="26">
        <v>43</v>
      </c>
      <c r="B49" s="73"/>
      <c r="C49" s="74" t="s">
        <v>33</v>
      </c>
      <c r="D49" s="75">
        <v>44659</v>
      </c>
      <c r="E49" s="76" t="s">
        <v>10</v>
      </c>
      <c r="F49" s="77">
        <v>1</v>
      </c>
      <c r="G49" s="64">
        <v>1</v>
      </c>
      <c r="H49" s="77">
        <v>21</v>
      </c>
      <c r="I49" s="50">
        <v>1470</v>
      </c>
      <c r="J49" s="51">
        <v>33</v>
      </c>
      <c r="K49" s="52">
        <v>2418</v>
      </c>
      <c r="L49" s="53">
        <v>53</v>
      </c>
      <c r="M49" s="54">
        <v>53</v>
      </c>
      <c r="N49" s="55">
        <v>45.62264150943396</v>
      </c>
      <c r="O49" s="59">
        <v>2204</v>
      </c>
      <c r="P49" s="60">
        <v>48</v>
      </c>
      <c r="Q49" s="49">
        <v>0.09709618874773139</v>
      </c>
      <c r="R49" s="49">
        <v>0.10416666666666667</v>
      </c>
      <c r="S49" s="58">
        <v>0.37735849056603776</v>
      </c>
      <c r="T49" s="58">
        <v>0.6226415094339622</v>
      </c>
      <c r="U49" s="52">
        <v>22672384</v>
      </c>
      <c r="V49" s="53">
        <v>686557</v>
      </c>
      <c r="W49" s="48">
        <v>33.02330906246677</v>
      </c>
    </row>
    <row r="50" spans="1:23" ht="10.5">
      <c r="A50" s="26">
        <v>44</v>
      </c>
      <c r="B50" s="73"/>
      <c r="C50" s="74" t="s">
        <v>62</v>
      </c>
      <c r="D50" s="75">
        <v>44638</v>
      </c>
      <c r="E50" s="76" t="s">
        <v>12</v>
      </c>
      <c r="F50" s="77">
        <v>1</v>
      </c>
      <c r="G50" s="64">
        <v>1</v>
      </c>
      <c r="H50" s="77">
        <v>13</v>
      </c>
      <c r="I50" s="50">
        <v>1795</v>
      </c>
      <c r="J50" s="51">
        <v>53</v>
      </c>
      <c r="K50" s="52">
        <v>1795</v>
      </c>
      <c r="L50" s="53">
        <v>53</v>
      </c>
      <c r="M50" s="54">
        <v>53</v>
      </c>
      <c r="N50" s="55">
        <v>33.867924528301884</v>
      </c>
      <c r="O50" s="59">
        <v>2040</v>
      </c>
      <c r="P50" s="60">
        <v>51</v>
      </c>
      <c r="Q50" s="49">
        <v>-0.12009803921568628</v>
      </c>
      <c r="R50" s="49">
        <v>0.0392156862745098</v>
      </c>
      <c r="S50" s="58">
        <v>0</v>
      </c>
      <c r="T50" s="58">
        <v>1</v>
      </c>
      <c r="U50" s="52">
        <v>316131.5</v>
      </c>
      <c r="V50" s="53">
        <v>8939</v>
      </c>
      <c r="W50" s="48">
        <v>35.36542118805235</v>
      </c>
    </row>
    <row r="51" spans="1:23" ht="10.5">
      <c r="A51" s="26">
        <v>45</v>
      </c>
      <c r="B51" s="73"/>
      <c r="C51" s="74" t="s">
        <v>59</v>
      </c>
      <c r="D51" s="75">
        <v>44792</v>
      </c>
      <c r="E51" s="76" t="s">
        <v>60</v>
      </c>
      <c r="F51" s="77">
        <v>6</v>
      </c>
      <c r="G51" s="64">
        <v>6</v>
      </c>
      <c r="H51" s="77">
        <v>2</v>
      </c>
      <c r="I51" s="50">
        <v>738</v>
      </c>
      <c r="J51" s="51">
        <v>23</v>
      </c>
      <c r="K51" s="52">
        <v>1595</v>
      </c>
      <c r="L51" s="53">
        <v>47</v>
      </c>
      <c r="M51" s="54">
        <v>7.833333333333333</v>
      </c>
      <c r="N51" s="55">
        <v>33.93617021276596</v>
      </c>
      <c r="O51" s="59">
        <v>37237</v>
      </c>
      <c r="P51" s="60">
        <v>1046</v>
      </c>
      <c r="Q51" s="49">
        <v>-0.9571662593656847</v>
      </c>
      <c r="R51" s="49">
        <v>-0.9550669216061185</v>
      </c>
      <c r="S51" s="58">
        <v>0.5106382978723404</v>
      </c>
      <c r="T51" s="58">
        <v>0.48936170212765956</v>
      </c>
      <c r="U51" s="52">
        <v>38832</v>
      </c>
      <c r="V51" s="53">
        <v>1093</v>
      </c>
      <c r="W51" s="48">
        <v>35.52790484903934</v>
      </c>
    </row>
    <row r="52" spans="1:23" ht="10.5">
      <c r="A52" s="26">
        <v>46</v>
      </c>
      <c r="B52" s="73"/>
      <c r="C52" s="74" t="s">
        <v>47</v>
      </c>
      <c r="D52" s="75">
        <v>44562</v>
      </c>
      <c r="E52" s="76" t="s">
        <v>11</v>
      </c>
      <c r="F52" s="77">
        <v>3</v>
      </c>
      <c r="G52" s="64">
        <v>3</v>
      </c>
      <c r="H52" s="77">
        <v>30</v>
      </c>
      <c r="I52" s="50">
        <v>800</v>
      </c>
      <c r="J52" s="51">
        <v>28</v>
      </c>
      <c r="K52" s="52">
        <v>1260</v>
      </c>
      <c r="L52" s="53">
        <v>43</v>
      </c>
      <c r="M52" s="54">
        <v>14.333333333333334</v>
      </c>
      <c r="N52" s="55">
        <v>29.302325581395348</v>
      </c>
      <c r="O52" s="59">
        <v>88346</v>
      </c>
      <c r="P52" s="60">
        <v>5769</v>
      </c>
      <c r="Q52" s="49">
        <v>-0.9857378941887578</v>
      </c>
      <c r="R52" s="49">
        <v>-0.9925463685214075</v>
      </c>
      <c r="S52" s="58">
        <v>0.3488372093023256</v>
      </c>
      <c r="T52" s="58">
        <v>0.6511627906976745</v>
      </c>
      <c r="U52" s="52">
        <v>53307172.37</v>
      </c>
      <c r="V52" s="53">
        <v>2326644</v>
      </c>
      <c r="W52" s="48">
        <v>22.9116153438171</v>
      </c>
    </row>
    <row r="53" spans="1:23" ht="10.5">
      <c r="A53" s="26">
        <v>47</v>
      </c>
      <c r="B53" s="73"/>
      <c r="C53" s="74" t="s">
        <v>39</v>
      </c>
      <c r="D53" s="75">
        <v>44736</v>
      </c>
      <c r="E53" s="76" t="s">
        <v>10</v>
      </c>
      <c r="F53" s="77">
        <v>1</v>
      </c>
      <c r="G53" s="64">
        <v>1</v>
      </c>
      <c r="H53" s="77">
        <v>10</v>
      </c>
      <c r="I53" s="50">
        <v>1007</v>
      </c>
      <c r="J53" s="51">
        <v>19</v>
      </c>
      <c r="K53" s="52">
        <v>2173</v>
      </c>
      <c r="L53" s="53">
        <v>41</v>
      </c>
      <c r="M53" s="54">
        <v>41</v>
      </c>
      <c r="N53" s="55">
        <v>53</v>
      </c>
      <c r="O53" s="56">
        <v>5141</v>
      </c>
      <c r="P53" s="57">
        <v>97</v>
      </c>
      <c r="Q53" s="49">
        <v>-0.5773195876288659</v>
      </c>
      <c r="R53" s="49">
        <v>-0.5773195876288659</v>
      </c>
      <c r="S53" s="58">
        <v>0.5365853658536586</v>
      </c>
      <c r="T53" s="58">
        <v>0.4634146341463415</v>
      </c>
      <c r="U53" s="52">
        <v>3056525</v>
      </c>
      <c r="V53" s="53">
        <v>76110</v>
      </c>
      <c r="W53" s="48">
        <v>40.15930889502037</v>
      </c>
    </row>
    <row r="54" spans="1:23" ht="10.5">
      <c r="A54" s="26">
        <v>48</v>
      </c>
      <c r="B54" s="73"/>
      <c r="C54" s="74" t="s">
        <v>84</v>
      </c>
      <c r="D54" s="75">
        <v>43833</v>
      </c>
      <c r="E54" s="76" t="s">
        <v>12</v>
      </c>
      <c r="F54" s="77">
        <v>1</v>
      </c>
      <c r="G54" s="64">
        <v>1</v>
      </c>
      <c r="H54" s="77">
        <v>15</v>
      </c>
      <c r="I54" s="50">
        <v>4710</v>
      </c>
      <c r="J54" s="51">
        <v>39</v>
      </c>
      <c r="K54" s="52">
        <v>4710</v>
      </c>
      <c r="L54" s="53">
        <v>39</v>
      </c>
      <c r="M54" s="54">
        <v>39</v>
      </c>
      <c r="N54" s="55">
        <v>120.76923076923077</v>
      </c>
      <c r="O54" s="59">
        <v>40</v>
      </c>
      <c r="P54" s="60">
        <v>4</v>
      </c>
      <c r="Q54" s="49">
        <v>116.75</v>
      </c>
      <c r="R54" s="49">
        <v>8.75</v>
      </c>
      <c r="S54" s="58">
        <v>0</v>
      </c>
      <c r="T54" s="58">
        <v>1</v>
      </c>
      <c r="U54" s="52">
        <v>463313.5</v>
      </c>
      <c r="V54" s="53">
        <v>21044</v>
      </c>
      <c r="W54" s="48">
        <v>22.016417981372363</v>
      </c>
    </row>
    <row r="55" spans="1:23" ht="10.5">
      <c r="A55" s="26">
        <v>49</v>
      </c>
      <c r="B55" s="73"/>
      <c r="C55" s="74" t="s">
        <v>85</v>
      </c>
      <c r="D55" s="75">
        <v>44456</v>
      </c>
      <c r="E55" s="76" t="s">
        <v>12</v>
      </c>
      <c r="F55" s="77">
        <v>1</v>
      </c>
      <c r="G55" s="64">
        <v>1</v>
      </c>
      <c r="H55" s="77">
        <v>13</v>
      </c>
      <c r="I55" s="50">
        <v>1580</v>
      </c>
      <c r="J55" s="51">
        <v>36</v>
      </c>
      <c r="K55" s="52">
        <v>1580</v>
      </c>
      <c r="L55" s="53">
        <v>36</v>
      </c>
      <c r="M55" s="54">
        <v>36</v>
      </c>
      <c r="N55" s="55">
        <v>43.888888888888886</v>
      </c>
      <c r="O55" s="59">
        <v>3020</v>
      </c>
      <c r="P55" s="60">
        <v>178</v>
      </c>
      <c r="Q55" s="49">
        <v>-0.4768211920529801</v>
      </c>
      <c r="R55" s="49">
        <v>-0.797752808988764</v>
      </c>
      <c r="S55" s="58">
        <v>0</v>
      </c>
      <c r="T55" s="58">
        <v>1</v>
      </c>
      <c r="U55" s="52">
        <v>746068</v>
      </c>
      <c r="V55" s="53">
        <v>28692</v>
      </c>
      <c r="W55" s="48">
        <v>26.00264882197128</v>
      </c>
    </row>
    <row r="56" spans="1:23" ht="10.5">
      <c r="A56" s="26">
        <v>50</v>
      </c>
      <c r="B56" s="73"/>
      <c r="C56" s="74" t="s">
        <v>86</v>
      </c>
      <c r="D56" s="75">
        <v>44589</v>
      </c>
      <c r="E56" s="76" t="s">
        <v>16</v>
      </c>
      <c r="F56" s="77">
        <v>1</v>
      </c>
      <c r="G56" s="64">
        <v>1</v>
      </c>
      <c r="H56" s="77">
        <v>31</v>
      </c>
      <c r="I56" s="50">
        <v>425</v>
      </c>
      <c r="J56" s="51">
        <v>16</v>
      </c>
      <c r="K56" s="52">
        <v>870</v>
      </c>
      <c r="L56" s="53">
        <v>30</v>
      </c>
      <c r="M56" s="54">
        <v>30</v>
      </c>
      <c r="N56" s="55">
        <v>29</v>
      </c>
      <c r="O56" s="59">
        <v>43468</v>
      </c>
      <c r="P56" s="60">
        <v>2862</v>
      </c>
      <c r="Q56" s="49">
        <v>-0.9799852765252599</v>
      </c>
      <c r="R56" s="49">
        <v>-0.989517819706499</v>
      </c>
      <c r="S56" s="58">
        <v>0.4666666666666667</v>
      </c>
      <c r="T56" s="58">
        <v>0.5333333333333333</v>
      </c>
      <c r="U56" s="52">
        <v>9573055.59</v>
      </c>
      <c r="V56" s="53">
        <v>388159</v>
      </c>
      <c r="W56" s="48">
        <v>24.662717056670076</v>
      </c>
    </row>
    <row r="57" spans="1:23" ht="10.5">
      <c r="A57" s="26">
        <v>51</v>
      </c>
      <c r="B57" s="73"/>
      <c r="C57" s="74" t="s">
        <v>49</v>
      </c>
      <c r="D57" s="75">
        <v>44778</v>
      </c>
      <c r="E57" s="76" t="s">
        <v>12</v>
      </c>
      <c r="F57" s="77">
        <v>1</v>
      </c>
      <c r="G57" s="64">
        <v>1</v>
      </c>
      <c r="H57" s="77">
        <v>4</v>
      </c>
      <c r="I57" s="50">
        <v>95</v>
      </c>
      <c r="J57" s="51">
        <v>2</v>
      </c>
      <c r="K57" s="52">
        <v>95</v>
      </c>
      <c r="L57" s="53">
        <v>2</v>
      </c>
      <c r="M57" s="54">
        <v>2</v>
      </c>
      <c r="N57" s="55">
        <v>47.5</v>
      </c>
      <c r="O57" s="59">
        <v>9646</v>
      </c>
      <c r="P57" s="60">
        <v>268</v>
      </c>
      <c r="Q57" s="49">
        <v>-0.9901513580758864</v>
      </c>
      <c r="R57" s="49">
        <v>-0.9925373134328358</v>
      </c>
      <c r="S57" s="58">
        <v>0</v>
      </c>
      <c r="T57" s="58">
        <v>1</v>
      </c>
      <c r="U57" s="52">
        <v>343723</v>
      </c>
      <c r="V57" s="53">
        <v>8814</v>
      </c>
      <c r="W57" s="48">
        <v>38.99739051508963</v>
      </c>
    </row>
    <row r="58" spans="11:12" ht="10.5">
      <c r="K58" s="29">
        <f>SUM(K7:K57)</f>
        <v>11449290.25</v>
      </c>
      <c r="L58" s="30">
        <f>SUM(L7:L57)</f>
        <v>262643</v>
      </c>
    </row>
  </sheetData>
  <sheetProtection selectLockedCells="1" selectUnlockedCells="1"/>
  <mergeCells count="10">
    <mergeCell ref="Q4:R4"/>
    <mergeCell ref="U4:V4"/>
    <mergeCell ref="I1:V3"/>
    <mergeCell ref="I4:J4"/>
    <mergeCell ref="B3:C3"/>
    <mergeCell ref="B2:C2"/>
    <mergeCell ref="B1:C1"/>
    <mergeCell ref="K4:L4"/>
    <mergeCell ref="S4:T4"/>
    <mergeCell ref="O4:P4"/>
  </mergeCells>
  <hyperlinks>
    <hyperlink ref="B2" r:id="rId1" display="https://www.antraktsinema.com/gelecek.php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Yavuz, Deniz</cp:lastModifiedBy>
  <cp:lastPrinted>2019-05-25T10:12:45Z</cp:lastPrinted>
  <dcterms:created xsi:type="dcterms:W3CDTF">2006-03-15T09:07:04Z</dcterms:created>
  <dcterms:modified xsi:type="dcterms:W3CDTF">2022-09-03T05:55:01Z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