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5110" windowHeight="9570" tabRatio="854" activeTab="0"/>
  </bookViews>
  <sheets>
    <sheet name="16-18.7.2021 (hafta sonu)" sheetId="1" r:id="rId1"/>
  </sheets>
  <definedNames>
    <definedName name="Excel_BuiltIn__FilterDatabase" localSheetId="0">'16-18.7.2021 (hafta sonu)'!$A$1:$AA$32</definedName>
    <definedName name="_xlnm.Print_Area" localSheetId="0">'16-18.7.2021 (hafta sonu)'!#REF!</definedName>
  </definedNames>
  <calcPr fullCalcOnLoad="1"/>
</workbook>
</file>

<file path=xl/sharedStrings.xml><?xml version="1.0" encoding="utf-8"?>
<sst xmlns="http://schemas.openxmlformats.org/spreadsheetml/2006/main" count="131" uniqueCount="87">
  <si>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</si>
  <si>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</si>
  <si>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</si>
  <si>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</si>
  <si>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</si>
  <si>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</si>
  <si>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</si>
  <si>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</si>
  <si>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</si>
  <si>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</si>
  <si>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</si>
  <si>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FİLMİN TÜRKÇE ADI</t>
  </si>
  <si>
    <t>VİZYON TARİHİ</t>
  </si>
  <si>
    <t>DAĞITIM</t>
  </si>
  <si>
    <t>ÇIKIŞ KOPYA SAYISI</t>
  </si>
  <si>
    <t>LOKASYON</t>
  </si>
  <si>
    <t>PERDE</t>
  </si>
  <si>
    <t>HAFTA</t>
  </si>
  <si>
    <t>HASILAT</t>
  </si>
  <si>
    <t>BİLET SATIŞ</t>
  </si>
  <si>
    <t xml:space="preserve">HASILAT </t>
  </si>
  <si>
    <t>ORTALAMA
BİLET ADEDİ</t>
  </si>
  <si>
    <t>ORTALAMA
BİLET FİYATI</t>
  </si>
  <si>
    <t>BİLET</t>
  </si>
  <si>
    <t>HASILAT %</t>
  </si>
  <si>
    <t>BİLET %</t>
  </si>
  <si>
    <t>UIP TURKEY</t>
  </si>
  <si>
    <t>CGVMARS DAĞITIM</t>
  </si>
  <si>
    <t>BİR FİLM</t>
  </si>
  <si>
    <t>BS DAĞITIM</t>
  </si>
  <si>
    <t>TME FILMS</t>
  </si>
  <si>
    <t>MISSING LINK</t>
  </si>
  <si>
    <t>RELIC</t>
  </si>
  <si>
    <t>MY SALINGER YEAR</t>
  </si>
  <si>
    <r>
      <t xml:space="preserve">BİLET SATIŞ    </t>
    </r>
    <r>
      <rPr>
        <b/>
        <sz val="7"/>
        <color indexed="10"/>
        <rFont val="Webdings"/>
        <family val="1"/>
      </rPr>
      <t>6</t>
    </r>
  </si>
  <si>
    <t>N</t>
  </si>
  <si>
    <t>LUX AETERNA</t>
  </si>
  <si>
    <t>UNDINE</t>
  </si>
  <si>
    <t>HABABAM SINIFI: YAZ OYUNLARI</t>
  </si>
  <si>
    <t>EHRİMEN - KANLI YOL</t>
  </si>
  <si>
    <t>CRUELLA</t>
  </si>
  <si>
    <t>F9</t>
  </si>
  <si>
    <t>BLACK WIDOW</t>
  </si>
  <si>
    <t>THE CONJURING: THE DEVIL MADE ME TO DO IT</t>
  </si>
  <si>
    <t>WARNER BROS. TURKEY</t>
  </si>
  <si>
    <t>IMAGINATION LAND</t>
  </si>
  <si>
    <t>CJ ENM</t>
  </si>
  <si>
    <t>SUPERNOVA</t>
  </si>
  <si>
    <t>16 - 18 TEMMUZ 2021 / 29. VİZYON HAFTASI</t>
  </si>
  <si>
    <t>One Race Films</t>
  </si>
  <si>
    <t>Marvel</t>
  </si>
  <si>
    <t>A QUITE PLACE PART II</t>
  </si>
  <si>
    <t>Buffalo</t>
  </si>
  <si>
    <t>New Line</t>
  </si>
  <si>
    <t>15/07 ŞAFAK VAKTİ</t>
  </si>
  <si>
    <t>Rafadan Hayat</t>
  </si>
  <si>
    <t>SPACE JAM: A NEW LEGACY</t>
  </si>
  <si>
    <t>Springhill</t>
  </si>
  <si>
    <t>SPIRIT UNTAMED</t>
  </si>
  <si>
    <t>Dreamworks Animation</t>
  </si>
  <si>
    <t>Hann</t>
  </si>
  <si>
    <t>VAY BABAM VAY</t>
  </si>
  <si>
    <t>Matine</t>
  </si>
  <si>
    <t>ÇILGIN ORTAK</t>
  </si>
  <si>
    <t>Selvi</t>
  </si>
  <si>
    <t>SEIZE PRINTEMS</t>
  </si>
  <si>
    <t>Avenue B</t>
  </si>
  <si>
    <t>Vixens</t>
  </si>
  <si>
    <t>LE HAINE</t>
  </si>
  <si>
    <t>Studio Canal</t>
  </si>
  <si>
    <t>Agbo</t>
  </si>
  <si>
    <t>Schramm</t>
  </si>
  <si>
    <t>LA LA LAND: CANTANDO ESTACOES</t>
  </si>
  <si>
    <t>Gilbert</t>
  </si>
  <si>
    <t>Mil</t>
  </si>
  <si>
    <t>BBC Film</t>
  </si>
  <si>
    <t>EFSUNLU AYİN</t>
  </si>
  <si>
    <t>Enis Özkan</t>
  </si>
  <si>
    <t>DİLSİZ</t>
  </si>
  <si>
    <t>Rasathane</t>
  </si>
  <si>
    <t>FOLLOW ME</t>
  </si>
  <si>
    <t>Escape</t>
  </si>
  <si>
    <t>micro_scope</t>
  </si>
  <si>
    <t>Annapurna</t>
  </si>
  <si>
    <t>FIXIES VS. CRABOTS</t>
  </si>
  <si>
    <t>Blitz- Film</t>
  </si>
  <si>
    <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</si>
</sst>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84">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sz val="7"/>
      <name val="Verdana"/>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sz val="7"/>
      <color indexed="63"/>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7"/>
      <color indexed="8"/>
      <name val="Calibri"/>
      <family val="2"/>
    </font>
    <font>
      <b/>
      <sz val="7"/>
      <color indexed="10"/>
      <name val="Webdings"/>
      <family val="1"/>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30"/>
      <name val="Calibri"/>
      <family val="2"/>
    </font>
    <font>
      <sz val="10"/>
      <color indexed="30"/>
      <name val="Arial"/>
      <family val="2"/>
    </font>
    <font>
      <b/>
      <sz val="8"/>
      <color indexed="30"/>
      <name val="Corbel"/>
      <family val="2"/>
    </font>
    <font>
      <b/>
      <sz val="7"/>
      <color indexed="30"/>
      <name val="Calibri"/>
      <family val="2"/>
    </font>
    <font>
      <sz val="7"/>
      <color indexed="30"/>
      <name val="Arial"/>
      <family val="2"/>
    </font>
    <font>
      <sz val="7"/>
      <color indexed="30"/>
      <name val="Calibri"/>
      <family val="2"/>
    </font>
    <font>
      <b/>
      <sz val="7"/>
      <color indexed="30"/>
      <name val="Verdana"/>
      <family val="2"/>
    </font>
    <font>
      <b/>
      <sz val="7"/>
      <color indexed="30"/>
      <name val="Arial"/>
      <family val="2"/>
    </font>
    <font>
      <b/>
      <sz val="7"/>
      <color indexed="21"/>
      <name val="Calibri"/>
      <family val="2"/>
    </font>
    <font>
      <sz val="8"/>
      <color indexed="9"/>
      <name val="Arial"/>
      <family val="2"/>
    </font>
    <font>
      <sz val="7"/>
      <color indexed="9"/>
      <name val="Arial"/>
      <family val="2"/>
    </font>
    <font>
      <b/>
      <sz val="7"/>
      <color indexed="9"/>
      <name val="Arial"/>
      <family val="2"/>
    </font>
    <font>
      <sz val="7"/>
      <color indexed="9"/>
      <name val="Verdana"/>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Calibri"/>
      <family val="2"/>
    </font>
    <font>
      <sz val="10"/>
      <color rgb="FF0070C0"/>
      <name val="Arial"/>
      <family val="2"/>
    </font>
    <font>
      <b/>
      <sz val="8"/>
      <color rgb="FF0070C0"/>
      <name val="Corbel"/>
      <family val="2"/>
    </font>
    <font>
      <b/>
      <sz val="7"/>
      <color rgb="FF0070C0"/>
      <name val="Calibri"/>
      <family val="2"/>
    </font>
    <font>
      <sz val="7"/>
      <color rgb="FF0070C0"/>
      <name val="Arial"/>
      <family val="2"/>
    </font>
    <font>
      <sz val="7"/>
      <color rgb="FF0070C0"/>
      <name val="Calibri"/>
      <family val="2"/>
    </font>
    <font>
      <b/>
      <sz val="7"/>
      <color rgb="FF0070C0"/>
      <name val="Verdana"/>
      <family val="2"/>
    </font>
    <font>
      <b/>
      <sz val="7"/>
      <color rgb="FF0070C0"/>
      <name val="Arial"/>
      <family val="2"/>
    </font>
    <font>
      <b/>
      <sz val="7"/>
      <color theme="0"/>
      <name val="Calibri"/>
      <family val="2"/>
    </font>
    <font>
      <b/>
      <sz val="7"/>
      <color rgb="FF00B050"/>
      <name val="Calibri"/>
      <family val="2"/>
    </font>
    <font>
      <sz val="7"/>
      <color theme="0"/>
      <name val="Calibri"/>
      <family val="2"/>
    </font>
    <font>
      <sz val="8"/>
      <color theme="0"/>
      <name val="Arial"/>
      <family val="2"/>
    </font>
    <font>
      <sz val="7"/>
      <color theme="0"/>
      <name val="Arial"/>
      <family val="2"/>
    </font>
    <font>
      <b/>
      <sz val="7"/>
      <color theme="0"/>
      <name val="Arial"/>
      <family val="2"/>
    </font>
    <font>
      <sz val="7"/>
      <color theme="0"/>
      <name val="Verdana"/>
      <family val="2"/>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3" tint="-0.24997000396251678"/>
        <bgColor indexed="64"/>
      </patternFill>
    </fill>
    <fill>
      <patternFill patternType="solid">
        <fgColor theme="4" tint="-0.24997000396251678"/>
        <bgColor indexed="64"/>
      </patternFill>
    </fill>
    <fill>
      <patternFill patternType="solid">
        <fgColor theme="3" tint="-0.24997000396251678"/>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color indexed="63"/>
      </top>
      <bottom style="thin">
        <color indexed="55"/>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2"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7" borderId="0" applyNumberFormat="0" applyBorder="0" applyAlignment="0" applyProtection="0"/>
    <xf numFmtId="0" fontId="55" fillId="10" borderId="0" applyNumberFormat="0" applyBorder="0" applyAlignment="0" applyProtection="0"/>
    <xf numFmtId="0" fontId="55" fillId="3"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29" fillId="0" borderId="0" applyNumberFormat="0" applyFill="0" applyBorder="0" applyAlignment="0" applyProtection="0"/>
    <xf numFmtId="0" fontId="58"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59"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3" fillId="14" borderId="0" applyNumberFormat="0" applyBorder="0" applyAlignment="0" applyProtection="0"/>
    <xf numFmtId="0" fontId="60" fillId="15" borderId="6" applyNumberFormat="0" applyAlignment="0" applyProtection="0"/>
    <xf numFmtId="0" fontId="61" fillId="2" borderId="6" applyNumberFormat="0" applyAlignment="0" applyProtection="0"/>
    <xf numFmtId="0" fontId="62" fillId="16" borderId="7" applyNumberFormat="0" applyAlignment="0" applyProtection="0"/>
    <xf numFmtId="0" fontId="63" fillId="17" borderId="0" applyNumberFormat="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5"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6"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6" fillId="1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8" fillId="27" borderId="0" xfId="0" applyFont="1" applyFill="1" applyBorder="1" applyAlignment="1" applyProtection="1">
      <alignment vertical="center"/>
      <protection/>
    </xf>
    <xf numFmtId="187" fontId="9" fillId="27" borderId="0" xfId="0" applyNumberFormat="1" applyFont="1" applyFill="1" applyBorder="1" applyAlignment="1" applyProtection="1">
      <alignment horizontal="center" vertical="center"/>
      <protection/>
    </xf>
    <xf numFmtId="0" fontId="8" fillId="27" borderId="0" xfId="0" applyFont="1" applyFill="1" applyBorder="1" applyAlignment="1" applyProtection="1">
      <alignment horizontal="left" vertical="center"/>
      <protection/>
    </xf>
    <xf numFmtId="0" fontId="8" fillId="27" borderId="0" xfId="0" applyFont="1" applyFill="1" applyBorder="1" applyAlignment="1" applyProtection="1">
      <alignment horizontal="center" vertical="center"/>
      <protection/>
    </xf>
    <xf numFmtId="3" fontId="8" fillId="27" borderId="0" xfId="0" applyNumberFormat="1" applyFont="1" applyFill="1" applyBorder="1" applyAlignment="1" applyProtection="1">
      <alignment horizontal="center" vertical="center"/>
      <protection/>
    </xf>
    <xf numFmtId="4" fontId="8" fillId="27" borderId="0" xfId="0" applyNumberFormat="1" applyFont="1" applyFill="1" applyBorder="1" applyAlignment="1" applyProtection="1">
      <alignment horizontal="right" vertical="center"/>
      <protection/>
    </xf>
    <xf numFmtId="3" fontId="8" fillId="27" borderId="0" xfId="0" applyNumberFormat="1" applyFont="1" applyFill="1" applyBorder="1" applyAlignment="1" applyProtection="1">
      <alignment horizontal="right"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188" fontId="10" fillId="27" borderId="0" xfId="0" applyNumberFormat="1" applyFont="1" applyFill="1" applyBorder="1" applyAlignment="1" applyProtection="1">
      <alignment horizontal="right" vertical="center"/>
      <protection/>
    </xf>
    <xf numFmtId="0" fontId="8" fillId="27" borderId="0" xfId="0"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11" fillId="27" borderId="0" xfId="0" applyFont="1" applyFill="1" applyAlignment="1">
      <alignment vertical="center"/>
    </xf>
    <xf numFmtId="187" fontId="11" fillId="27" borderId="0" xfId="0" applyNumberFormat="1" applyFont="1" applyFill="1" applyAlignment="1">
      <alignment horizontal="center" vertical="center"/>
    </xf>
    <xf numFmtId="0" fontId="11" fillId="27" borderId="0" xfId="0" applyFont="1" applyFill="1" applyAlignment="1">
      <alignment horizontal="center" vertical="center"/>
    </xf>
    <xf numFmtId="0" fontId="14" fillId="27" borderId="0" xfId="0" applyFont="1" applyFill="1" applyBorder="1" applyAlignment="1" applyProtection="1">
      <alignment horizontal="center" vertical="center" wrapText="1"/>
      <protection locked="0"/>
    </xf>
    <xf numFmtId="0" fontId="0" fillId="27" borderId="0" xfId="0" applyNumberFormat="1" applyFont="1" applyFill="1" applyAlignment="1">
      <alignment vertical="center"/>
    </xf>
    <xf numFmtId="187" fontId="0" fillId="27" borderId="0" xfId="0" applyNumberFormat="1" applyFont="1" applyFill="1" applyAlignment="1">
      <alignment horizontal="center"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4" fillId="27" borderId="0" xfId="0" applyFont="1" applyFill="1" applyBorder="1" applyAlignment="1" applyProtection="1">
      <alignment horizontal="left" vertical="center"/>
      <protection locked="0"/>
    </xf>
    <xf numFmtId="187" fontId="14" fillId="27" borderId="0" xfId="0" applyNumberFormat="1" applyFont="1" applyFill="1" applyBorder="1" applyAlignment="1" applyProtection="1">
      <alignment horizontal="center" vertical="center"/>
      <protection locked="0"/>
    </xf>
    <xf numFmtId="0" fontId="14"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17"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17"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19" fillId="27" borderId="11" xfId="0" applyNumberFormat="1" applyFont="1" applyFill="1" applyBorder="1" applyAlignment="1" applyProtection="1">
      <alignment horizontal="center" vertical="center"/>
      <protection/>
    </xf>
    <xf numFmtId="187"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22" fillId="27" borderId="0" xfId="0" applyFont="1" applyFill="1" applyBorder="1" applyAlignment="1" applyProtection="1">
      <alignment horizontal="left" vertical="center"/>
      <protection/>
    </xf>
    <xf numFmtId="187" fontId="6" fillId="0" borderId="11" xfId="0" applyNumberFormat="1" applyFont="1" applyFill="1" applyBorder="1" applyAlignment="1" applyProtection="1">
      <alignment horizontal="center" vertical="center"/>
      <protection locked="0"/>
    </xf>
    <xf numFmtId="186" fontId="6" fillId="27" borderId="11" xfId="0" applyNumberFormat="1" applyFont="1" applyFill="1" applyBorder="1" applyAlignment="1" applyProtection="1">
      <alignment horizontal="center" vertical="center"/>
      <protection/>
    </xf>
    <xf numFmtId="0" fontId="19" fillId="27"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pplyProtection="1">
      <alignment horizontal="center" vertical="center"/>
      <protection/>
    </xf>
    <xf numFmtId="1" fontId="6" fillId="0" borderId="11" xfId="0" applyNumberFormat="1" applyFont="1" applyFill="1" applyBorder="1" applyAlignment="1">
      <alignment horizontal="center" vertical="center"/>
    </xf>
    <xf numFmtId="0" fontId="24" fillId="27" borderId="0" xfId="0" applyFont="1" applyFill="1" applyAlignment="1">
      <alignment horizontal="center" vertical="center"/>
    </xf>
    <xf numFmtId="4" fontId="21" fillId="0" borderId="11" xfId="0" applyNumberFormat="1" applyFont="1" applyFill="1" applyBorder="1" applyAlignment="1">
      <alignment vertical="center"/>
    </xf>
    <xf numFmtId="3" fontId="21" fillId="0" borderId="11" xfId="0" applyNumberFormat="1" applyFont="1" applyFill="1" applyBorder="1" applyAlignment="1">
      <alignment vertical="center"/>
    </xf>
    <xf numFmtId="4" fontId="6" fillId="0" borderId="11" xfId="46" applyNumberFormat="1" applyFont="1" applyFill="1" applyBorder="1" applyAlignment="1" applyProtection="1">
      <alignment vertical="center"/>
      <protection/>
    </xf>
    <xf numFmtId="3" fontId="6" fillId="0" borderId="11" xfId="46" applyNumberFormat="1" applyFont="1" applyFill="1" applyBorder="1" applyAlignment="1" applyProtection="1">
      <alignment vertical="center"/>
      <protection/>
    </xf>
    <xf numFmtId="3" fontId="6" fillId="0" borderId="11" xfId="187" applyNumberFormat="1" applyFont="1" applyFill="1" applyBorder="1" applyAlignment="1" applyProtection="1">
      <alignment vertical="center"/>
      <protection/>
    </xf>
    <xf numFmtId="2" fontId="6" fillId="0" borderId="11" xfId="187" applyNumberFormat="1" applyFont="1" applyFill="1" applyBorder="1" applyAlignment="1" applyProtection="1">
      <alignment vertical="center"/>
      <protection/>
    </xf>
    <xf numFmtId="185" fontId="6" fillId="0" borderId="11" xfId="189" applyNumberFormat="1" applyFont="1" applyFill="1" applyBorder="1" applyAlignment="1" applyProtection="1">
      <alignment vertical="center"/>
      <protection/>
    </xf>
    <xf numFmtId="2" fontId="6" fillId="0" borderId="11" xfId="0" applyNumberFormat="1" applyFont="1" applyFill="1" applyBorder="1" applyAlignment="1" applyProtection="1">
      <alignment horizontal="right" vertical="center"/>
      <protection/>
    </xf>
    <xf numFmtId="189" fontId="20" fillId="0" borderId="11" xfId="0" applyNumberFormat="1" applyFont="1" applyFill="1" applyBorder="1" applyAlignment="1">
      <alignment vertical="center"/>
    </xf>
    <xf numFmtId="0" fontId="20" fillId="0" borderId="11" xfId="0" applyNumberFormat="1" applyFont="1" applyFill="1" applyBorder="1" applyAlignment="1" applyProtection="1">
      <alignment vertical="center"/>
      <protection locked="0"/>
    </xf>
    <xf numFmtId="0" fontId="25" fillId="0" borderId="11" xfId="0" applyFont="1" applyBorder="1" applyAlignment="1">
      <alignment vertical="center"/>
    </xf>
    <xf numFmtId="2" fontId="17" fillId="28" borderId="12" xfId="0" applyNumberFormat="1" applyFont="1" applyFill="1" applyBorder="1" applyAlignment="1" applyProtection="1">
      <alignment horizontal="center" vertical="center"/>
      <protection/>
    </xf>
    <xf numFmtId="180" fontId="18" fillId="28" borderId="12" xfId="44" applyFont="1" applyFill="1" applyBorder="1" applyAlignment="1" applyProtection="1">
      <alignment horizontal="center" vertical="center"/>
      <protection/>
    </xf>
    <xf numFmtId="187" fontId="18" fillId="28" borderId="12" xfId="0" applyNumberFormat="1" applyFont="1" applyFill="1" applyBorder="1" applyAlignment="1" applyProtection="1">
      <alignment horizontal="center" vertical="center" textRotation="90"/>
      <protection/>
    </xf>
    <xf numFmtId="0" fontId="18" fillId="28" borderId="12" xfId="0" applyFont="1" applyFill="1" applyBorder="1" applyAlignment="1" applyProtection="1">
      <alignment horizontal="center" vertical="center"/>
      <protection/>
    </xf>
    <xf numFmtId="0" fontId="18" fillId="28" borderId="12" xfId="0" applyNumberFormat="1" applyFont="1" applyFill="1" applyBorder="1" applyAlignment="1" applyProtection="1">
      <alignment horizontal="center" vertical="center" textRotation="90"/>
      <protection locked="0"/>
    </xf>
    <xf numFmtId="0" fontId="17" fillId="29" borderId="13" xfId="0" applyNumberFormat="1" applyFont="1" applyFill="1" applyBorder="1" applyAlignment="1" applyProtection="1">
      <alignment horizontal="center" wrapText="1"/>
      <protection locked="0"/>
    </xf>
    <xf numFmtId="180" fontId="18" fillId="29" borderId="13" xfId="44" applyFont="1" applyFill="1" applyBorder="1" applyAlignment="1" applyProtection="1">
      <alignment horizontal="center"/>
      <protection locked="0"/>
    </xf>
    <xf numFmtId="187" fontId="18" fillId="29" borderId="13" xfId="0" applyNumberFormat="1" applyFont="1" applyFill="1" applyBorder="1" applyAlignment="1" applyProtection="1">
      <alignment horizontal="center"/>
      <protection locked="0"/>
    </xf>
    <xf numFmtId="0" fontId="18" fillId="29" borderId="13" xfId="0" applyFont="1" applyFill="1" applyBorder="1" applyAlignment="1" applyProtection="1">
      <alignment horizontal="center"/>
      <protection locked="0"/>
    </xf>
    <xf numFmtId="0" fontId="21" fillId="29" borderId="13" xfId="0" applyFont="1" applyFill="1" applyBorder="1" applyAlignment="1" applyProtection="1">
      <alignment horizontal="center"/>
      <protection locked="0"/>
    </xf>
    <xf numFmtId="0" fontId="69" fillId="27" borderId="0" xfId="0" applyFont="1" applyFill="1" applyAlignment="1">
      <alignment horizontal="center" vertical="center"/>
    </xf>
    <xf numFmtId="0" fontId="70" fillId="27" borderId="0" xfId="0" applyNumberFormat="1" applyFont="1" applyFill="1" applyAlignment="1">
      <alignment horizontal="center" vertical="center"/>
    </xf>
    <xf numFmtId="0" fontId="71" fillId="27" borderId="0" xfId="0" applyFont="1" applyFill="1" applyBorder="1" applyAlignment="1" applyProtection="1">
      <alignment horizontal="center" vertical="center"/>
      <protection locked="0"/>
    </xf>
    <xf numFmtId="0" fontId="72" fillId="29" borderId="13" xfId="0" applyFont="1" applyFill="1" applyBorder="1" applyAlignment="1" applyProtection="1">
      <alignment horizontal="center"/>
      <protection locked="0"/>
    </xf>
    <xf numFmtId="4" fontId="73" fillId="27" borderId="0" xfId="0" applyNumberFormat="1" applyFont="1" applyFill="1" applyBorder="1" applyAlignment="1" applyProtection="1">
      <alignment horizontal="center" vertical="center"/>
      <protection/>
    </xf>
    <xf numFmtId="0" fontId="74" fillId="0" borderId="11" xfId="0" applyFont="1" applyFill="1" applyBorder="1" applyAlignment="1">
      <alignment horizontal="center" vertical="center"/>
    </xf>
    <xf numFmtId="4" fontId="75" fillId="27" borderId="0" xfId="0" applyNumberFormat="1" applyFont="1" applyFill="1" applyBorder="1" applyAlignment="1" applyProtection="1">
      <alignment horizontal="right" vertical="center"/>
      <protection/>
    </xf>
    <xf numFmtId="3" fontId="75" fillId="27" borderId="0" xfId="0" applyNumberFormat="1" applyFont="1" applyFill="1" applyBorder="1" applyAlignment="1" applyProtection="1">
      <alignment horizontal="right" vertical="center"/>
      <protection/>
    </xf>
    <xf numFmtId="4" fontId="72" fillId="0" borderId="11" xfId="0" applyNumberFormat="1" applyFont="1" applyFill="1" applyBorder="1" applyAlignment="1">
      <alignment vertical="center"/>
    </xf>
    <xf numFmtId="3" fontId="72" fillId="0" borderId="11" xfId="0" applyNumberFormat="1" applyFont="1" applyFill="1" applyBorder="1" applyAlignment="1">
      <alignment vertical="center"/>
    </xf>
    <xf numFmtId="4" fontId="76" fillId="27" borderId="0" xfId="0" applyNumberFormat="1" applyFont="1" applyFill="1" applyBorder="1" applyAlignment="1" applyProtection="1">
      <alignment horizontal="right" vertical="center"/>
      <protection/>
    </xf>
    <xf numFmtId="3" fontId="76" fillId="27" borderId="0" xfId="0" applyNumberFormat="1" applyFont="1" applyFill="1" applyBorder="1" applyAlignment="1" applyProtection="1">
      <alignment horizontal="right" vertical="center"/>
      <protection/>
    </xf>
    <xf numFmtId="4" fontId="72" fillId="0" borderId="11" xfId="46" applyNumberFormat="1" applyFont="1" applyFill="1" applyBorder="1" applyAlignment="1" applyProtection="1">
      <alignment horizontal="right" vertical="center"/>
      <protection locked="0"/>
    </xf>
    <xf numFmtId="3" fontId="72" fillId="0" borderId="11" xfId="46" applyNumberFormat="1" applyFont="1" applyFill="1" applyBorder="1" applyAlignment="1" applyProtection="1">
      <alignment horizontal="right" vertical="center"/>
      <protection locked="0"/>
    </xf>
    <xf numFmtId="4" fontId="72" fillId="0" borderId="11" xfId="44" applyNumberFormat="1" applyFont="1" applyFill="1" applyBorder="1" applyAlignment="1" applyProtection="1">
      <alignment horizontal="right" vertical="center"/>
      <protection locked="0"/>
    </xf>
    <xf numFmtId="3" fontId="72" fillId="0" borderId="11" xfId="44" applyNumberFormat="1" applyFont="1" applyFill="1" applyBorder="1" applyAlignment="1" applyProtection="1">
      <alignment horizontal="right" vertical="center"/>
      <protection locked="0"/>
    </xf>
    <xf numFmtId="4" fontId="72" fillId="0" borderId="11" xfId="112" applyNumberFormat="1" applyFont="1" applyFill="1" applyBorder="1" applyAlignment="1" applyProtection="1">
      <alignment horizontal="right" vertical="center"/>
      <protection/>
    </xf>
    <xf numFmtId="3" fontId="72" fillId="0" borderId="11" xfId="112" applyNumberFormat="1" applyFont="1" applyFill="1" applyBorder="1" applyAlignment="1" applyProtection="1">
      <alignment horizontal="right" vertical="center"/>
      <protection/>
    </xf>
    <xf numFmtId="0" fontId="77" fillId="28" borderId="12" xfId="0" applyNumberFormat="1" applyFont="1" applyFill="1" applyBorder="1" applyAlignment="1" applyProtection="1">
      <alignment horizontal="center" vertical="center" textRotation="90"/>
      <protection locked="0"/>
    </xf>
    <xf numFmtId="4" fontId="77" fillId="28" borderId="12" xfId="0" applyNumberFormat="1" applyFont="1" applyFill="1" applyBorder="1" applyAlignment="1" applyProtection="1">
      <alignment horizontal="center" vertical="center" wrapText="1"/>
      <protection/>
    </xf>
    <xf numFmtId="3" fontId="77" fillId="28" borderId="12" xfId="0" applyNumberFormat="1" applyFont="1" applyFill="1" applyBorder="1" applyAlignment="1" applyProtection="1">
      <alignment horizontal="center" vertical="center" wrapText="1"/>
      <protection/>
    </xf>
    <xf numFmtId="3" fontId="77" fillId="28" borderId="12" xfId="0" applyNumberFormat="1" applyFont="1" applyFill="1" applyBorder="1" applyAlignment="1" applyProtection="1">
      <alignment horizontal="center" vertical="center" textRotation="90" wrapText="1"/>
      <protection/>
    </xf>
    <xf numFmtId="189" fontId="72" fillId="0" borderId="11" xfId="0" applyNumberFormat="1" applyFont="1" applyFill="1" applyBorder="1" applyAlignment="1">
      <alignment vertical="center"/>
    </xf>
    <xf numFmtId="0" fontId="72" fillId="0" borderId="11" xfId="0" applyFont="1" applyFill="1" applyBorder="1" applyAlignment="1">
      <alignment vertical="center"/>
    </xf>
    <xf numFmtId="4" fontId="78" fillId="0" borderId="11" xfId="0" applyNumberFormat="1" applyFont="1" applyFill="1" applyBorder="1" applyAlignment="1">
      <alignment vertical="center"/>
    </xf>
    <xf numFmtId="3" fontId="78" fillId="0" borderId="11" xfId="0" applyNumberFormat="1" applyFont="1" applyFill="1" applyBorder="1" applyAlignment="1">
      <alignment vertical="center"/>
    </xf>
    <xf numFmtId="186" fontId="79" fillId="30" borderId="0" xfId="0" applyNumberFormat="1" applyFont="1" applyFill="1" applyBorder="1" applyAlignment="1" applyProtection="1">
      <alignment horizontal="center" vertical="center"/>
      <protection/>
    </xf>
    <xf numFmtId="0" fontId="80" fillId="30" borderId="0" xfId="0" applyFont="1" applyFill="1" applyBorder="1" applyAlignment="1" applyProtection="1">
      <alignment vertical="center"/>
      <protection/>
    </xf>
    <xf numFmtId="0" fontId="81" fillId="30" borderId="0" xfId="0" applyFont="1" applyFill="1" applyBorder="1" applyAlignment="1" applyProtection="1">
      <alignment vertical="center"/>
      <protection/>
    </xf>
    <xf numFmtId="187" fontId="82" fillId="30" borderId="0" xfId="0" applyNumberFormat="1" applyFont="1" applyFill="1" applyBorder="1" applyAlignment="1" applyProtection="1">
      <alignment horizontal="center" vertical="center"/>
      <protection/>
    </xf>
    <xf numFmtId="0" fontId="81" fillId="30" borderId="0" xfId="0" applyFont="1" applyFill="1" applyBorder="1" applyAlignment="1" applyProtection="1">
      <alignment horizontal="left" vertical="center"/>
      <protection/>
    </xf>
    <xf numFmtId="0" fontId="81" fillId="30" borderId="0" xfId="0" applyFont="1" applyFill="1" applyBorder="1" applyAlignment="1" applyProtection="1">
      <alignment horizontal="center" vertical="center"/>
      <protection/>
    </xf>
    <xf numFmtId="4" fontId="81" fillId="30" borderId="0" xfId="0" applyNumberFormat="1" applyFont="1" applyFill="1" applyBorder="1" applyAlignment="1" applyProtection="1">
      <alignment horizontal="center" vertical="center"/>
      <protection/>
    </xf>
    <xf numFmtId="3" fontId="81" fillId="30" borderId="0" xfId="0" applyNumberFormat="1" applyFont="1" applyFill="1" applyBorder="1" applyAlignment="1" applyProtection="1">
      <alignment horizontal="center" vertical="center"/>
      <protection/>
    </xf>
    <xf numFmtId="4" fontId="81" fillId="30" borderId="0" xfId="0" applyNumberFormat="1" applyFont="1" applyFill="1" applyBorder="1" applyAlignment="1" applyProtection="1">
      <alignment horizontal="right" vertical="center"/>
      <protection/>
    </xf>
    <xf numFmtId="3" fontId="81" fillId="30" borderId="0" xfId="0" applyNumberFormat="1" applyFont="1" applyFill="1" applyBorder="1" applyAlignment="1" applyProtection="1">
      <alignment horizontal="right" vertical="center"/>
      <protection/>
    </xf>
    <xf numFmtId="4" fontId="82" fillId="30" borderId="0" xfId="0" applyNumberFormat="1" applyFont="1" applyFill="1" applyBorder="1" applyAlignment="1" applyProtection="1">
      <alignment horizontal="right" vertical="center"/>
      <protection/>
    </xf>
    <xf numFmtId="3" fontId="82" fillId="30" borderId="0" xfId="0" applyNumberFormat="1" applyFont="1" applyFill="1" applyBorder="1" applyAlignment="1" applyProtection="1">
      <alignment horizontal="right" vertical="center"/>
      <protection/>
    </xf>
    <xf numFmtId="3" fontId="83" fillId="30" borderId="0" xfId="0" applyNumberFormat="1" applyFont="1" applyFill="1" applyBorder="1" applyAlignment="1" applyProtection="1">
      <alignment horizontal="right" vertical="center"/>
      <protection/>
    </xf>
    <xf numFmtId="188" fontId="83" fillId="30" borderId="0" xfId="0" applyNumberFormat="1" applyFont="1" applyFill="1" applyBorder="1" applyAlignment="1" applyProtection="1">
      <alignment horizontal="right" vertical="center"/>
      <protection/>
    </xf>
    <xf numFmtId="0" fontId="81" fillId="30" borderId="0" xfId="0" applyFont="1" applyFill="1" applyBorder="1" applyAlignment="1" applyProtection="1">
      <alignment horizontal="right" vertical="center"/>
      <protection/>
    </xf>
    <xf numFmtId="4" fontId="77" fillId="30" borderId="0" xfId="0" applyNumberFormat="1" applyFont="1" applyFill="1" applyBorder="1" applyAlignment="1" applyProtection="1">
      <alignment horizontal="right" vertical="center"/>
      <protection/>
    </xf>
    <xf numFmtId="3" fontId="77" fillId="30" borderId="0" xfId="0" applyNumberFormat="1" applyFont="1" applyFill="1" applyBorder="1" applyAlignment="1" applyProtection="1">
      <alignment horizontal="right" vertical="center"/>
      <protection/>
    </xf>
    <xf numFmtId="3" fontId="79" fillId="30" borderId="0" xfId="0" applyNumberFormat="1" applyFont="1" applyFill="1" applyBorder="1" applyAlignment="1" applyProtection="1">
      <alignment horizontal="right" vertical="center"/>
      <protection/>
    </xf>
    <xf numFmtId="4" fontId="79" fillId="30" borderId="0" xfId="0" applyNumberFormat="1" applyFont="1" applyFill="1" applyBorder="1" applyAlignment="1" applyProtection="1">
      <alignment horizontal="right" vertical="center"/>
      <protection/>
    </xf>
    <xf numFmtId="0" fontId="18" fillId="29" borderId="13" xfId="0" applyFont="1" applyFill="1" applyBorder="1" applyAlignment="1">
      <alignment horizontal="center" vertical="center" wrapText="1"/>
    </xf>
    <xf numFmtId="0" fontId="5" fillId="27" borderId="0" xfId="0" applyNumberFormat="1" applyFont="1" applyFill="1" applyBorder="1" applyAlignment="1" applyProtection="1">
      <alignment horizontal="center" vertical="center" wrapText="1"/>
      <protection locked="0"/>
    </xf>
    <xf numFmtId="3" fontId="12" fillId="27" borderId="14" xfId="0" applyNumberFormat="1" applyFont="1" applyFill="1" applyBorder="1" applyAlignment="1" applyProtection="1">
      <alignment horizontal="right" vertical="center" wrapText="1"/>
      <protection locked="0"/>
    </xf>
    <xf numFmtId="2" fontId="15" fillId="27" borderId="0" xfId="118" applyNumberFormat="1" applyFont="1" applyFill="1" applyBorder="1" applyAlignment="1" applyProtection="1">
      <alignment horizontal="center" vertical="center" wrapText="1"/>
      <protection locked="0"/>
    </xf>
    <xf numFmtId="0" fontId="16" fillId="27" borderId="14" xfId="0" applyNumberFormat="1" applyFont="1" applyFill="1" applyBorder="1" applyAlignment="1" applyProtection="1">
      <alignment horizontal="center" vertical="center" wrapText="1"/>
      <protection locked="0"/>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85725</xdr:colOff>
      <xdr:row>3</xdr:row>
      <xdr:rowOff>66675</xdr:rowOff>
    </xdr:from>
    <xdr:to>
      <xdr:col>30</xdr:col>
      <xdr:colOff>47625</xdr:colOff>
      <xdr:row>4</xdr:row>
      <xdr:rowOff>885825</xdr:rowOff>
    </xdr:to>
    <xdr:pic>
      <xdr:nvPicPr>
        <xdr:cNvPr id="1" name="1 Resim" descr="Logo dik mini.jpg"/>
        <xdr:cNvPicPr preferRelativeResize="1">
          <a:picLocks noChangeAspect="1"/>
        </xdr:cNvPicPr>
      </xdr:nvPicPr>
      <xdr:blipFill>
        <a:blip r:embed="rId1"/>
        <a:stretch>
          <a:fillRect/>
        </a:stretch>
      </xdr:blipFill>
      <xdr:spPr>
        <a:xfrm>
          <a:off x="11820525" y="533400"/>
          <a:ext cx="8763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3"/>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1.8515625" style="2" bestFit="1" customWidth="1"/>
    <col min="3" max="3" width="26.57421875" style="3" bestFit="1" customWidth="1"/>
    <col min="4" max="4" width="12.140625" style="4" bestFit="1" customWidth="1"/>
    <col min="5" max="5" width="5.8515625" style="5" bestFit="1" customWidth="1"/>
    <col min="6" max="6" width="13.57421875" style="6" bestFit="1" customWidth="1"/>
    <col min="7" max="8" width="3.140625" style="7" bestFit="1" customWidth="1"/>
    <col min="9" max="9" width="3.140625" style="70" bestFit="1" customWidth="1"/>
    <col min="10" max="10" width="2.57421875" style="8" bestFit="1" customWidth="1"/>
    <col min="11" max="11" width="7.28125" style="9" bestFit="1" customWidth="1"/>
    <col min="12" max="12" width="4.8515625" style="10" bestFit="1" customWidth="1"/>
    <col min="13" max="13" width="7.28125" style="9" bestFit="1" customWidth="1"/>
    <col min="14" max="14" width="4.8515625" style="10" bestFit="1" customWidth="1"/>
    <col min="15" max="15" width="7.28125" style="11" bestFit="1" customWidth="1"/>
    <col min="16" max="16" width="4.8515625" style="12" bestFit="1" customWidth="1"/>
    <col min="17" max="17" width="8.28125" style="72" bestFit="1" customWidth="1"/>
    <col min="18" max="18" width="6.8515625" style="73" customWidth="1"/>
    <col min="19" max="19" width="4.28125" style="13" bestFit="1" customWidth="1"/>
    <col min="20" max="20" width="4.28125" style="14" bestFit="1" customWidth="1"/>
    <col min="21" max="21" width="8.28125" style="14" bestFit="1" customWidth="1"/>
    <col min="22" max="22" width="4.8515625" style="13" bestFit="1" customWidth="1"/>
    <col min="23" max="24" width="4.00390625" style="15" bestFit="1" customWidth="1"/>
    <col min="25" max="25" width="9.00390625" style="76" bestFit="1" customWidth="1"/>
    <col min="26" max="26" width="6.7109375" style="77" bestFit="1" customWidth="1"/>
    <col min="27" max="27" width="4.28125" style="16" bestFit="1" customWidth="1"/>
    <col min="28" max="16384" width="4.57421875" style="3" customWidth="1"/>
  </cols>
  <sheetData>
    <row r="1" spans="1:27" s="21" customFormat="1" ht="12.75">
      <c r="A1" s="17"/>
      <c r="B1" s="112" t="s">
        <v>0</v>
      </c>
      <c r="C1" s="112"/>
      <c r="D1" s="18"/>
      <c r="E1" s="19"/>
      <c r="F1" s="18"/>
      <c r="G1" s="20"/>
      <c r="H1" s="44"/>
      <c r="I1" s="66"/>
      <c r="J1" s="20"/>
      <c r="K1" s="113" t="s">
        <v>1</v>
      </c>
      <c r="L1" s="113"/>
      <c r="M1" s="113"/>
      <c r="N1" s="113"/>
      <c r="O1" s="113"/>
      <c r="P1" s="113"/>
      <c r="Q1" s="113"/>
      <c r="R1" s="113"/>
      <c r="S1" s="113"/>
      <c r="T1" s="113"/>
      <c r="U1" s="113"/>
      <c r="V1" s="113"/>
      <c r="W1" s="113"/>
      <c r="X1" s="113"/>
      <c r="Y1" s="113"/>
      <c r="Z1" s="113"/>
      <c r="AA1" s="113"/>
    </row>
    <row r="2" spans="1:27" s="21" customFormat="1" ht="12.75">
      <c r="A2" s="17"/>
      <c r="B2" s="114" t="s">
        <v>2</v>
      </c>
      <c r="C2" s="114"/>
      <c r="D2" s="22"/>
      <c r="E2" s="23"/>
      <c r="F2" s="22"/>
      <c r="G2" s="24"/>
      <c r="H2" s="24"/>
      <c r="I2" s="67"/>
      <c r="J2" s="25"/>
      <c r="K2" s="113"/>
      <c r="L2" s="113"/>
      <c r="M2" s="113"/>
      <c r="N2" s="113"/>
      <c r="O2" s="113"/>
      <c r="P2" s="113"/>
      <c r="Q2" s="113"/>
      <c r="R2" s="113"/>
      <c r="S2" s="113"/>
      <c r="T2" s="113"/>
      <c r="U2" s="113"/>
      <c r="V2" s="113"/>
      <c r="W2" s="113"/>
      <c r="X2" s="113"/>
      <c r="Y2" s="113"/>
      <c r="Z2" s="113"/>
      <c r="AA2" s="113"/>
    </row>
    <row r="3" spans="1:27" s="21" customFormat="1" ht="11.25">
      <c r="A3" s="17"/>
      <c r="B3" s="115" t="s">
        <v>48</v>
      </c>
      <c r="C3" s="115"/>
      <c r="D3" s="26"/>
      <c r="E3" s="27"/>
      <c r="F3" s="26"/>
      <c r="G3" s="28"/>
      <c r="H3" s="28"/>
      <c r="I3" s="68"/>
      <c r="J3" s="28"/>
      <c r="K3" s="113"/>
      <c r="L3" s="113"/>
      <c r="M3" s="113"/>
      <c r="N3" s="113"/>
      <c r="O3" s="113"/>
      <c r="P3" s="113"/>
      <c r="Q3" s="113"/>
      <c r="R3" s="113"/>
      <c r="S3" s="113"/>
      <c r="T3" s="113"/>
      <c r="U3" s="113"/>
      <c r="V3" s="113"/>
      <c r="W3" s="113"/>
      <c r="X3" s="113"/>
      <c r="Y3" s="113"/>
      <c r="Z3" s="113"/>
      <c r="AA3" s="113"/>
    </row>
    <row r="4" spans="1:27" s="30" customFormat="1" ht="12.75" customHeight="1">
      <c r="A4" s="29"/>
      <c r="B4" s="61"/>
      <c r="C4" s="61"/>
      <c r="D4" s="62"/>
      <c r="E4" s="63"/>
      <c r="F4" s="64"/>
      <c r="G4" s="64"/>
      <c r="H4" s="65"/>
      <c r="I4" s="69"/>
      <c r="J4" s="64"/>
      <c r="K4" s="111" t="s">
        <v>3</v>
      </c>
      <c r="L4" s="111"/>
      <c r="M4" s="111" t="s">
        <v>4</v>
      </c>
      <c r="N4" s="111"/>
      <c r="O4" s="111" t="s">
        <v>5</v>
      </c>
      <c r="P4" s="111"/>
      <c r="Q4" s="111" t="s">
        <v>6</v>
      </c>
      <c r="R4" s="111"/>
      <c r="S4" s="111"/>
      <c r="T4" s="111"/>
      <c r="U4" s="111" t="s">
        <v>7</v>
      </c>
      <c r="V4" s="111"/>
      <c r="W4" s="111" t="s">
        <v>8</v>
      </c>
      <c r="X4" s="111"/>
      <c r="Y4" s="111" t="s">
        <v>9</v>
      </c>
      <c r="Z4" s="111"/>
      <c r="AA4" s="111"/>
    </row>
    <row r="5" spans="1:27" s="32" customFormat="1" ht="72" customHeight="1">
      <c r="A5" s="31"/>
      <c r="B5" s="56"/>
      <c r="C5" s="57" t="s">
        <v>10</v>
      </c>
      <c r="D5" s="57" t="s">
        <v>11</v>
      </c>
      <c r="E5" s="58" t="s">
        <v>12</v>
      </c>
      <c r="F5" s="59" t="s">
        <v>13</v>
      </c>
      <c r="G5" s="60" t="s">
        <v>14</v>
      </c>
      <c r="H5" s="84" t="s">
        <v>15</v>
      </c>
      <c r="I5" s="84" t="s">
        <v>16</v>
      </c>
      <c r="J5" s="84" t="s">
        <v>17</v>
      </c>
      <c r="K5" s="85" t="s">
        <v>18</v>
      </c>
      <c r="L5" s="86" t="s">
        <v>19</v>
      </c>
      <c r="M5" s="85" t="s">
        <v>18</v>
      </c>
      <c r="N5" s="86" t="s">
        <v>19</v>
      </c>
      <c r="O5" s="85" t="s">
        <v>18</v>
      </c>
      <c r="P5" s="86" t="s">
        <v>19</v>
      </c>
      <c r="Q5" s="85" t="s">
        <v>20</v>
      </c>
      <c r="R5" s="86" t="s">
        <v>34</v>
      </c>
      <c r="S5" s="87" t="s">
        <v>21</v>
      </c>
      <c r="T5" s="87" t="s">
        <v>22</v>
      </c>
      <c r="U5" s="85" t="s">
        <v>18</v>
      </c>
      <c r="V5" s="86" t="s">
        <v>23</v>
      </c>
      <c r="W5" s="87" t="s">
        <v>24</v>
      </c>
      <c r="X5" s="87" t="s">
        <v>25</v>
      </c>
      <c r="Y5" s="85" t="s">
        <v>18</v>
      </c>
      <c r="Z5" s="86" t="s">
        <v>19</v>
      </c>
      <c r="AA5" s="87" t="s">
        <v>22</v>
      </c>
    </row>
    <row r="6" spans="23:24" ht="11.25">
      <c r="W6" s="14"/>
      <c r="X6" s="14"/>
    </row>
    <row r="7" spans="1:27" s="37" customFormat="1" ht="11.25">
      <c r="A7" s="33">
        <v>1</v>
      </c>
      <c r="B7" s="34"/>
      <c r="C7" s="88" t="s">
        <v>41</v>
      </c>
      <c r="D7" s="53" t="s">
        <v>49</v>
      </c>
      <c r="E7" s="35">
        <v>44379</v>
      </c>
      <c r="F7" s="36" t="s">
        <v>26</v>
      </c>
      <c r="G7" s="41">
        <v>302</v>
      </c>
      <c r="H7" s="41">
        <v>312</v>
      </c>
      <c r="I7" s="71">
        <v>427</v>
      </c>
      <c r="J7" s="42">
        <v>3</v>
      </c>
      <c r="K7" s="47">
        <v>360589</v>
      </c>
      <c r="L7" s="48">
        <v>15253</v>
      </c>
      <c r="M7" s="47">
        <v>419649</v>
      </c>
      <c r="N7" s="48">
        <v>17370</v>
      </c>
      <c r="O7" s="47">
        <v>504908</v>
      </c>
      <c r="P7" s="48">
        <v>21052</v>
      </c>
      <c r="Q7" s="74">
        <v>1285146</v>
      </c>
      <c r="R7" s="75">
        <v>53675</v>
      </c>
      <c r="S7" s="49">
        <v>125.70257611241217</v>
      </c>
      <c r="T7" s="50">
        <v>23.943102002794596</v>
      </c>
      <c r="U7" s="45">
        <v>2104636</v>
      </c>
      <c r="V7" s="46">
        <v>87040</v>
      </c>
      <c r="W7" s="51">
        <v>-0.38937374443846823</v>
      </c>
      <c r="X7" s="51">
        <v>-0.38332950367647056</v>
      </c>
      <c r="Y7" s="80">
        <v>12968929</v>
      </c>
      <c r="Z7" s="81">
        <v>555080</v>
      </c>
      <c r="AA7" s="52">
        <v>23.364071845499748</v>
      </c>
    </row>
    <row r="8" spans="1:27" s="37" customFormat="1" ht="11.25">
      <c r="A8" s="33">
        <v>2</v>
      </c>
      <c r="B8" s="40"/>
      <c r="C8" s="88" t="s">
        <v>42</v>
      </c>
      <c r="D8" s="53" t="s">
        <v>50</v>
      </c>
      <c r="E8" s="35">
        <v>44386</v>
      </c>
      <c r="F8" s="36" t="s">
        <v>26</v>
      </c>
      <c r="G8" s="41">
        <v>282</v>
      </c>
      <c r="H8" s="41">
        <v>290</v>
      </c>
      <c r="I8" s="71">
        <v>430</v>
      </c>
      <c r="J8" s="42">
        <v>2</v>
      </c>
      <c r="K8" s="47">
        <v>300463</v>
      </c>
      <c r="L8" s="48">
        <v>12044</v>
      </c>
      <c r="M8" s="47">
        <v>300176</v>
      </c>
      <c r="N8" s="48">
        <v>11785</v>
      </c>
      <c r="O8" s="47">
        <v>292785</v>
      </c>
      <c r="P8" s="48">
        <v>11500</v>
      </c>
      <c r="Q8" s="74">
        <v>893424</v>
      </c>
      <c r="R8" s="75">
        <v>35329</v>
      </c>
      <c r="S8" s="49">
        <v>82.16046511627907</v>
      </c>
      <c r="T8" s="50">
        <v>25.288686348325736</v>
      </c>
      <c r="U8" s="45">
        <v>2495826</v>
      </c>
      <c r="V8" s="46">
        <v>99127</v>
      </c>
      <c r="W8" s="51">
        <v>-0.6420327378591296</v>
      </c>
      <c r="X8" s="51">
        <v>-0.643598615916955</v>
      </c>
      <c r="Y8" s="80">
        <v>5156683</v>
      </c>
      <c r="Z8" s="81">
        <v>212367</v>
      </c>
      <c r="AA8" s="52">
        <v>24.2819411678839</v>
      </c>
    </row>
    <row r="9" spans="1:27" s="37" customFormat="1" ht="11.25">
      <c r="A9" s="33">
        <v>3</v>
      </c>
      <c r="B9" s="34" t="s">
        <v>35</v>
      </c>
      <c r="C9" s="89" t="s">
        <v>51</v>
      </c>
      <c r="D9" s="54" t="s">
        <v>52</v>
      </c>
      <c r="E9" s="38">
        <v>44393</v>
      </c>
      <c r="F9" s="36" t="s">
        <v>26</v>
      </c>
      <c r="G9" s="43">
        <v>215</v>
      </c>
      <c r="H9" s="43">
        <v>215</v>
      </c>
      <c r="I9" s="71">
        <v>308</v>
      </c>
      <c r="J9" s="42">
        <v>1</v>
      </c>
      <c r="K9" s="47">
        <v>181360</v>
      </c>
      <c r="L9" s="48">
        <v>7352</v>
      </c>
      <c r="M9" s="47">
        <v>173315</v>
      </c>
      <c r="N9" s="48">
        <v>7047</v>
      </c>
      <c r="O9" s="47">
        <v>154165</v>
      </c>
      <c r="P9" s="48">
        <v>6318</v>
      </c>
      <c r="Q9" s="74">
        <v>508840</v>
      </c>
      <c r="R9" s="75">
        <v>20717</v>
      </c>
      <c r="S9" s="49">
        <v>67.26298701298701</v>
      </c>
      <c r="T9" s="50">
        <v>24.56147125549066</v>
      </c>
      <c r="U9" s="45"/>
      <c r="V9" s="46"/>
      <c r="W9" s="51"/>
      <c r="X9" s="51"/>
      <c r="Y9" s="78">
        <v>508840</v>
      </c>
      <c r="Z9" s="79">
        <v>20717</v>
      </c>
      <c r="AA9" s="52">
        <v>24.56147125549066</v>
      </c>
    </row>
    <row r="10" spans="1:27" s="37" customFormat="1" ht="11.25">
      <c r="A10" s="33">
        <v>4</v>
      </c>
      <c r="B10" s="34"/>
      <c r="C10" s="88" t="s">
        <v>43</v>
      </c>
      <c r="D10" s="53" t="s">
        <v>53</v>
      </c>
      <c r="E10" s="35">
        <v>44386</v>
      </c>
      <c r="F10" s="36" t="s">
        <v>44</v>
      </c>
      <c r="G10" s="41">
        <v>170</v>
      </c>
      <c r="H10" s="41">
        <v>176</v>
      </c>
      <c r="I10" s="71">
        <v>176</v>
      </c>
      <c r="J10" s="42">
        <v>2</v>
      </c>
      <c r="K10" s="47">
        <v>126313</v>
      </c>
      <c r="L10" s="48">
        <v>5215</v>
      </c>
      <c r="M10" s="47">
        <v>128503</v>
      </c>
      <c r="N10" s="48">
        <v>5316</v>
      </c>
      <c r="O10" s="47">
        <v>129409</v>
      </c>
      <c r="P10" s="48">
        <v>5359</v>
      </c>
      <c r="Q10" s="74">
        <v>384225</v>
      </c>
      <c r="R10" s="75">
        <v>15890</v>
      </c>
      <c r="S10" s="49">
        <v>90.2840909090909</v>
      </c>
      <c r="T10" s="50">
        <v>24.18030207677785</v>
      </c>
      <c r="U10" s="45">
        <v>577390</v>
      </c>
      <c r="V10" s="46">
        <v>24000</v>
      </c>
      <c r="W10" s="51">
        <v>-0.33454857202237653</v>
      </c>
      <c r="X10" s="51">
        <v>-0.33791666666666664</v>
      </c>
      <c r="Y10" s="80">
        <v>1630481</v>
      </c>
      <c r="Z10" s="81">
        <v>71331</v>
      </c>
      <c r="AA10" s="52">
        <v>22.857957970587822</v>
      </c>
    </row>
    <row r="11" spans="1:27" s="37" customFormat="1" ht="11.25">
      <c r="A11" s="33">
        <v>5</v>
      </c>
      <c r="B11" s="40" t="s">
        <v>35</v>
      </c>
      <c r="C11" s="88" t="s">
        <v>54</v>
      </c>
      <c r="D11" s="53" t="s">
        <v>55</v>
      </c>
      <c r="E11" s="35">
        <v>44392</v>
      </c>
      <c r="F11" s="36" t="s">
        <v>27</v>
      </c>
      <c r="G11" s="41">
        <v>270</v>
      </c>
      <c r="H11" s="41">
        <v>270</v>
      </c>
      <c r="I11" s="71">
        <v>270</v>
      </c>
      <c r="J11" s="42">
        <v>1</v>
      </c>
      <c r="K11" s="47">
        <v>136353</v>
      </c>
      <c r="L11" s="48">
        <v>6480</v>
      </c>
      <c r="M11" s="47">
        <v>105597</v>
      </c>
      <c r="N11" s="48">
        <v>4828</v>
      </c>
      <c r="O11" s="47">
        <v>89523</v>
      </c>
      <c r="P11" s="48">
        <v>4151</v>
      </c>
      <c r="Q11" s="74">
        <v>331473</v>
      </c>
      <c r="R11" s="75">
        <v>15459</v>
      </c>
      <c r="S11" s="49">
        <v>57.25555555555555</v>
      </c>
      <c r="T11" s="50">
        <v>21.442072579080147</v>
      </c>
      <c r="U11" s="45"/>
      <c r="V11" s="46"/>
      <c r="W11" s="51"/>
      <c r="X11" s="51"/>
      <c r="Y11" s="80">
        <v>452990.5</v>
      </c>
      <c r="Z11" s="81">
        <v>20810</v>
      </c>
      <c r="AA11" s="52">
        <v>21.76792407496396</v>
      </c>
    </row>
    <row r="12" spans="1:27" s="37" customFormat="1" ht="11.25">
      <c r="A12" s="33">
        <v>6</v>
      </c>
      <c r="B12" s="39" t="s">
        <v>35</v>
      </c>
      <c r="C12" s="88" t="s">
        <v>56</v>
      </c>
      <c r="D12" s="53" t="s">
        <v>57</v>
      </c>
      <c r="E12" s="35">
        <v>44393</v>
      </c>
      <c r="F12" s="55" t="s">
        <v>44</v>
      </c>
      <c r="G12" s="41">
        <v>155</v>
      </c>
      <c r="H12" s="41">
        <v>155</v>
      </c>
      <c r="I12" s="71">
        <v>155</v>
      </c>
      <c r="J12" s="42">
        <v>1</v>
      </c>
      <c r="K12" s="47">
        <v>140493</v>
      </c>
      <c r="L12" s="48">
        <v>5594</v>
      </c>
      <c r="M12" s="47">
        <v>126744</v>
      </c>
      <c r="N12" s="48">
        <v>5058</v>
      </c>
      <c r="O12" s="47">
        <v>107971</v>
      </c>
      <c r="P12" s="48">
        <v>4293</v>
      </c>
      <c r="Q12" s="74">
        <v>375208</v>
      </c>
      <c r="R12" s="75">
        <v>14945</v>
      </c>
      <c r="S12" s="49">
        <v>96.41935483870968</v>
      </c>
      <c r="T12" s="50">
        <v>25.105921712947474</v>
      </c>
      <c r="U12" s="45"/>
      <c r="V12" s="46"/>
      <c r="W12" s="51"/>
      <c r="X12" s="51"/>
      <c r="Y12" s="80">
        <v>375208</v>
      </c>
      <c r="Z12" s="81">
        <v>14945</v>
      </c>
      <c r="AA12" s="52">
        <v>25.105921712947474</v>
      </c>
    </row>
    <row r="13" spans="1:27" s="37" customFormat="1" ht="11.25">
      <c r="A13" s="33">
        <v>7</v>
      </c>
      <c r="B13" s="34" t="s">
        <v>35</v>
      </c>
      <c r="C13" s="89" t="s">
        <v>58</v>
      </c>
      <c r="D13" s="54" t="s">
        <v>59</v>
      </c>
      <c r="E13" s="38">
        <v>44393</v>
      </c>
      <c r="F13" s="36" t="s">
        <v>26</v>
      </c>
      <c r="G13" s="43">
        <v>193</v>
      </c>
      <c r="H13" s="43">
        <v>193</v>
      </c>
      <c r="I13" s="71">
        <v>193</v>
      </c>
      <c r="J13" s="42">
        <v>1</v>
      </c>
      <c r="K13" s="47">
        <v>87480</v>
      </c>
      <c r="L13" s="48">
        <v>3873</v>
      </c>
      <c r="M13" s="47">
        <v>98591</v>
      </c>
      <c r="N13" s="48">
        <v>4353</v>
      </c>
      <c r="O13" s="47">
        <v>89629</v>
      </c>
      <c r="P13" s="48">
        <v>3912</v>
      </c>
      <c r="Q13" s="74">
        <v>275700</v>
      </c>
      <c r="R13" s="75">
        <v>12138</v>
      </c>
      <c r="S13" s="49">
        <v>62.89119170984456</v>
      </c>
      <c r="T13" s="50">
        <v>22.713791398912505</v>
      </c>
      <c r="U13" s="45"/>
      <c r="V13" s="46"/>
      <c r="W13" s="51"/>
      <c r="X13" s="51"/>
      <c r="Y13" s="78">
        <v>275700</v>
      </c>
      <c r="Z13" s="79">
        <v>12138</v>
      </c>
      <c r="AA13" s="52">
        <v>22.713791398912505</v>
      </c>
    </row>
    <row r="14" spans="1:27" s="37" customFormat="1" ht="11.25">
      <c r="A14" s="33">
        <v>8</v>
      </c>
      <c r="B14" s="34"/>
      <c r="C14" s="89" t="s">
        <v>38</v>
      </c>
      <c r="D14" s="54" t="s">
        <v>60</v>
      </c>
      <c r="E14" s="38">
        <v>44379</v>
      </c>
      <c r="F14" s="36" t="s">
        <v>27</v>
      </c>
      <c r="G14" s="43">
        <v>275</v>
      </c>
      <c r="H14" s="43">
        <v>125</v>
      </c>
      <c r="I14" s="71">
        <v>125</v>
      </c>
      <c r="J14" s="42">
        <v>3</v>
      </c>
      <c r="K14" s="47">
        <v>14283.5</v>
      </c>
      <c r="L14" s="48">
        <v>619</v>
      </c>
      <c r="M14" s="47">
        <v>14478.5</v>
      </c>
      <c r="N14" s="48">
        <v>648</v>
      </c>
      <c r="O14" s="47">
        <v>16042.5</v>
      </c>
      <c r="P14" s="48">
        <v>718</v>
      </c>
      <c r="Q14" s="74">
        <v>44804.5</v>
      </c>
      <c r="R14" s="75">
        <v>1985</v>
      </c>
      <c r="S14" s="49">
        <v>15.88</v>
      </c>
      <c r="T14" s="50">
        <v>22.57153652392947</v>
      </c>
      <c r="U14" s="45">
        <v>173629</v>
      </c>
      <c r="V14" s="46">
        <v>7872</v>
      </c>
      <c r="W14" s="51">
        <v>-0.7419526691969659</v>
      </c>
      <c r="X14" s="51">
        <v>-0.7478404471544715</v>
      </c>
      <c r="Y14" s="78">
        <v>847259.5</v>
      </c>
      <c r="Z14" s="79">
        <v>54164</v>
      </c>
      <c r="AA14" s="52">
        <v>15.642483937670777</v>
      </c>
    </row>
    <row r="15" spans="1:27" s="37" customFormat="1" ht="11.25">
      <c r="A15" s="33">
        <v>9</v>
      </c>
      <c r="B15" s="34" t="s">
        <v>35</v>
      </c>
      <c r="C15" s="89" t="s">
        <v>61</v>
      </c>
      <c r="D15" s="54" t="s">
        <v>62</v>
      </c>
      <c r="E15" s="38">
        <v>44393</v>
      </c>
      <c r="F15" s="36" t="s">
        <v>30</v>
      </c>
      <c r="G15" s="43">
        <v>84</v>
      </c>
      <c r="H15" s="43">
        <v>84</v>
      </c>
      <c r="I15" s="71">
        <v>84</v>
      </c>
      <c r="J15" s="42">
        <v>1</v>
      </c>
      <c r="K15" s="47">
        <v>10329</v>
      </c>
      <c r="L15" s="48">
        <v>418</v>
      </c>
      <c r="M15" s="47">
        <v>11501</v>
      </c>
      <c r="N15" s="48">
        <v>471</v>
      </c>
      <c r="O15" s="47">
        <v>11535.5</v>
      </c>
      <c r="P15" s="48">
        <v>486</v>
      </c>
      <c r="Q15" s="74">
        <v>33365.5</v>
      </c>
      <c r="R15" s="75">
        <v>1375</v>
      </c>
      <c r="S15" s="49">
        <v>16.36904761904762</v>
      </c>
      <c r="T15" s="50">
        <v>24.265818181818183</v>
      </c>
      <c r="U15" s="45"/>
      <c r="V15" s="46"/>
      <c r="W15" s="51"/>
      <c r="X15" s="51"/>
      <c r="Y15" s="78">
        <v>33365.5</v>
      </c>
      <c r="Z15" s="79">
        <v>1375</v>
      </c>
      <c r="AA15" s="52">
        <v>24.265818181818183</v>
      </c>
    </row>
    <row r="16" spans="1:27" s="37" customFormat="1" ht="11.25">
      <c r="A16" s="33">
        <v>10</v>
      </c>
      <c r="B16" s="34" t="s">
        <v>35</v>
      </c>
      <c r="C16" s="89" t="s">
        <v>63</v>
      </c>
      <c r="D16" s="54" t="s">
        <v>64</v>
      </c>
      <c r="E16" s="38">
        <v>44393</v>
      </c>
      <c r="F16" s="36" t="s">
        <v>46</v>
      </c>
      <c r="G16" s="43">
        <v>100</v>
      </c>
      <c r="H16" s="43">
        <v>100</v>
      </c>
      <c r="I16" s="71">
        <v>103</v>
      </c>
      <c r="J16" s="42">
        <v>1</v>
      </c>
      <c r="K16" s="47">
        <v>6697</v>
      </c>
      <c r="L16" s="48">
        <v>294</v>
      </c>
      <c r="M16" s="47">
        <v>8928</v>
      </c>
      <c r="N16" s="48">
        <v>399</v>
      </c>
      <c r="O16" s="47">
        <v>9835</v>
      </c>
      <c r="P16" s="48">
        <v>420</v>
      </c>
      <c r="Q16" s="74">
        <v>25460</v>
      </c>
      <c r="R16" s="75">
        <v>1113</v>
      </c>
      <c r="S16" s="49">
        <v>10.805825242718447</v>
      </c>
      <c r="T16" s="50">
        <v>22.875112309074574</v>
      </c>
      <c r="U16" s="45"/>
      <c r="V16" s="46"/>
      <c r="W16" s="51"/>
      <c r="X16" s="51"/>
      <c r="Y16" s="78">
        <v>25460</v>
      </c>
      <c r="Z16" s="79">
        <v>1113</v>
      </c>
      <c r="AA16" s="52">
        <v>22.875112309074574</v>
      </c>
    </row>
    <row r="17" spans="1:27" s="37" customFormat="1" ht="11.25">
      <c r="A17" s="33">
        <v>11</v>
      </c>
      <c r="B17" s="34" t="s">
        <v>35</v>
      </c>
      <c r="C17" s="89" t="s">
        <v>65</v>
      </c>
      <c r="D17" s="54" t="s">
        <v>66</v>
      </c>
      <c r="E17" s="38">
        <v>44393</v>
      </c>
      <c r="F17" s="36" t="s">
        <v>29</v>
      </c>
      <c r="G17" s="43">
        <v>17</v>
      </c>
      <c r="H17" s="43">
        <v>17</v>
      </c>
      <c r="I17" s="71">
        <v>17</v>
      </c>
      <c r="J17" s="42">
        <v>1</v>
      </c>
      <c r="K17" s="47">
        <v>2660</v>
      </c>
      <c r="L17" s="48">
        <v>141</v>
      </c>
      <c r="M17" s="47">
        <v>3210</v>
      </c>
      <c r="N17" s="48">
        <v>169</v>
      </c>
      <c r="O17" s="47">
        <v>2590</v>
      </c>
      <c r="P17" s="48">
        <v>133</v>
      </c>
      <c r="Q17" s="74">
        <v>8460</v>
      </c>
      <c r="R17" s="75">
        <v>443</v>
      </c>
      <c r="S17" s="49">
        <v>26.058823529411764</v>
      </c>
      <c r="T17" s="50">
        <v>19.09706546275395</v>
      </c>
      <c r="U17" s="45"/>
      <c r="V17" s="46"/>
      <c r="W17" s="51" t="s">
        <v>86</v>
      </c>
      <c r="X17" s="51" t="s">
        <v>86</v>
      </c>
      <c r="Y17" s="78">
        <v>8852</v>
      </c>
      <c r="Z17" s="79">
        <v>459</v>
      </c>
      <c r="AA17" s="52">
        <v>19.285403050108933</v>
      </c>
    </row>
    <row r="18" spans="1:27" s="37" customFormat="1" ht="11.25">
      <c r="A18" s="33">
        <v>12</v>
      </c>
      <c r="B18" s="34"/>
      <c r="C18" s="89" t="s">
        <v>40</v>
      </c>
      <c r="D18" s="54"/>
      <c r="E18" s="38">
        <v>44379</v>
      </c>
      <c r="F18" s="36" t="s">
        <v>26</v>
      </c>
      <c r="G18" s="43">
        <v>100</v>
      </c>
      <c r="H18" s="43">
        <v>10</v>
      </c>
      <c r="I18" s="71">
        <v>10</v>
      </c>
      <c r="J18" s="42">
        <v>3</v>
      </c>
      <c r="K18" s="47">
        <v>3279</v>
      </c>
      <c r="L18" s="48">
        <v>120</v>
      </c>
      <c r="M18" s="47">
        <v>2869</v>
      </c>
      <c r="N18" s="48">
        <v>103</v>
      </c>
      <c r="O18" s="47">
        <v>2307</v>
      </c>
      <c r="P18" s="48">
        <v>84</v>
      </c>
      <c r="Q18" s="74">
        <v>8455</v>
      </c>
      <c r="R18" s="75">
        <v>307</v>
      </c>
      <c r="S18" s="49">
        <v>30.7</v>
      </c>
      <c r="T18" s="50">
        <v>27.54071661237785</v>
      </c>
      <c r="U18" s="45">
        <v>124494</v>
      </c>
      <c r="V18" s="46">
        <v>4849</v>
      </c>
      <c r="W18" s="51">
        <v>-0.9320850804054814</v>
      </c>
      <c r="X18" s="51">
        <v>-0.9366879769024541</v>
      </c>
      <c r="Y18" s="78">
        <v>809916</v>
      </c>
      <c r="Z18" s="79">
        <v>34125</v>
      </c>
      <c r="AA18" s="52">
        <v>23.7338021978022</v>
      </c>
    </row>
    <row r="19" spans="1:27" s="37" customFormat="1" ht="11.25">
      <c r="A19" s="33">
        <v>13</v>
      </c>
      <c r="B19" s="34"/>
      <c r="C19" s="89" t="s">
        <v>36</v>
      </c>
      <c r="D19" s="54" t="s">
        <v>67</v>
      </c>
      <c r="E19" s="38">
        <v>44379</v>
      </c>
      <c r="F19" s="36" t="s">
        <v>29</v>
      </c>
      <c r="G19" s="43">
        <v>19</v>
      </c>
      <c r="H19" s="43">
        <v>11</v>
      </c>
      <c r="I19" s="71">
        <v>11</v>
      </c>
      <c r="J19" s="42">
        <v>3</v>
      </c>
      <c r="K19" s="47">
        <v>1441</v>
      </c>
      <c r="L19" s="48">
        <v>63</v>
      </c>
      <c r="M19" s="47">
        <v>2822</v>
      </c>
      <c r="N19" s="48">
        <v>131</v>
      </c>
      <c r="O19" s="47">
        <v>1256</v>
      </c>
      <c r="P19" s="48">
        <v>60</v>
      </c>
      <c r="Q19" s="74">
        <v>5519</v>
      </c>
      <c r="R19" s="75">
        <v>254</v>
      </c>
      <c r="S19" s="49">
        <v>23.09090909090909</v>
      </c>
      <c r="T19" s="50">
        <v>21.728346456692915</v>
      </c>
      <c r="U19" s="45">
        <v>13778</v>
      </c>
      <c r="V19" s="46">
        <v>662</v>
      </c>
      <c r="W19" s="51">
        <v>-0.5994338800987081</v>
      </c>
      <c r="X19" s="51">
        <v>-0.6163141993957704</v>
      </c>
      <c r="Y19" s="78">
        <v>99203</v>
      </c>
      <c r="Z19" s="79">
        <v>4938</v>
      </c>
      <c r="AA19" s="52">
        <v>20.08971243418388</v>
      </c>
    </row>
    <row r="20" spans="1:27" s="37" customFormat="1" ht="11.25">
      <c r="A20" s="33">
        <v>14</v>
      </c>
      <c r="B20" s="34"/>
      <c r="C20" s="89" t="s">
        <v>68</v>
      </c>
      <c r="D20" s="54" t="s">
        <v>69</v>
      </c>
      <c r="E20" s="38">
        <v>35356</v>
      </c>
      <c r="F20" s="36" t="s">
        <v>29</v>
      </c>
      <c r="G20" s="43">
        <v>6</v>
      </c>
      <c r="H20" s="43">
        <v>6</v>
      </c>
      <c r="I20" s="71">
        <v>6</v>
      </c>
      <c r="J20" s="42">
        <v>1</v>
      </c>
      <c r="K20" s="47">
        <v>2335</v>
      </c>
      <c r="L20" s="48">
        <v>95</v>
      </c>
      <c r="M20" s="47">
        <v>1806</v>
      </c>
      <c r="N20" s="48">
        <v>71</v>
      </c>
      <c r="O20" s="47">
        <v>1608</v>
      </c>
      <c r="P20" s="48">
        <v>63</v>
      </c>
      <c r="Q20" s="74">
        <v>5749</v>
      </c>
      <c r="R20" s="75">
        <v>229</v>
      </c>
      <c r="S20" s="49">
        <v>38.166666666666664</v>
      </c>
      <c r="T20" s="50">
        <v>25.104803493449783</v>
      </c>
      <c r="U20" s="45"/>
      <c r="V20" s="46"/>
      <c r="W20" s="51" t="s">
        <v>86</v>
      </c>
      <c r="X20" s="51" t="s">
        <v>86</v>
      </c>
      <c r="Y20" s="78">
        <v>8089</v>
      </c>
      <c r="Z20" s="79">
        <v>337</v>
      </c>
      <c r="AA20" s="52">
        <v>24.002967359050444</v>
      </c>
    </row>
    <row r="21" spans="1:27" s="37" customFormat="1" ht="11.25">
      <c r="A21" s="33">
        <v>15</v>
      </c>
      <c r="B21" s="34"/>
      <c r="C21" s="89" t="s">
        <v>45</v>
      </c>
      <c r="D21" s="54"/>
      <c r="E21" s="38">
        <v>44386</v>
      </c>
      <c r="F21" s="36" t="s">
        <v>46</v>
      </c>
      <c r="G21" s="43">
        <v>153</v>
      </c>
      <c r="H21" s="43">
        <v>23</v>
      </c>
      <c r="I21" s="71">
        <v>23</v>
      </c>
      <c r="J21" s="42">
        <v>2</v>
      </c>
      <c r="K21" s="47">
        <v>1062</v>
      </c>
      <c r="L21" s="48">
        <v>49</v>
      </c>
      <c r="M21" s="47">
        <v>1584</v>
      </c>
      <c r="N21" s="48">
        <v>74</v>
      </c>
      <c r="O21" s="47">
        <v>1401</v>
      </c>
      <c r="P21" s="48">
        <v>65</v>
      </c>
      <c r="Q21" s="74">
        <v>4047</v>
      </c>
      <c r="R21" s="75">
        <v>188</v>
      </c>
      <c r="S21" s="49">
        <v>8.173913043478262</v>
      </c>
      <c r="T21" s="50">
        <v>21.52659574468085</v>
      </c>
      <c r="U21" s="45">
        <v>84589</v>
      </c>
      <c r="V21" s="46">
        <v>3799</v>
      </c>
      <c r="W21" s="51">
        <v>-0.9521568998333116</v>
      </c>
      <c r="X21" s="51">
        <v>-0.9505132929718347</v>
      </c>
      <c r="Y21" s="78">
        <v>177550</v>
      </c>
      <c r="Z21" s="79">
        <v>8564</v>
      </c>
      <c r="AA21" s="52">
        <v>20.732134516581038</v>
      </c>
    </row>
    <row r="22" spans="1:27" s="37" customFormat="1" ht="11.25">
      <c r="A22" s="33">
        <v>16</v>
      </c>
      <c r="B22" s="34"/>
      <c r="C22" s="89" t="s">
        <v>32</v>
      </c>
      <c r="D22" s="54" t="s">
        <v>70</v>
      </c>
      <c r="E22" s="38">
        <v>44379</v>
      </c>
      <c r="F22" s="36" t="s">
        <v>28</v>
      </c>
      <c r="G22" s="43">
        <v>120</v>
      </c>
      <c r="H22" s="43">
        <v>7</v>
      </c>
      <c r="I22" s="71">
        <v>7</v>
      </c>
      <c r="J22" s="42">
        <v>3</v>
      </c>
      <c r="K22" s="47">
        <v>857.999999965294</v>
      </c>
      <c r="L22" s="48">
        <v>39</v>
      </c>
      <c r="M22" s="47">
        <v>365.000000019131</v>
      </c>
      <c r="N22" s="48">
        <v>18</v>
      </c>
      <c r="O22" s="47">
        <v>972.000000081266</v>
      </c>
      <c r="P22" s="48">
        <v>45</v>
      </c>
      <c r="Q22" s="74">
        <v>2195.000000065691</v>
      </c>
      <c r="R22" s="75">
        <v>102</v>
      </c>
      <c r="S22" s="49">
        <v>14.571428571428571</v>
      </c>
      <c r="T22" s="50">
        <v>21.519607843781284</v>
      </c>
      <c r="U22" s="45">
        <v>18557.5</v>
      </c>
      <c r="V22" s="46">
        <v>787</v>
      </c>
      <c r="W22" s="51">
        <v>-0.8817189815403104</v>
      </c>
      <c r="X22" s="51">
        <v>-0.8703939008894537</v>
      </c>
      <c r="Y22" s="78">
        <v>272053.5</v>
      </c>
      <c r="Z22" s="79">
        <v>12426</v>
      </c>
      <c r="AA22" s="52">
        <v>21.89389183969097</v>
      </c>
    </row>
    <row r="23" spans="1:27" s="37" customFormat="1" ht="11.25">
      <c r="A23" s="33">
        <v>17</v>
      </c>
      <c r="B23" s="34"/>
      <c r="C23" s="89" t="s">
        <v>37</v>
      </c>
      <c r="D23" s="54" t="s">
        <v>71</v>
      </c>
      <c r="E23" s="38">
        <v>44379</v>
      </c>
      <c r="F23" s="36" t="s">
        <v>29</v>
      </c>
      <c r="G23" s="43">
        <v>25</v>
      </c>
      <c r="H23" s="43">
        <v>3</v>
      </c>
      <c r="I23" s="71">
        <v>3</v>
      </c>
      <c r="J23" s="42">
        <v>3</v>
      </c>
      <c r="K23" s="47">
        <v>929</v>
      </c>
      <c r="L23" s="48">
        <v>38</v>
      </c>
      <c r="M23" s="47">
        <v>540</v>
      </c>
      <c r="N23" s="48">
        <v>23</v>
      </c>
      <c r="O23" s="47">
        <v>494</v>
      </c>
      <c r="P23" s="48">
        <v>19</v>
      </c>
      <c r="Q23" s="74">
        <v>1963</v>
      </c>
      <c r="R23" s="75">
        <v>80</v>
      </c>
      <c r="S23" s="49">
        <v>26.666666666666668</v>
      </c>
      <c r="T23" s="50">
        <v>24.5375</v>
      </c>
      <c r="U23" s="45">
        <v>9660</v>
      </c>
      <c r="V23" s="46">
        <v>493</v>
      </c>
      <c r="W23" s="51">
        <v>-0.7967908902691512</v>
      </c>
      <c r="X23" s="51">
        <v>-0.8377281947261663</v>
      </c>
      <c r="Y23" s="78">
        <v>63053.5</v>
      </c>
      <c r="Z23" s="79">
        <v>3260</v>
      </c>
      <c r="AA23" s="52">
        <v>19.341564417177914</v>
      </c>
    </row>
    <row r="24" spans="1:27" s="37" customFormat="1" ht="11.25">
      <c r="A24" s="33">
        <v>18</v>
      </c>
      <c r="B24" s="34"/>
      <c r="C24" s="89" t="s">
        <v>72</v>
      </c>
      <c r="D24" s="54" t="s">
        <v>73</v>
      </c>
      <c r="E24" s="38">
        <v>42734</v>
      </c>
      <c r="F24" s="36" t="s">
        <v>30</v>
      </c>
      <c r="G24" s="43">
        <v>39</v>
      </c>
      <c r="H24" s="43">
        <v>1</v>
      </c>
      <c r="I24" s="71">
        <v>1</v>
      </c>
      <c r="J24" s="42">
        <v>20</v>
      </c>
      <c r="K24" s="47">
        <v>0</v>
      </c>
      <c r="L24" s="48">
        <v>0</v>
      </c>
      <c r="M24" s="47">
        <v>1260</v>
      </c>
      <c r="N24" s="48">
        <v>63</v>
      </c>
      <c r="O24" s="47">
        <v>0</v>
      </c>
      <c r="P24" s="48">
        <v>0</v>
      </c>
      <c r="Q24" s="74">
        <v>1260</v>
      </c>
      <c r="R24" s="75">
        <v>63</v>
      </c>
      <c r="S24" s="49">
        <v>63</v>
      </c>
      <c r="T24" s="50">
        <v>20</v>
      </c>
      <c r="U24" s="45">
        <v>0</v>
      </c>
      <c r="V24" s="46">
        <v>0</v>
      </c>
      <c r="W24" s="51" t="s">
        <v>86</v>
      </c>
      <c r="X24" s="51" t="s">
        <v>86</v>
      </c>
      <c r="Y24" s="78">
        <v>4427933.15</v>
      </c>
      <c r="Z24" s="79">
        <v>293745</v>
      </c>
      <c r="AA24" s="52">
        <v>15.07407155866483</v>
      </c>
    </row>
    <row r="25" spans="1:27" s="37" customFormat="1" ht="11.25">
      <c r="A25" s="33">
        <v>19</v>
      </c>
      <c r="B25" s="34"/>
      <c r="C25" s="89" t="s">
        <v>39</v>
      </c>
      <c r="D25" s="54" t="s">
        <v>74</v>
      </c>
      <c r="E25" s="38">
        <v>44379</v>
      </c>
      <c r="F25" s="36" t="s">
        <v>30</v>
      </c>
      <c r="G25" s="43">
        <v>134</v>
      </c>
      <c r="H25" s="43">
        <v>6</v>
      </c>
      <c r="I25" s="71">
        <v>6</v>
      </c>
      <c r="J25" s="42">
        <v>3</v>
      </c>
      <c r="K25" s="47">
        <v>366</v>
      </c>
      <c r="L25" s="48">
        <v>24</v>
      </c>
      <c r="M25" s="47">
        <v>211</v>
      </c>
      <c r="N25" s="48">
        <v>12</v>
      </c>
      <c r="O25" s="47">
        <v>317</v>
      </c>
      <c r="P25" s="48">
        <v>20</v>
      </c>
      <c r="Q25" s="74">
        <v>894</v>
      </c>
      <c r="R25" s="75">
        <v>56</v>
      </c>
      <c r="S25" s="49">
        <v>9.333333333333334</v>
      </c>
      <c r="T25" s="50">
        <v>15.964285714285714</v>
      </c>
      <c r="U25" s="45">
        <v>20672</v>
      </c>
      <c r="V25" s="46">
        <v>882</v>
      </c>
      <c r="W25" s="51">
        <v>-0.9567530959752322</v>
      </c>
      <c r="X25" s="51">
        <v>-0.9365079365079365</v>
      </c>
      <c r="Y25" s="78">
        <v>265567.8</v>
      </c>
      <c r="Z25" s="79">
        <v>12447</v>
      </c>
      <c r="AA25" s="52">
        <v>21.33588816582309</v>
      </c>
    </row>
    <row r="26" spans="1:27" s="37" customFormat="1" ht="11.25">
      <c r="A26" s="33">
        <v>20</v>
      </c>
      <c r="B26" s="34"/>
      <c r="C26" s="88" t="s">
        <v>47</v>
      </c>
      <c r="D26" s="53" t="s">
        <v>75</v>
      </c>
      <c r="E26" s="35">
        <v>44386</v>
      </c>
      <c r="F26" s="36" t="s">
        <v>28</v>
      </c>
      <c r="G26" s="41">
        <v>28</v>
      </c>
      <c r="H26" s="41">
        <v>2</v>
      </c>
      <c r="I26" s="71">
        <v>2</v>
      </c>
      <c r="J26" s="42">
        <v>2</v>
      </c>
      <c r="K26" s="47">
        <v>122.999999976127</v>
      </c>
      <c r="L26" s="48">
        <v>5</v>
      </c>
      <c r="M26" s="47">
        <v>401.499999995308</v>
      </c>
      <c r="N26" s="48">
        <v>16</v>
      </c>
      <c r="O26" s="47">
        <v>439.999999969004</v>
      </c>
      <c r="P26" s="48">
        <v>19</v>
      </c>
      <c r="Q26" s="74">
        <v>964.499999940439</v>
      </c>
      <c r="R26" s="75">
        <v>40</v>
      </c>
      <c r="S26" s="49">
        <v>20</v>
      </c>
      <c r="T26" s="50">
        <v>24.112499998510977</v>
      </c>
      <c r="U26" s="45">
        <v>7417.5</v>
      </c>
      <c r="V26" s="46">
        <v>265</v>
      </c>
      <c r="W26" s="51">
        <v>-0.8699696663376557</v>
      </c>
      <c r="X26" s="51">
        <v>-0.8490566037735849</v>
      </c>
      <c r="Y26" s="82">
        <v>24395</v>
      </c>
      <c r="Z26" s="83">
        <v>957</v>
      </c>
      <c r="AA26" s="52">
        <v>25.491118077324973</v>
      </c>
    </row>
    <row r="27" spans="1:27" s="37" customFormat="1" ht="11.25">
      <c r="A27" s="33">
        <v>21</v>
      </c>
      <c r="B27" s="40"/>
      <c r="C27" s="88" t="s">
        <v>76</v>
      </c>
      <c r="D27" s="53" t="s">
        <v>77</v>
      </c>
      <c r="E27" s="35">
        <v>43882</v>
      </c>
      <c r="F27" s="36" t="s">
        <v>27</v>
      </c>
      <c r="G27" s="41">
        <v>162</v>
      </c>
      <c r="H27" s="41">
        <v>1</v>
      </c>
      <c r="I27" s="71">
        <v>1</v>
      </c>
      <c r="J27" s="42">
        <v>5</v>
      </c>
      <c r="K27" s="47">
        <v>108</v>
      </c>
      <c r="L27" s="48">
        <v>9</v>
      </c>
      <c r="M27" s="47">
        <v>156</v>
      </c>
      <c r="N27" s="48">
        <v>13</v>
      </c>
      <c r="O27" s="47">
        <v>36</v>
      </c>
      <c r="P27" s="48">
        <v>3</v>
      </c>
      <c r="Q27" s="74">
        <v>300</v>
      </c>
      <c r="R27" s="75">
        <v>25</v>
      </c>
      <c r="S27" s="49">
        <v>25</v>
      </c>
      <c r="T27" s="50">
        <v>12</v>
      </c>
      <c r="U27" s="45">
        <v>0</v>
      </c>
      <c r="V27" s="46">
        <v>0</v>
      </c>
      <c r="W27" s="51" t="s">
        <v>86</v>
      </c>
      <c r="X27" s="51" t="s">
        <v>86</v>
      </c>
      <c r="Y27" s="80">
        <v>503767</v>
      </c>
      <c r="Z27" s="81">
        <v>33806</v>
      </c>
      <c r="AA27" s="52">
        <v>14.90170383955511</v>
      </c>
    </row>
    <row r="28" spans="1:27" s="37" customFormat="1" ht="11.25">
      <c r="A28" s="33">
        <v>22</v>
      </c>
      <c r="B28" s="34"/>
      <c r="C28" s="88" t="s">
        <v>78</v>
      </c>
      <c r="D28" s="53" t="s">
        <v>79</v>
      </c>
      <c r="E28" s="35">
        <v>43798</v>
      </c>
      <c r="F28" s="36" t="s">
        <v>28</v>
      </c>
      <c r="G28" s="41">
        <v>14</v>
      </c>
      <c r="H28" s="41">
        <v>1</v>
      </c>
      <c r="I28" s="71">
        <v>1</v>
      </c>
      <c r="J28" s="42">
        <v>18</v>
      </c>
      <c r="K28" s="47">
        <v>148.000000073803</v>
      </c>
      <c r="L28" s="48">
        <v>6</v>
      </c>
      <c r="M28" s="47">
        <v>0</v>
      </c>
      <c r="N28" s="48">
        <v>0</v>
      </c>
      <c r="O28" s="47">
        <v>106.999999995972</v>
      </c>
      <c r="P28" s="48">
        <v>5</v>
      </c>
      <c r="Q28" s="74">
        <v>255.000000069775</v>
      </c>
      <c r="R28" s="75">
        <v>11</v>
      </c>
      <c r="S28" s="49">
        <v>11</v>
      </c>
      <c r="T28" s="50">
        <v>23.181818188161365</v>
      </c>
      <c r="U28" s="45">
        <v>0</v>
      </c>
      <c r="V28" s="46">
        <v>0</v>
      </c>
      <c r="W28" s="51" t="s">
        <v>86</v>
      </c>
      <c r="X28" s="51" t="s">
        <v>86</v>
      </c>
      <c r="Y28" s="80">
        <v>186760.5</v>
      </c>
      <c r="Z28" s="81">
        <v>14545</v>
      </c>
      <c r="AA28" s="52">
        <v>12.840185630800962</v>
      </c>
    </row>
    <row r="29" spans="1:27" s="37" customFormat="1" ht="11.25">
      <c r="A29" s="33">
        <v>23</v>
      </c>
      <c r="B29" s="34"/>
      <c r="C29" s="88" t="s">
        <v>80</v>
      </c>
      <c r="D29" s="53" t="s">
        <v>81</v>
      </c>
      <c r="E29" s="35">
        <v>44148</v>
      </c>
      <c r="F29" s="36" t="s">
        <v>27</v>
      </c>
      <c r="G29" s="41">
        <v>122</v>
      </c>
      <c r="H29" s="41">
        <v>1</v>
      </c>
      <c r="I29" s="71">
        <v>1</v>
      </c>
      <c r="J29" s="42">
        <v>7</v>
      </c>
      <c r="K29" s="47">
        <v>80</v>
      </c>
      <c r="L29" s="48">
        <v>5</v>
      </c>
      <c r="M29" s="47">
        <v>0</v>
      </c>
      <c r="N29" s="48">
        <v>0</v>
      </c>
      <c r="O29" s="47">
        <v>80</v>
      </c>
      <c r="P29" s="48">
        <v>5</v>
      </c>
      <c r="Q29" s="74">
        <v>160</v>
      </c>
      <c r="R29" s="75">
        <v>10</v>
      </c>
      <c r="S29" s="49">
        <v>10</v>
      </c>
      <c r="T29" s="50">
        <v>16</v>
      </c>
      <c r="U29" s="45">
        <v>7065.5</v>
      </c>
      <c r="V29" s="46">
        <v>317</v>
      </c>
      <c r="W29" s="51">
        <v>-0.9773547519637676</v>
      </c>
      <c r="X29" s="51">
        <v>-0.9684542586750788</v>
      </c>
      <c r="Y29" s="82">
        <v>99343</v>
      </c>
      <c r="Z29" s="83">
        <v>5029</v>
      </c>
      <c r="AA29" s="52">
        <v>19.754026645456353</v>
      </c>
    </row>
    <row r="30" spans="1:27" s="37" customFormat="1" ht="11.25">
      <c r="A30" s="33">
        <v>24</v>
      </c>
      <c r="B30" s="34"/>
      <c r="C30" s="88" t="s">
        <v>33</v>
      </c>
      <c r="D30" s="53" t="s">
        <v>82</v>
      </c>
      <c r="E30" s="35">
        <v>44379</v>
      </c>
      <c r="F30" s="55" t="s">
        <v>28</v>
      </c>
      <c r="G30" s="41">
        <v>30</v>
      </c>
      <c r="H30" s="41">
        <v>1</v>
      </c>
      <c r="I30" s="71">
        <v>1</v>
      </c>
      <c r="J30" s="42">
        <v>3</v>
      </c>
      <c r="K30" s="47">
        <v>50.0000000237741</v>
      </c>
      <c r="L30" s="48">
        <v>2</v>
      </c>
      <c r="M30" s="47">
        <v>25.000000011887</v>
      </c>
      <c r="N30" s="48">
        <v>1</v>
      </c>
      <c r="O30" s="47">
        <v>50.0000000237741</v>
      </c>
      <c r="P30" s="48">
        <v>2</v>
      </c>
      <c r="Q30" s="74">
        <v>125.0000000594352</v>
      </c>
      <c r="R30" s="75">
        <v>5</v>
      </c>
      <c r="S30" s="49">
        <v>5</v>
      </c>
      <c r="T30" s="50">
        <v>25.00000001188704</v>
      </c>
      <c r="U30" s="45">
        <v>2330</v>
      </c>
      <c r="V30" s="46">
        <v>96</v>
      </c>
      <c r="W30" s="51">
        <v>-0.9463519313049635</v>
      </c>
      <c r="X30" s="51">
        <v>-0.9479166666666666</v>
      </c>
      <c r="Y30" s="80">
        <v>32394.5</v>
      </c>
      <c r="Z30" s="81">
        <v>1254</v>
      </c>
      <c r="AA30" s="52">
        <v>25.832934609250398</v>
      </c>
    </row>
    <row r="31" spans="1:27" s="37" customFormat="1" ht="11.25">
      <c r="A31" s="33">
        <v>25</v>
      </c>
      <c r="B31" s="34"/>
      <c r="C31" s="88" t="s">
        <v>31</v>
      </c>
      <c r="D31" s="53" t="s">
        <v>83</v>
      </c>
      <c r="E31" s="35">
        <v>44127</v>
      </c>
      <c r="F31" s="36" t="s">
        <v>27</v>
      </c>
      <c r="G31" s="41">
        <v>178</v>
      </c>
      <c r="H31" s="41">
        <v>1</v>
      </c>
      <c r="I31" s="71">
        <v>1</v>
      </c>
      <c r="J31" s="42">
        <v>8</v>
      </c>
      <c r="K31" s="47">
        <v>30</v>
      </c>
      <c r="L31" s="48">
        <v>2</v>
      </c>
      <c r="M31" s="47">
        <v>30</v>
      </c>
      <c r="N31" s="48">
        <v>2</v>
      </c>
      <c r="O31" s="47">
        <v>0</v>
      </c>
      <c r="P31" s="48">
        <v>0</v>
      </c>
      <c r="Q31" s="74">
        <v>60</v>
      </c>
      <c r="R31" s="75">
        <v>4</v>
      </c>
      <c r="S31" s="49">
        <v>4</v>
      </c>
      <c r="T31" s="50">
        <v>15</v>
      </c>
      <c r="U31" s="45">
        <v>84</v>
      </c>
      <c r="V31" s="46">
        <v>4</v>
      </c>
      <c r="W31" s="51">
        <v>-0.2857142857142857</v>
      </c>
      <c r="X31" s="51">
        <v>0</v>
      </c>
      <c r="Y31" s="82">
        <v>141904.5</v>
      </c>
      <c r="Z31" s="83">
        <v>7422</v>
      </c>
      <c r="AA31" s="52">
        <v>19.119442198868228</v>
      </c>
    </row>
    <row r="32" spans="1:27" s="37" customFormat="1" ht="11.25">
      <c r="A32" s="33">
        <v>26</v>
      </c>
      <c r="B32" s="34"/>
      <c r="C32" s="89" t="s">
        <v>84</v>
      </c>
      <c r="D32" s="54" t="s">
        <v>85</v>
      </c>
      <c r="E32" s="38">
        <v>43896</v>
      </c>
      <c r="F32" s="36" t="s">
        <v>28</v>
      </c>
      <c r="G32" s="43">
        <v>48</v>
      </c>
      <c r="H32" s="43">
        <v>1</v>
      </c>
      <c r="I32" s="71">
        <v>1</v>
      </c>
      <c r="J32" s="42">
        <v>10</v>
      </c>
      <c r="K32" s="47">
        <v>0</v>
      </c>
      <c r="L32" s="48">
        <v>0</v>
      </c>
      <c r="M32" s="47">
        <v>60</v>
      </c>
      <c r="N32" s="48">
        <v>3</v>
      </c>
      <c r="O32" s="47">
        <v>0</v>
      </c>
      <c r="P32" s="48">
        <v>0</v>
      </c>
      <c r="Q32" s="90">
        <v>60</v>
      </c>
      <c r="R32" s="91">
        <v>3</v>
      </c>
      <c r="S32" s="49">
        <v>3</v>
      </c>
      <c r="T32" s="50">
        <v>20</v>
      </c>
      <c r="U32" s="45">
        <v>0</v>
      </c>
      <c r="V32" s="46">
        <v>0</v>
      </c>
      <c r="W32" s="51" t="s">
        <v>86</v>
      </c>
      <c r="X32" s="51" t="s">
        <v>86</v>
      </c>
      <c r="Y32" s="90">
        <v>142415.5</v>
      </c>
      <c r="Z32" s="91">
        <v>8108</v>
      </c>
      <c r="AA32" s="52">
        <v>17.564812530833745</v>
      </c>
    </row>
    <row r="33" spans="2:27" ht="11.25">
      <c r="B33" s="92"/>
      <c r="C33" s="93"/>
      <c r="D33" s="94"/>
      <c r="E33" s="95"/>
      <c r="F33" s="96"/>
      <c r="G33" s="97"/>
      <c r="H33" s="97"/>
      <c r="I33" s="98"/>
      <c r="J33" s="99"/>
      <c r="K33" s="100"/>
      <c r="L33" s="101"/>
      <c r="M33" s="100"/>
      <c r="N33" s="101"/>
      <c r="O33" s="102"/>
      <c r="P33" s="103"/>
      <c r="Q33" s="107">
        <f>SUM(Q7:Q32)</f>
        <v>4198112.500000135</v>
      </c>
      <c r="R33" s="108">
        <f>SUM(R7:R32)</f>
        <v>174446</v>
      </c>
      <c r="S33" s="109"/>
      <c r="T33" s="110">
        <f>Q33/R33</f>
        <v>24.065398461415768</v>
      </c>
      <c r="U33" s="110"/>
      <c r="V33" s="104"/>
      <c r="W33" s="105"/>
      <c r="X33" s="105"/>
      <c r="Y33" s="102"/>
      <c r="Z33" s="103"/>
      <c r="AA33" s="106"/>
    </row>
  </sheetData>
  <sheetProtection selectLockedCells="1" selectUnlockedCells="1"/>
  <mergeCells count="11">
    <mergeCell ref="Q4:T4"/>
    <mergeCell ref="U4:V4"/>
    <mergeCell ref="W4:X4"/>
    <mergeCell ref="Y4:AA4"/>
    <mergeCell ref="B1:C1"/>
    <mergeCell ref="K1:AA3"/>
    <mergeCell ref="B2:C2"/>
    <mergeCell ref="B3:C3"/>
    <mergeCell ref="K4:L4"/>
    <mergeCell ref="M4:N4"/>
    <mergeCell ref="O4:P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2021-07-21T05:55:42Z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