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45" windowHeight="6975" tabRatio="636" activeTab="0"/>
  </bookViews>
  <sheets>
    <sheet name="13-19.3.2020 (hafta)" sheetId="1" r:id="rId1"/>
  </sheets>
  <definedNames>
    <definedName name="Excel_BuiltIn__FilterDatabase" localSheetId="0">'13-19.3.2020 (hafta)'!$A$1:$T$56</definedName>
    <definedName name="_xlnm.Print_Area" localSheetId="0">'13-19.3.2020 (hafta)'!#REF!</definedName>
  </definedNames>
  <calcPr fullCalcOnLoad="1"/>
</workbook>
</file>

<file path=xl/sharedStrings.xml><?xml version="1.0" encoding="utf-8"?>
<sst xmlns="http://schemas.openxmlformats.org/spreadsheetml/2006/main" count="230" uniqueCount="119">
  <si>
    <t>Türkiye Haftalık Bilet Satışı ve Hasılat Raporu</t>
  </si>
  <si>
    <t>http://www.antraktsinema.com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</si>
  <si>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</si>
  <si>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</si>
  <si>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</si>
  <si>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</si>
  <si>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</si>
  <si>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</si>
  <si>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</si>
  <si>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</si>
  <si>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</si>
  <si>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</si>
  <si>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</si>
  <si>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</si>
  <si>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</si>
  <si>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</si>
  <si>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</si>
  <si>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</si>
  <si>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</si>
  <si>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</si>
  <si>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UIP TURKEY</t>
  </si>
  <si>
    <t>YENİ</t>
  </si>
  <si>
    <t>15+</t>
  </si>
  <si>
    <t>7+13A</t>
  </si>
  <si>
    <t>WARNER BROS. TURKEY</t>
  </si>
  <si>
    <t>G</t>
  </si>
  <si>
    <t>CGVMARS DAĞITIM</t>
  </si>
  <si>
    <t>BİR FİLM</t>
  </si>
  <si>
    <t>7+</t>
  </si>
  <si>
    <t>13+</t>
  </si>
  <si>
    <t>ÖZEN FİLM</t>
  </si>
  <si>
    <t>BS DAĞITIM</t>
  </si>
  <si>
    <t>MC FİLM</t>
  </si>
  <si>
    <t>KURMACA</t>
  </si>
  <si>
    <t>18+</t>
  </si>
  <si>
    <t>CJET</t>
  </si>
  <si>
    <t>MÜSLÜM</t>
  </si>
  <si>
    <t>GÖRÜLMÜŞTÜR</t>
  </si>
  <si>
    <t>TME FILMS</t>
  </si>
  <si>
    <t>JOKER</t>
  </si>
  <si>
    <t>PARAZİT</t>
  </si>
  <si>
    <t>GISAENGCHUNG - PARASITE</t>
  </si>
  <si>
    <t>16+</t>
  </si>
  <si>
    <t>10+</t>
  </si>
  <si>
    <t>10A</t>
  </si>
  <si>
    <t>CEP HERKÜLÜ: NAİM SÜLEYMANOĞLU</t>
  </si>
  <si>
    <t>DİLSİZ</t>
  </si>
  <si>
    <t>PORTRAIT DE LA JEUNE FILLE EN FEU</t>
  </si>
  <si>
    <t>ALEV ALMIŞ BİR GENÇ KIZIN PORTRESİ</t>
  </si>
  <si>
    <t>6A</t>
  </si>
  <si>
    <t>THE DONKEY KING</t>
  </si>
  <si>
    <t>EŞEK KRAL</t>
  </si>
  <si>
    <t>6+10A</t>
  </si>
  <si>
    <t>6+</t>
  </si>
  <si>
    <t>RAFADAN TAYFA: GÖBEKLİTEPE</t>
  </si>
  <si>
    <t>BACURAU</t>
  </si>
  <si>
    <t>GECE GELEN: CİN BEBEK</t>
  </si>
  <si>
    <t>SHAUN THE SHEEP MOVIE: FARMAGEDDON</t>
  </si>
  <si>
    <t>KUZULAR FİRARDA: UZAY PARKI</t>
  </si>
  <si>
    <t>JAI PERDU MON CORPS</t>
  </si>
  <si>
    <t>BEDENİMİ KAYBETTİM</t>
  </si>
  <si>
    <t>FERİDE</t>
  </si>
  <si>
    <t>MÜHR-Ü CİN</t>
  </si>
  <si>
    <t>AŞK TESADÜFLERİ SEVER 2</t>
  </si>
  <si>
    <t>AŞK TESADÜFLERİ SEVER</t>
  </si>
  <si>
    <t>ELTİLERİN SAVAŞI</t>
  </si>
  <si>
    <t>ŞAHANE HAYALLER</t>
  </si>
  <si>
    <t>SPYCIES</t>
  </si>
  <si>
    <t>SÜPER AJANLAR</t>
  </si>
  <si>
    <t>13İ4</t>
  </si>
  <si>
    <t>BIRDS OF PREY</t>
  </si>
  <si>
    <t>YIRTICI KUŞLAR</t>
  </si>
  <si>
    <t>LA BELLE EPOQUE</t>
  </si>
  <si>
    <t>YENİ BAŞTAN</t>
  </si>
  <si>
    <t>NASİPSE OLUR</t>
  </si>
  <si>
    <t>THE GENTLEMEN</t>
  </si>
  <si>
    <t>SONIC THE HEDGEHOG</t>
  </si>
  <si>
    <t>KİRPİ SONIC</t>
  </si>
  <si>
    <t>LITTLE WOMEN</t>
  </si>
  <si>
    <t>KÜÇÜK KADINLAR</t>
  </si>
  <si>
    <t>IT MUST BE HEAVEN</t>
  </si>
  <si>
    <t>BURASI CENNET OLMALI</t>
  </si>
  <si>
    <t>VIC THE VIKING AND THE MAGIC SWORD</t>
  </si>
  <si>
    <t>VİKİNGLER: BÜYÜK MACERA</t>
  </si>
  <si>
    <t>EFSUNLU AYİN</t>
  </si>
  <si>
    <t>BAYİ TOPLANTISI</t>
  </si>
  <si>
    <t>VAHŞETİN ÇAĞRISI</t>
  </si>
  <si>
    <t>THE CALL OF THE WILD</t>
  </si>
  <si>
    <t>KELLY ÇETESİNİN GERÇEK HİKAYESİ</t>
  </si>
  <si>
    <t>TRUE HISTORY OF KELLY GANG</t>
  </si>
  <si>
    <t>KAPTAN PENGU VE ARKADAŞLARI</t>
  </si>
  <si>
    <t>GEÇERKEN UĞRADIM</t>
  </si>
  <si>
    <t>SEMUR 2: CİNLERİN BÜYÜSÜ</t>
  </si>
  <si>
    <t>GÖRÜNMEZ ADAM</t>
  </si>
  <si>
    <t>THE INVISIBLE MAN</t>
  </si>
  <si>
    <t>SEBERG</t>
  </si>
  <si>
    <t>FIXIES VS. CRABOTS</t>
  </si>
  <si>
    <t>TAMİRCİKLER ROBOTLARA KARŞI</t>
  </si>
  <si>
    <t>NUH TEPESİ</t>
  </si>
  <si>
    <t>MENDİLİM KEKİK KOKUYOR</t>
  </si>
  <si>
    <t>ZENGO</t>
  </si>
  <si>
    <t>EL-DECCUR</t>
  </si>
  <si>
    <t>SABİT KANCA: SON SORU</t>
  </si>
  <si>
    <t>YOKUŞ AŞAĞI</t>
  </si>
  <si>
    <t>DOWNHILL</t>
  </si>
  <si>
    <t>HAYAL ADASI</t>
  </si>
  <si>
    <t>FANTASY ISLAND</t>
  </si>
  <si>
    <t>WOMAN</t>
  </si>
  <si>
    <t>KADIN</t>
  </si>
  <si>
    <t>ARAF 4: MERYEM</t>
  </si>
  <si>
    <t>İLK AŞK</t>
  </si>
  <si>
    <t>HATSUKOI</t>
  </si>
  <si>
    <t>ABOVE THE SHADOWS</t>
  </si>
  <si>
    <t>GÖLGELERİN AŞKI</t>
  </si>
  <si>
    <t>MÜRİT</t>
  </si>
  <si>
    <t>THE LODGE</t>
  </si>
  <si>
    <t>BLOODSHOT</t>
  </si>
  <si>
    <t>BLOODSHOT: DURDURULAMAZ GÜÇ</t>
  </si>
  <si>
    <t>13 - 19 MART 2020 / 11.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</si>
</sst>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9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60" fillId="15" borderId="6" applyNumberFormat="0" applyAlignment="0" applyProtection="0"/>
    <xf numFmtId="0" fontId="61" fillId="2" borderId="6" applyNumberFormat="0" applyAlignment="0" applyProtection="0"/>
    <xf numFmtId="0" fontId="62" fillId="16" borderId="7" applyNumberFormat="0" applyAlignment="0" applyProtection="0"/>
    <xf numFmtId="0" fontId="63" fillId="17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6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6" fillId="1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189" fontId="23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5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38" fillId="0" borderId="12" xfId="44" applyNumberFormat="1" applyFont="1" applyFill="1" applyBorder="1" applyAlignment="1" applyProtection="1">
      <alignment horizontal="right" vertical="center"/>
      <protection locked="0"/>
    </xf>
    <xf numFmtId="3" fontId="38" fillId="0" borderId="12" xfId="44" applyNumberFormat="1" applyFont="1" applyFill="1" applyBorder="1" applyAlignment="1" applyProtection="1">
      <alignment horizontal="right" vertical="center"/>
      <protection locked="0"/>
    </xf>
    <xf numFmtId="4" fontId="38" fillId="0" borderId="12" xfId="46" applyNumberFormat="1" applyFont="1" applyFill="1" applyBorder="1" applyAlignment="1" applyProtection="1">
      <alignment horizontal="right" vertical="center"/>
      <protection locked="0"/>
    </xf>
    <xf numFmtId="3" fontId="38" fillId="0" borderId="12" xfId="46" applyNumberFormat="1" applyFont="1" applyFill="1" applyBorder="1" applyAlignment="1" applyProtection="1">
      <alignment horizontal="right" vertical="center"/>
      <protection locked="0"/>
    </xf>
    <xf numFmtId="4" fontId="38" fillId="0" borderId="12" xfId="112" applyNumberFormat="1" applyFont="1" applyFill="1" applyBorder="1" applyAlignment="1" applyProtection="1">
      <alignment horizontal="right" vertical="center"/>
      <protection/>
    </xf>
    <xf numFmtId="3" fontId="38" fillId="0" borderId="12" xfId="112" applyNumberFormat="1" applyFont="1" applyFill="1" applyBorder="1" applyAlignment="1" applyProtection="1">
      <alignment horizontal="right" vertical="center"/>
      <protection/>
    </xf>
    <xf numFmtId="4" fontId="69" fillId="0" borderId="12" xfId="44" applyNumberFormat="1" applyFont="1" applyFill="1" applyBorder="1" applyAlignment="1" applyProtection="1">
      <alignment horizontal="right" vertical="center"/>
      <protection locked="0"/>
    </xf>
    <xf numFmtId="3" fontId="69" fillId="0" borderId="12" xfId="44" applyNumberFormat="1" applyFont="1" applyFill="1" applyBorder="1" applyAlignment="1" applyProtection="1">
      <alignment horizontal="right" vertical="center"/>
      <protection locked="0"/>
    </xf>
    <xf numFmtId="4" fontId="70" fillId="0" borderId="12" xfId="44" applyNumberFormat="1" applyFont="1" applyFill="1" applyBorder="1" applyAlignment="1" applyProtection="1">
      <alignment horizontal="right" vertical="center"/>
      <protection locked="0"/>
    </xf>
    <xf numFmtId="3" fontId="70" fillId="0" borderId="12" xfId="44" applyNumberFormat="1" applyFont="1" applyFill="1" applyBorder="1" applyAlignment="1" applyProtection="1">
      <alignment horizontal="right" vertical="center"/>
      <protection locked="0"/>
    </xf>
    <xf numFmtId="3" fontId="70" fillId="0" borderId="12" xfId="46" applyNumberFormat="1" applyFont="1" applyFill="1" applyBorder="1" applyAlignment="1" applyProtection="1">
      <alignment horizontal="right" vertical="center"/>
      <protection locked="0"/>
    </xf>
    <xf numFmtId="0" fontId="19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4.28125" style="3" bestFit="1" customWidth="1"/>
    <col min="4" max="4" width="3.421875" style="4" bestFit="1" customWidth="1"/>
    <col min="5" max="5" width="17.0039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8" bestFit="1" customWidth="1"/>
    <col min="11" max="11" width="2.57421875" style="10" bestFit="1" customWidth="1"/>
    <col min="12" max="12" width="7.28125" style="13" bestFit="1" customWidth="1"/>
    <col min="13" max="13" width="5.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8" width="9.00390625" style="13" bestFit="1" customWidth="1"/>
    <col min="19" max="19" width="6.7109375" style="14" bestFit="1" customWidth="1"/>
    <col min="20" max="20" width="4.28125" style="17" bestFit="1" customWidth="1"/>
    <col min="21" max="16384" width="4.57421875" style="3" customWidth="1"/>
  </cols>
  <sheetData>
    <row r="1" spans="1:20" s="23" customFormat="1" ht="12.75">
      <c r="A1" s="18"/>
      <c r="B1" s="98" t="s">
        <v>0</v>
      </c>
      <c r="C1" s="98"/>
      <c r="D1" s="19"/>
      <c r="E1" s="20"/>
      <c r="F1" s="21"/>
      <c r="G1" s="20"/>
      <c r="H1" s="22"/>
      <c r="I1" s="54"/>
      <c r="J1" s="55"/>
      <c r="K1" s="22"/>
      <c r="L1" s="99"/>
      <c r="M1" s="99"/>
      <c r="N1" s="99"/>
      <c r="O1" s="99"/>
      <c r="P1" s="99"/>
      <c r="Q1" s="99"/>
      <c r="R1" s="99"/>
      <c r="S1" s="99"/>
      <c r="T1" s="99"/>
    </row>
    <row r="2" spans="1:20" s="23" customFormat="1" ht="12.75">
      <c r="A2" s="18"/>
      <c r="B2" s="100" t="s">
        <v>1</v>
      </c>
      <c r="C2" s="100"/>
      <c r="D2" s="24"/>
      <c r="E2" s="25"/>
      <c r="F2" s="26"/>
      <c r="G2" s="25"/>
      <c r="H2" s="27"/>
      <c r="I2" s="27"/>
      <c r="J2" s="56"/>
      <c r="K2" s="28"/>
      <c r="L2" s="99"/>
      <c r="M2" s="99"/>
      <c r="N2" s="99"/>
      <c r="O2" s="99"/>
      <c r="P2" s="99"/>
      <c r="Q2" s="99"/>
      <c r="R2" s="99"/>
      <c r="S2" s="99"/>
      <c r="T2" s="99"/>
    </row>
    <row r="3" spans="1:20" s="23" customFormat="1" ht="11.25">
      <c r="A3" s="18"/>
      <c r="B3" s="101" t="s">
        <v>118</v>
      </c>
      <c r="C3" s="101"/>
      <c r="D3" s="29"/>
      <c r="E3" s="30"/>
      <c r="F3" s="31"/>
      <c r="G3" s="30"/>
      <c r="H3" s="32"/>
      <c r="I3" s="32"/>
      <c r="J3" s="57"/>
      <c r="K3" s="32"/>
      <c r="L3" s="99"/>
      <c r="M3" s="99"/>
      <c r="N3" s="99"/>
      <c r="O3" s="99"/>
      <c r="P3" s="99"/>
      <c r="Q3" s="99"/>
      <c r="R3" s="99"/>
      <c r="S3" s="99"/>
      <c r="T3" s="99"/>
    </row>
    <row r="4" spans="1:20" s="34" customFormat="1" ht="11.25" customHeight="1">
      <c r="A4" s="33"/>
      <c r="B4" s="67"/>
      <c r="C4" s="67"/>
      <c r="D4" s="69"/>
      <c r="E4" s="68"/>
      <c r="F4" s="70"/>
      <c r="G4" s="71"/>
      <c r="H4" s="71"/>
      <c r="I4" s="72"/>
      <c r="J4" s="73"/>
      <c r="K4" s="71"/>
      <c r="L4" s="97" t="s">
        <v>2</v>
      </c>
      <c r="M4" s="97"/>
      <c r="N4" s="97" t="s">
        <v>2</v>
      </c>
      <c r="O4" s="97"/>
      <c r="P4" s="97" t="s">
        <v>3</v>
      </c>
      <c r="Q4" s="97"/>
      <c r="R4" s="97" t="s">
        <v>4</v>
      </c>
      <c r="S4" s="97"/>
      <c r="T4" s="97"/>
    </row>
    <row r="5" spans="1:20" s="36" customFormat="1" ht="57.75">
      <c r="A5" s="35"/>
      <c r="B5" s="74"/>
      <c r="C5" s="75" t="s">
        <v>5</v>
      </c>
      <c r="D5" s="76" t="s">
        <v>6</v>
      </c>
      <c r="E5" s="75" t="s">
        <v>7</v>
      </c>
      <c r="F5" s="77" t="s">
        <v>8</v>
      </c>
      <c r="G5" s="78" t="s">
        <v>9</v>
      </c>
      <c r="H5" s="79" t="s">
        <v>10</v>
      </c>
      <c r="I5" s="80" t="s">
        <v>11</v>
      </c>
      <c r="J5" s="84" t="s">
        <v>12</v>
      </c>
      <c r="K5" s="79" t="s">
        <v>13</v>
      </c>
      <c r="L5" s="81" t="s">
        <v>14</v>
      </c>
      <c r="M5" s="82" t="s">
        <v>19</v>
      </c>
      <c r="N5" s="83" t="s">
        <v>16</v>
      </c>
      <c r="O5" s="83" t="s">
        <v>17</v>
      </c>
      <c r="P5" s="81" t="s">
        <v>14</v>
      </c>
      <c r="Q5" s="82" t="s">
        <v>18</v>
      </c>
      <c r="R5" s="81" t="s">
        <v>14</v>
      </c>
      <c r="S5" s="82" t="s">
        <v>15</v>
      </c>
      <c r="T5" s="83" t="s">
        <v>17</v>
      </c>
    </row>
    <row r="6" spans="4:17" ht="11.25">
      <c r="D6" s="5"/>
      <c r="L6" s="16"/>
      <c r="M6" s="15"/>
      <c r="N6" s="16"/>
      <c r="O6" s="16"/>
      <c r="P6" s="16"/>
      <c r="Q6" s="15"/>
    </row>
    <row r="7" spans="1:20" s="45" customFormat="1" ht="11.25">
      <c r="A7" s="37">
        <v>1</v>
      </c>
      <c r="B7" s="66" t="s">
        <v>21</v>
      </c>
      <c r="C7" s="46" t="s">
        <v>116</v>
      </c>
      <c r="D7" s="47" t="s">
        <v>29</v>
      </c>
      <c r="E7" s="63" t="s">
        <v>117</v>
      </c>
      <c r="F7" s="48">
        <v>43903</v>
      </c>
      <c r="G7" s="42" t="s">
        <v>24</v>
      </c>
      <c r="H7" s="53">
        <v>349</v>
      </c>
      <c r="I7" s="53">
        <v>349</v>
      </c>
      <c r="J7" s="85">
        <v>420</v>
      </c>
      <c r="K7" s="52">
        <v>1</v>
      </c>
      <c r="L7" s="92">
        <v>907082</v>
      </c>
      <c r="M7" s="93">
        <v>47479</v>
      </c>
      <c r="N7" s="59">
        <f aca="true" t="shared" si="0" ref="N7:N38">M7/J7</f>
        <v>113.04523809523809</v>
      </c>
      <c r="O7" s="60">
        <f aca="true" t="shared" si="1" ref="O7:O56">L7/M7</f>
        <v>19.104909538954065</v>
      </c>
      <c r="P7" s="43"/>
      <c r="Q7" s="44"/>
      <c r="R7" s="88">
        <v>907082</v>
      </c>
      <c r="S7" s="89">
        <v>47479</v>
      </c>
      <c r="T7" s="61">
        <f aca="true" t="shared" si="2" ref="T7:T56">R7/S7</f>
        <v>19.104909538954065</v>
      </c>
    </row>
    <row r="8" spans="1:20" s="45" customFormat="1" ht="11.25">
      <c r="A8" s="37">
        <v>2</v>
      </c>
      <c r="B8" s="38"/>
      <c r="C8" s="39" t="s">
        <v>85</v>
      </c>
      <c r="D8" s="40" t="s">
        <v>43</v>
      </c>
      <c r="E8" s="62" t="s">
        <v>85</v>
      </c>
      <c r="F8" s="41">
        <v>43882</v>
      </c>
      <c r="G8" s="64" t="s">
        <v>35</v>
      </c>
      <c r="H8" s="51">
        <v>399</v>
      </c>
      <c r="I8" s="51">
        <v>390</v>
      </c>
      <c r="J8" s="85">
        <v>434</v>
      </c>
      <c r="K8" s="52">
        <v>4</v>
      </c>
      <c r="L8" s="92">
        <v>652854</v>
      </c>
      <c r="M8" s="93">
        <v>36667</v>
      </c>
      <c r="N8" s="59">
        <f t="shared" si="0"/>
        <v>84.48617511520737</v>
      </c>
      <c r="O8" s="60">
        <f t="shared" si="1"/>
        <v>17.804947227752475</v>
      </c>
      <c r="P8" s="43">
        <v>3201387</v>
      </c>
      <c r="Q8" s="44">
        <v>180896</v>
      </c>
      <c r="R8" s="86">
        <v>18584188</v>
      </c>
      <c r="S8" s="87">
        <v>1035589</v>
      </c>
      <c r="T8" s="61">
        <f t="shared" si="2"/>
        <v>17.94552472071449</v>
      </c>
    </row>
    <row r="9" spans="1:20" s="45" customFormat="1" ht="11.25">
      <c r="A9" s="37">
        <v>3</v>
      </c>
      <c r="B9" s="38"/>
      <c r="C9" s="39" t="s">
        <v>65</v>
      </c>
      <c r="D9" s="40" t="s">
        <v>42</v>
      </c>
      <c r="E9" s="62" t="s">
        <v>65</v>
      </c>
      <c r="F9" s="41">
        <v>43861</v>
      </c>
      <c r="G9" s="42" t="s">
        <v>20</v>
      </c>
      <c r="H9" s="51">
        <v>388</v>
      </c>
      <c r="I9" s="51">
        <v>351</v>
      </c>
      <c r="J9" s="85">
        <v>351</v>
      </c>
      <c r="K9" s="52">
        <v>7</v>
      </c>
      <c r="L9" s="92">
        <v>499127</v>
      </c>
      <c r="M9" s="93">
        <v>28154</v>
      </c>
      <c r="N9" s="59">
        <f t="shared" si="0"/>
        <v>80.21082621082621</v>
      </c>
      <c r="O9" s="60">
        <f t="shared" si="1"/>
        <v>17.72845776799034</v>
      </c>
      <c r="P9" s="43">
        <v>3116083</v>
      </c>
      <c r="Q9" s="44">
        <v>178439</v>
      </c>
      <c r="R9" s="86">
        <v>63408679</v>
      </c>
      <c r="S9" s="87">
        <v>3628814</v>
      </c>
      <c r="T9" s="61">
        <f t="shared" si="2"/>
        <v>17.473664673912744</v>
      </c>
    </row>
    <row r="10" spans="1:20" s="45" customFormat="1" ht="11.25">
      <c r="A10" s="37">
        <v>4</v>
      </c>
      <c r="B10" s="38"/>
      <c r="C10" s="39" t="s">
        <v>100</v>
      </c>
      <c r="D10" s="40" t="s">
        <v>44</v>
      </c>
      <c r="E10" s="62" t="s">
        <v>100</v>
      </c>
      <c r="F10" s="41">
        <v>43896</v>
      </c>
      <c r="G10" s="64" t="s">
        <v>35</v>
      </c>
      <c r="H10" s="51">
        <v>357</v>
      </c>
      <c r="I10" s="51">
        <v>352</v>
      </c>
      <c r="J10" s="85">
        <v>354</v>
      </c>
      <c r="K10" s="52">
        <v>2</v>
      </c>
      <c r="L10" s="92">
        <v>466559</v>
      </c>
      <c r="M10" s="93">
        <v>25777</v>
      </c>
      <c r="N10" s="59">
        <f t="shared" si="0"/>
        <v>72.81638418079096</v>
      </c>
      <c r="O10" s="60">
        <f t="shared" si="1"/>
        <v>18.099817666912365</v>
      </c>
      <c r="P10" s="43">
        <v>2369983</v>
      </c>
      <c r="Q10" s="44">
        <v>134742</v>
      </c>
      <c r="R10" s="86">
        <v>2836542</v>
      </c>
      <c r="S10" s="87">
        <v>160519</v>
      </c>
      <c r="T10" s="61">
        <f t="shared" si="2"/>
        <v>17.671066976494995</v>
      </c>
    </row>
    <row r="11" spans="1:20" s="45" customFormat="1" ht="11.25">
      <c r="A11" s="37">
        <v>5</v>
      </c>
      <c r="B11" s="66" t="s">
        <v>21</v>
      </c>
      <c r="C11" s="39" t="s">
        <v>109</v>
      </c>
      <c r="D11" s="40" t="s">
        <v>42</v>
      </c>
      <c r="E11" s="62" t="s">
        <v>109</v>
      </c>
      <c r="F11" s="41">
        <v>43903</v>
      </c>
      <c r="G11" s="42" t="s">
        <v>27</v>
      </c>
      <c r="H11" s="51">
        <v>168</v>
      </c>
      <c r="I11" s="51">
        <v>168</v>
      </c>
      <c r="J11" s="85">
        <v>168</v>
      </c>
      <c r="K11" s="52">
        <v>1</v>
      </c>
      <c r="L11" s="92">
        <v>209269</v>
      </c>
      <c r="M11" s="93">
        <v>11877</v>
      </c>
      <c r="N11" s="59">
        <f t="shared" si="0"/>
        <v>70.69642857142857</v>
      </c>
      <c r="O11" s="60">
        <f t="shared" si="1"/>
        <v>17.619685105666413</v>
      </c>
      <c r="P11" s="43"/>
      <c r="Q11" s="44"/>
      <c r="R11" s="90">
        <v>209269</v>
      </c>
      <c r="S11" s="91">
        <v>11877</v>
      </c>
      <c r="T11" s="61">
        <f t="shared" si="2"/>
        <v>17.619685105666413</v>
      </c>
    </row>
    <row r="12" spans="1:20" s="45" customFormat="1" ht="11.25">
      <c r="A12" s="37">
        <v>6</v>
      </c>
      <c r="B12" s="38"/>
      <c r="C12" s="39" t="s">
        <v>98</v>
      </c>
      <c r="D12" s="40" t="s">
        <v>29</v>
      </c>
      <c r="E12" s="62" t="s">
        <v>98</v>
      </c>
      <c r="F12" s="41">
        <v>43896</v>
      </c>
      <c r="G12" s="42" t="s">
        <v>26</v>
      </c>
      <c r="H12" s="51">
        <v>193</v>
      </c>
      <c r="I12" s="51">
        <v>159</v>
      </c>
      <c r="J12" s="85">
        <v>159</v>
      </c>
      <c r="K12" s="52">
        <v>2</v>
      </c>
      <c r="L12" s="92">
        <v>133546.5</v>
      </c>
      <c r="M12" s="93">
        <v>7350</v>
      </c>
      <c r="N12" s="59">
        <f t="shared" si="0"/>
        <v>46.22641509433962</v>
      </c>
      <c r="O12" s="60">
        <f t="shared" si="1"/>
        <v>18.169591836734693</v>
      </c>
      <c r="P12" s="43">
        <v>768160.5</v>
      </c>
      <c r="Q12" s="44">
        <v>43337</v>
      </c>
      <c r="R12" s="86">
        <v>901707</v>
      </c>
      <c r="S12" s="87">
        <v>50687</v>
      </c>
      <c r="T12" s="61">
        <f t="shared" si="2"/>
        <v>17.789709392940992</v>
      </c>
    </row>
    <row r="13" spans="1:20" s="45" customFormat="1" ht="11.25">
      <c r="A13" s="37">
        <v>7</v>
      </c>
      <c r="B13" s="38"/>
      <c r="C13" s="39" t="s">
        <v>90</v>
      </c>
      <c r="D13" s="40" t="s">
        <v>25</v>
      </c>
      <c r="E13" s="62" t="s">
        <v>90</v>
      </c>
      <c r="F13" s="41">
        <v>43889</v>
      </c>
      <c r="G13" s="64" t="s">
        <v>35</v>
      </c>
      <c r="H13" s="51">
        <v>310</v>
      </c>
      <c r="I13" s="51">
        <v>339</v>
      </c>
      <c r="J13" s="85">
        <v>351</v>
      </c>
      <c r="K13" s="52">
        <v>3</v>
      </c>
      <c r="L13" s="92">
        <v>94947</v>
      </c>
      <c r="M13" s="93">
        <v>5748</v>
      </c>
      <c r="N13" s="59">
        <f t="shared" si="0"/>
        <v>16.376068376068375</v>
      </c>
      <c r="O13" s="60">
        <f t="shared" si="1"/>
        <v>16.518267223382047</v>
      </c>
      <c r="P13" s="43">
        <v>1466447</v>
      </c>
      <c r="Q13" s="44">
        <v>90958</v>
      </c>
      <c r="R13" s="86">
        <v>3729338</v>
      </c>
      <c r="S13" s="87">
        <v>226914</v>
      </c>
      <c r="T13" s="61">
        <f t="shared" si="2"/>
        <v>16.43502824858757</v>
      </c>
    </row>
    <row r="14" spans="1:20" s="45" customFormat="1" ht="11.25">
      <c r="A14" s="37">
        <v>8</v>
      </c>
      <c r="B14" s="66" t="s">
        <v>21</v>
      </c>
      <c r="C14" s="46" t="s">
        <v>115</v>
      </c>
      <c r="D14" s="47" t="s">
        <v>42</v>
      </c>
      <c r="E14" s="63" t="s">
        <v>114</v>
      </c>
      <c r="F14" s="48">
        <v>43903</v>
      </c>
      <c r="G14" s="42" t="s">
        <v>38</v>
      </c>
      <c r="H14" s="53">
        <v>155</v>
      </c>
      <c r="I14" s="53">
        <v>155</v>
      </c>
      <c r="J14" s="85">
        <v>155</v>
      </c>
      <c r="K14" s="52">
        <v>1</v>
      </c>
      <c r="L14" s="92">
        <v>99444.5</v>
      </c>
      <c r="M14" s="93">
        <v>5442</v>
      </c>
      <c r="N14" s="59">
        <f t="shared" si="0"/>
        <v>35.10967741935484</v>
      </c>
      <c r="O14" s="60">
        <f t="shared" si="1"/>
        <v>18.273520764424845</v>
      </c>
      <c r="P14" s="43"/>
      <c r="Q14" s="44"/>
      <c r="R14" s="88">
        <v>99444.5</v>
      </c>
      <c r="S14" s="89">
        <v>5442</v>
      </c>
      <c r="T14" s="61">
        <f t="shared" si="2"/>
        <v>18.273520764424845</v>
      </c>
    </row>
    <row r="15" spans="1:20" s="45" customFormat="1" ht="11.25">
      <c r="A15" s="37">
        <v>9</v>
      </c>
      <c r="B15" s="38"/>
      <c r="C15" s="46" t="s">
        <v>106</v>
      </c>
      <c r="D15" s="47" t="s">
        <v>42</v>
      </c>
      <c r="E15" s="63" t="s">
        <v>105</v>
      </c>
      <c r="F15" s="48">
        <v>43896</v>
      </c>
      <c r="G15" s="42" t="s">
        <v>24</v>
      </c>
      <c r="H15" s="53">
        <v>205</v>
      </c>
      <c r="I15" s="53">
        <v>149</v>
      </c>
      <c r="J15" s="85">
        <v>149</v>
      </c>
      <c r="K15" s="52">
        <v>2</v>
      </c>
      <c r="L15" s="92">
        <v>93628</v>
      </c>
      <c r="M15" s="93">
        <v>4850</v>
      </c>
      <c r="N15" s="59">
        <f t="shared" si="0"/>
        <v>32.5503355704698</v>
      </c>
      <c r="O15" s="60">
        <f t="shared" si="1"/>
        <v>19.304742268041238</v>
      </c>
      <c r="P15" s="43">
        <v>694049</v>
      </c>
      <c r="Q15" s="44">
        <v>37943</v>
      </c>
      <c r="R15" s="88">
        <v>787677</v>
      </c>
      <c r="S15" s="89">
        <v>42793</v>
      </c>
      <c r="T15" s="61">
        <f t="shared" si="2"/>
        <v>18.406678662398054</v>
      </c>
    </row>
    <row r="16" spans="1:20" s="45" customFormat="1" ht="11.25">
      <c r="A16" s="37">
        <v>10</v>
      </c>
      <c r="B16" s="38"/>
      <c r="C16" s="39" t="s">
        <v>41</v>
      </c>
      <c r="D16" s="40" t="s">
        <v>22</v>
      </c>
      <c r="E16" s="62" t="s">
        <v>40</v>
      </c>
      <c r="F16" s="41">
        <v>43770</v>
      </c>
      <c r="G16" s="42" t="s">
        <v>27</v>
      </c>
      <c r="H16" s="51">
        <v>100</v>
      </c>
      <c r="I16" s="51">
        <v>85</v>
      </c>
      <c r="J16" s="85">
        <v>85</v>
      </c>
      <c r="K16" s="52">
        <v>20</v>
      </c>
      <c r="L16" s="92">
        <v>70399</v>
      </c>
      <c r="M16" s="93">
        <v>4405</v>
      </c>
      <c r="N16" s="59">
        <f t="shared" si="0"/>
        <v>51.8235294117647</v>
      </c>
      <c r="O16" s="60">
        <f t="shared" si="1"/>
        <v>15.98161180476731</v>
      </c>
      <c r="P16" s="43">
        <v>394027.5</v>
      </c>
      <c r="Q16" s="44">
        <v>25493</v>
      </c>
      <c r="R16" s="90">
        <v>6774297</v>
      </c>
      <c r="S16" s="91">
        <v>423953</v>
      </c>
      <c r="T16" s="61">
        <f t="shared" si="2"/>
        <v>15.978886810566266</v>
      </c>
    </row>
    <row r="17" spans="1:20" s="45" customFormat="1" ht="11.25">
      <c r="A17" s="37">
        <v>11</v>
      </c>
      <c r="B17" s="38"/>
      <c r="C17" s="39" t="s">
        <v>94</v>
      </c>
      <c r="D17" s="40" t="s">
        <v>42</v>
      </c>
      <c r="E17" s="62" t="s">
        <v>93</v>
      </c>
      <c r="F17" s="41">
        <v>43889</v>
      </c>
      <c r="G17" s="42" t="s">
        <v>20</v>
      </c>
      <c r="H17" s="51">
        <v>215</v>
      </c>
      <c r="I17" s="51">
        <v>108</v>
      </c>
      <c r="J17" s="85">
        <v>108</v>
      </c>
      <c r="K17" s="52">
        <v>3</v>
      </c>
      <c r="L17" s="92">
        <v>86828</v>
      </c>
      <c r="M17" s="93">
        <v>4187</v>
      </c>
      <c r="N17" s="59">
        <f t="shared" si="0"/>
        <v>38.76851851851852</v>
      </c>
      <c r="O17" s="60">
        <f t="shared" si="1"/>
        <v>20.737520898017674</v>
      </c>
      <c r="P17" s="43">
        <v>612605</v>
      </c>
      <c r="Q17" s="44">
        <v>30961</v>
      </c>
      <c r="R17" s="86">
        <v>1848860</v>
      </c>
      <c r="S17" s="87">
        <v>93862</v>
      </c>
      <c r="T17" s="61">
        <f t="shared" si="2"/>
        <v>19.697641217958278</v>
      </c>
    </row>
    <row r="18" spans="1:20" s="45" customFormat="1" ht="11.25">
      <c r="A18" s="37">
        <v>12</v>
      </c>
      <c r="B18" s="38"/>
      <c r="C18" s="39" t="s">
        <v>76</v>
      </c>
      <c r="D18" s="40" t="s">
        <v>53</v>
      </c>
      <c r="E18" s="62" t="s">
        <v>77</v>
      </c>
      <c r="F18" s="41">
        <v>43875</v>
      </c>
      <c r="G18" s="42" t="s">
        <v>20</v>
      </c>
      <c r="H18" s="51">
        <v>265</v>
      </c>
      <c r="I18" s="51">
        <v>78</v>
      </c>
      <c r="J18" s="85">
        <v>78</v>
      </c>
      <c r="K18" s="52">
        <v>5</v>
      </c>
      <c r="L18" s="92">
        <v>22152</v>
      </c>
      <c r="M18" s="93">
        <v>1220</v>
      </c>
      <c r="N18" s="59">
        <f t="shared" si="0"/>
        <v>15.64102564102564</v>
      </c>
      <c r="O18" s="60">
        <f t="shared" si="1"/>
        <v>18.15737704918033</v>
      </c>
      <c r="P18" s="43">
        <v>365164</v>
      </c>
      <c r="Q18" s="44">
        <v>21575</v>
      </c>
      <c r="R18" s="86">
        <v>5527147</v>
      </c>
      <c r="S18" s="87">
        <v>311496</v>
      </c>
      <c r="T18" s="61">
        <f t="shared" si="2"/>
        <v>17.74387793101677</v>
      </c>
    </row>
    <row r="19" spans="1:20" s="45" customFormat="1" ht="11.25">
      <c r="A19" s="37">
        <v>13</v>
      </c>
      <c r="B19" s="38"/>
      <c r="C19" s="39" t="s">
        <v>84</v>
      </c>
      <c r="D19" s="40" t="s">
        <v>42</v>
      </c>
      <c r="E19" s="62" t="s">
        <v>84</v>
      </c>
      <c r="F19" s="41">
        <v>43882</v>
      </c>
      <c r="G19" s="42" t="s">
        <v>26</v>
      </c>
      <c r="H19" s="51">
        <v>162</v>
      </c>
      <c r="I19" s="51">
        <v>10</v>
      </c>
      <c r="J19" s="85">
        <v>10</v>
      </c>
      <c r="K19" s="52">
        <v>4</v>
      </c>
      <c r="L19" s="92">
        <v>10285</v>
      </c>
      <c r="M19" s="93">
        <v>687</v>
      </c>
      <c r="N19" s="59">
        <f t="shared" si="0"/>
        <v>68.7</v>
      </c>
      <c r="O19" s="60">
        <f t="shared" si="1"/>
        <v>14.970887918486172</v>
      </c>
      <c r="P19" s="43">
        <v>33542</v>
      </c>
      <c r="Q19" s="44">
        <v>2292</v>
      </c>
      <c r="R19" s="86">
        <v>503467</v>
      </c>
      <c r="S19" s="87">
        <v>33781</v>
      </c>
      <c r="T19" s="61">
        <f t="shared" si="2"/>
        <v>14.903851277345254</v>
      </c>
    </row>
    <row r="20" spans="1:20" s="45" customFormat="1" ht="11.25">
      <c r="A20" s="37">
        <v>14</v>
      </c>
      <c r="B20" s="38"/>
      <c r="C20" s="39" t="s">
        <v>82</v>
      </c>
      <c r="D20" s="40" t="s">
        <v>53</v>
      </c>
      <c r="E20" s="62" t="s">
        <v>83</v>
      </c>
      <c r="F20" s="41">
        <v>43882</v>
      </c>
      <c r="G20" s="42" t="s">
        <v>26</v>
      </c>
      <c r="H20" s="51">
        <v>294</v>
      </c>
      <c r="I20" s="51">
        <v>75</v>
      </c>
      <c r="J20" s="85">
        <v>75</v>
      </c>
      <c r="K20" s="52">
        <v>4</v>
      </c>
      <c r="L20" s="92">
        <v>8418</v>
      </c>
      <c r="M20" s="93">
        <v>581</v>
      </c>
      <c r="N20" s="59">
        <f t="shared" si="0"/>
        <v>7.746666666666667</v>
      </c>
      <c r="O20" s="60">
        <f t="shared" si="1"/>
        <v>14.48881239242685</v>
      </c>
      <c r="P20" s="43">
        <v>125986.5</v>
      </c>
      <c r="Q20" s="44">
        <v>8764</v>
      </c>
      <c r="R20" s="86">
        <v>1601977.5</v>
      </c>
      <c r="S20" s="87">
        <v>94854</v>
      </c>
      <c r="T20" s="61">
        <f t="shared" si="2"/>
        <v>16.888876589284585</v>
      </c>
    </row>
    <row r="21" spans="1:20" s="45" customFormat="1" ht="11.25">
      <c r="A21" s="37">
        <v>15</v>
      </c>
      <c r="B21" s="38"/>
      <c r="C21" s="39" t="s">
        <v>75</v>
      </c>
      <c r="D21" s="40" t="s">
        <v>42</v>
      </c>
      <c r="E21" s="62" t="s">
        <v>75</v>
      </c>
      <c r="F21" s="41">
        <v>44026</v>
      </c>
      <c r="G21" s="64" t="s">
        <v>35</v>
      </c>
      <c r="H21" s="51">
        <v>167</v>
      </c>
      <c r="I21" s="51">
        <v>12</v>
      </c>
      <c r="J21" s="85">
        <v>12</v>
      </c>
      <c r="K21" s="52">
        <v>5</v>
      </c>
      <c r="L21" s="92">
        <v>17122</v>
      </c>
      <c r="M21" s="93">
        <v>547</v>
      </c>
      <c r="N21" s="59">
        <f t="shared" si="0"/>
        <v>45.583333333333336</v>
      </c>
      <c r="O21" s="60">
        <f t="shared" si="1"/>
        <v>31.30164533820841</v>
      </c>
      <c r="P21" s="43">
        <v>92375</v>
      </c>
      <c r="Q21" s="44">
        <v>2979</v>
      </c>
      <c r="R21" s="86">
        <v>1578608</v>
      </c>
      <c r="S21" s="87">
        <v>66085</v>
      </c>
      <c r="T21" s="61">
        <f t="shared" si="2"/>
        <v>23.88753877581902</v>
      </c>
    </row>
    <row r="22" spans="1:20" s="45" customFormat="1" ht="11.25">
      <c r="A22" s="37">
        <v>16</v>
      </c>
      <c r="B22" s="38"/>
      <c r="C22" s="39" t="s">
        <v>74</v>
      </c>
      <c r="D22" s="40" t="s">
        <v>52</v>
      </c>
      <c r="E22" s="62" t="s">
        <v>74</v>
      </c>
      <c r="F22" s="41">
        <v>43875</v>
      </c>
      <c r="G22" s="42" t="s">
        <v>26</v>
      </c>
      <c r="H22" s="51">
        <v>235</v>
      </c>
      <c r="I22" s="51">
        <v>18</v>
      </c>
      <c r="J22" s="85">
        <v>18</v>
      </c>
      <c r="K22" s="52">
        <v>5</v>
      </c>
      <c r="L22" s="92">
        <v>7533.5</v>
      </c>
      <c r="M22" s="93">
        <v>521</v>
      </c>
      <c r="N22" s="59">
        <f t="shared" si="0"/>
        <v>28.944444444444443</v>
      </c>
      <c r="O22" s="60">
        <f t="shared" si="1"/>
        <v>14.459692898272554</v>
      </c>
      <c r="P22" s="43">
        <v>2382</v>
      </c>
      <c r="Q22" s="44">
        <v>304</v>
      </c>
      <c r="R22" s="86">
        <v>814897.2</v>
      </c>
      <c r="S22" s="87">
        <v>72187</v>
      </c>
      <c r="T22" s="61">
        <f t="shared" si="2"/>
        <v>11.288697410891157</v>
      </c>
    </row>
    <row r="23" spans="1:20" s="45" customFormat="1" ht="11.25">
      <c r="A23" s="37">
        <v>17</v>
      </c>
      <c r="B23" s="38"/>
      <c r="C23" s="39" t="s">
        <v>55</v>
      </c>
      <c r="D23" s="40" t="s">
        <v>34</v>
      </c>
      <c r="E23" s="62" t="s">
        <v>55</v>
      </c>
      <c r="F23" s="41">
        <v>43833</v>
      </c>
      <c r="G23" s="42" t="s">
        <v>33</v>
      </c>
      <c r="H23" s="51">
        <v>23</v>
      </c>
      <c r="I23" s="51">
        <v>1</v>
      </c>
      <c r="J23" s="85">
        <v>1</v>
      </c>
      <c r="K23" s="52">
        <v>3</v>
      </c>
      <c r="L23" s="92">
        <v>4752.28</v>
      </c>
      <c r="M23" s="93">
        <v>475</v>
      </c>
      <c r="N23" s="59">
        <f t="shared" si="0"/>
        <v>475</v>
      </c>
      <c r="O23" s="60">
        <f t="shared" si="1"/>
        <v>10.0048</v>
      </c>
      <c r="P23" s="43">
        <v>4822.34</v>
      </c>
      <c r="Q23" s="44">
        <v>482</v>
      </c>
      <c r="R23" s="86">
        <v>40064.14</v>
      </c>
      <c r="S23" s="87">
        <v>3333</v>
      </c>
      <c r="T23" s="61">
        <f t="shared" si="2"/>
        <v>12.02044404440444</v>
      </c>
    </row>
    <row r="24" spans="1:20" s="45" customFormat="1" ht="11.25">
      <c r="A24" s="37">
        <v>18</v>
      </c>
      <c r="B24" s="66" t="s">
        <v>21</v>
      </c>
      <c r="C24" s="39" t="s">
        <v>111</v>
      </c>
      <c r="D24" s="40" t="s">
        <v>42</v>
      </c>
      <c r="E24" s="62" t="s">
        <v>110</v>
      </c>
      <c r="F24" s="41">
        <v>43903</v>
      </c>
      <c r="G24" s="42" t="s">
        <v>31</v>
      </c>
      <c r="H24" s="51">
        <v>15</v>
      </c>
      <c r="I24" s="51">
        <v>16</v>
      </c>
      <c r="J24" s="85">
        <v>16</v>
      </c>
      <c r="K24" s="52">
        <v>1</v>
      </c>
      <c r="L24" s="92">
        <v>7626</v>
      </c>
      <c r="M24" s="93">
        <v>425</v>
      </c>
      <c r="N24" s="59">
        <f t="shared" si="0"/>
        <v>26.5625</v>
      </c>
      <c r="O24" s="60">
        <f t="shared" si="1"/>
        <v>17.943529411764708</v>
      </c>
      <c r="P24" s="43"/>
      <c r="Q24" s="44"/>
      <c r="R24" s="86">
        <v>8508</v>
      </c>
      <c r="S24" s="87">
        <v>472</v>
      </c>
      <c r="T24" s="61">
        <f t="shared" si="2"/>
        <v>18.02542372881356</v>
      </c>
    </row>
    <row r="25" spans="1:20" s="45" customFormat="1" ht="11.25">
      <c r="A25" s="37">
        <v>19</v>
      </c>
      <c r="B25" s="49"/>
      <c r="C25" s="46" t="s">
        <v>102</v>
      </c>
      <c r="D25" s="47" t="s">
        <v>43</v>
      </c>
      <c r="E25" s="63" t="s">
        <v>102</v>
      </c>
      <c r="F25" s="48">
        <v>43896</v>
      </c>
      <c r="G25" s="42" t="s">
        <v>38</v>
      </c>
      <c r="H25" s="53">
        <v>223</v>
      </c>
      <c r="I25" s="53">
        <v>45</v>
      </c>
      <c r="J25" s="85">
        <v>45</v>
      </c>
      <c r="K25" s="52">
        <v>2</v>
      </c>
      <c r="L25" s="92">
        <v>5512.5</v>
      </c>
      <c r="M25" s="93">
        <v>347</v>
      </c>
      <c r="N25" s="59">
        <f t="shared" si="0"/>
        <v>7.711111111111111</v>
      </c>
      <c r="O25" s="60">
        <f t="shared" si="1"/>
        <v>15.886167146974064</v>
      </c>
      <c r="P25" s="43">
        <v>190178.5</v>
      </c>
      <c r="Q25" s="44">
        <v>11529</v>
      </c>
      <c r="R25" s="88">
        <v>195691</v>
      </c>
      <c r="S25" s="89">
        <v>11876</v>
      </c>
      <c r="T25" s="61">
        <f t="shared" si="2"/>
        <v>16.477854496463454</v>
      </c>
    </row>
    <row r="26" spans="1:20" s="45" customFormat="1" ht="11.25">
      <c r="A26" s="37">
        <v>20</v>
      </c>
      <c r="B26" s="66" t="s">
        <v>21</v>
      </c>
      <c r="C26" s="39" t="s">
        <v>112</v>
      </c>
      <c r="D26" s="40" t="s">
        <v>29</v>
      </c>
      <c r="E26" s="62" t="s">
        <v>113</v>
      </c>
      <c r="F26" s="41">
        <v>43903</v>
      </c>
      <c r="G26" s="42" t="s">
        <v>30</v>
      </c>
      <c r="H26" s="51">
        <v>30</v>
      </c>
      <c r="I26" s="51">
        <v>30</v>
      </c>
      <c r="J26" s="85">
        <v>30</v>
      </c>
      <c r="K26" s="52">
        <v>1</v>
      </c>
      <c r="L26" s="94">
        <v>7684.00000013347</v>
      </c>
      <c r="M26" s="96">
        <v>336</v>
      </c>
      <c r="N26" s="59">
        <f t="shared" si="0"/>
        <v>11.2</v>
      </c>
      <c r="O26" s="60">
        <f t="shared" si="1"/>
        <v>22.869047619444853</v>
      </c>
      <c r="P26" s="43"/>
      <c r="Q26" s="50"/>
      <c r="R26" s="88">
        <v>7684.00000013347</v>
      </c>
      <c r="S26" s="89">
        <v>336</v>
      </c>
      <c r="T26" s="61">
        <f t="shared" si="2"/>
        <v>22.869047619444853</v>
      </c>
    </row>
    <row r="27" spans="1:20" s="45" customFormat="1" ht="11.25">
      <c r="A27" s="37">
        <v>21</v>
      </c>
      <c r="B27" s="38"/>
      <c r="C27" s="39" t="s">
        <v>99</v>
      </c>
      <c r="D27" s="40" t="s">
        <v>53</v>
      </c>
      <c r="E27" s="62" t="s">
        <v>99</v>
      </c>
      <c r="F27" s="41">
        <v>43896</v>
      </c>
      <c r="G27" s="64" t="s">
        <v>35</v>
      </c>
      <c r="H27" s="51">
        <v>119</v>
      </c>
      <c r="I27" s="51">
        <v>49</v>
      </c>
      <c r="J27" s="85">
        <v>49</v>
      </c>
      <c r="K27" s="52">
        <v>2</v>
      </c>
      <c r="L27" s="92">
        <v>3502</v>
      </c>
      <c r="M27" s="93">
        <v>271</v>
      </c>
      <c r="N27" s="59">
        <f t="shared" si="0"/>
        <v>5.530612244897959</v>
      </c>
      <c r="O27" s="60">
        <f t="shared" si="1"/>
        <v>12.92250922509225</v>
      </c>
      <c r="P27" s="43">
        <v>80097</v>
      </c>
      <c r="Q27" s="44">
        <v>5380</v>
      </c>
      <c r="R27" s="86">
        <v>83599</v>
      </c>
      <c r="S27" s="87">
        <v>5651</v>
      </c>
      <c r="T27" s="61">
        <f t="shared" si="2"/>
        <v>14.793664838081755</v>
      </c>
    </row>
    <row r="28" spans="1:20" s="45" customFormat="1" ht="11.25">
      <c r="A28" s="37">
        <v>22</v>
      </c>
      <c r="B28" s="38"/>
      <c r="C28" s="39" t="s">
        <v>89</v>
      </c>
      <c r="D28" s="40" t="s">
        <v>42</v>
      </c>
      <c r="E28" s="62" t="s">
        <v>88</v>
      </c>
      <c r="F28" s="41">
        <v>43889</v>
      </c>
      <c r="G28" s="42" t="s">
        <v>27</v>
      </c>
      <c r="H28" s="51">
        <v>55</v>
      </c>
      <c r="I28" s="51">
        <v>9</v>
      </c>
      <c r="J28" s="85">
        <v>9</v>
      </c>
      <c r="K28" s="52">
        <v>3</v>
      </c>
      <c r="L28" s="94">
        <v>3812.0000001483</v>
      </c>
      <c r="M28" s="95">
        <v>261</v>
      </c>
      <c r="N28" s="59">
        <f t="shared" si="0"/>
        <v>29</v>
      </c>
      <c r="O28" s="60">
        <f t="shared" si="1"/>
        <v>14.605363985242528</v>
      </c>
      <c r="P28" s="43">
        <v>822</v>
      </c>
      <c r="Q28" s="44">
        <v>39</v>
      </c>
      <c r="R28" s="90">
        <v>79032</v>
      </c>
      <c r="S28" s="91">
        <v>4273</v>
      </c>
      <c r="T28" s="61">
        <f t="shared" si="2"/>
        <v>18.495670489117717</v>
      </c>
    </row>
    <row r="29" spans="1:20" s="45" customFormat="1" ht="11.25">
      <c r="A29" s="37">
        <v>23</v>
      </c>
      <c r="B29" s="38"/>
      <c r="C29" s="39" t="s">
        <v>95</v>
      </c>
      <c r="D29" s="40" t="s">
        <v>42</v>
      </c>
      <c r="E29" s="62" t="s">
        <v>95</v>
      </c>
      <c r="F29" s="41">
        <v>43896</v>
      </c>
      <c r="G29" s="42" t="s">
        <v>27</v>
      </c>
      <c r="H29" s="51">
        <v>223</v>
      </c>
      <c r="I29" s="51">
        <v>14</v>
      </c>
      <c r="J29" s="85">
        <v>14</v>
      </c>
      <c r="K29" s="52">
        <v>2</v>
      </c>
      <c r="L29" s="92">
        <v>5812</v>
      </c>
      <c r="M29" s="93">
        <v>252</v>
      </c>
      <c r="N29" s="59">
        <f t="shared" si="0"/>
        <v>18</v>
      </c>
      <c r="O29" s="60">
        <f t="shared" si="1"/>
        <v>23.063492063492063</v>
      </c>
      <c r="P29" s="43">
        <v>76168.5</v>
      </c>
      <c r="Q29" s="44">
        <v>3406</v>
      </c>
      <c r="R29" s="90">
        <v>95330.5</v>
      </c>
      <c r="S29" s="91">
        <v>4639</v>
      </c>
      <c r="T29" s="61">
        <f t="shared" si="2"/>
        <v>20.54979521448588</v>
      </c>
    </row>
    <row r="30" spans="1:20" s="45" customFormat="1" ht="11.25">
      <c r="A30" s="37">
        <v>24</v>
      </c>
      <c r="B30" s="38"/>
      <c r="C30" s="39" t="s">
        <v>46</v>
      </c>
      <c r="D30" s="40" t="s">
        <v>25</v>
      </c>
      <c r="E30" s="62" t="s">
        <v>46</v>
      </c>
      <c r="F30" s="41">
        <v>43798</v>
      </c>
      <c r="G30" s="42" t="s">
        <v>27</v>
      </c>
      <c r="H30" s="51">
        <v>14</v>
      </c>
      <c r="I30" s="51">
        <v>1</v>
      </c>
      <c r="J30" s="85">
        <v>1</v>
      </c>
      <c r="K30" s="52">
        <v>12</v>
      </c>
      <c r="L30" s="92">
        <v>2376</v>
      </c>
      <c r="M30" s="93">
        <v>238</v>
      </c>
      <c r="N30" s="59">
        <f t="shared" si="0"/>
        <v>238</v>
      </c>
      <c r="O30" s="60">
        <f t="shared" si="1"/>
        <v>9.983193277310924</v>
      </c>
      <c r="P30" s="43">
        <v>4752</v>
      </c>
      <c r="Q30" s="44">
        <v>475</v>
      </c>
      <c r="R30" s="90">
        <v>184323.5</v>
      </c>
      <c r="S30" s="91">
        <v>14398</v>
      </c>
      <c r="T30" s="61">
        <f t="shared" si="2"/>
        <v>12.802021114043617</v>
      </c>
    </row>
    <row r="31" spans="1:20" s="45" customFormat="1" ht="11.25">
      <c r="A31" s="37">
        <v>25</v>
      </c>
      <c r="B31" s="38"/>
      <c r="C31" s="39" t="s">
        <v>72</v>
      </c>
      <c r="D31" s="40" t="s">
        <v>22</v>
      </c>
      <c r="E31" s="62" t="s">
        <v>73</v>
      </c>
      <c r="F31" s="41">
        <v>44026</v>
      </c>
      <c r="G31" s="42" t="s">
        <v>31</v>
      </c>
      <c r="H31" s="51">
        <v>26</v>
      </c>
      <c r="I31" s="51">
        <v>6</v>
      </c>
      <c r="J31" s="85">
        <v>6</v>
      </c>
      <c r="K31" s="52">
        <v>5</v>
      </c>
      <c r="L31" s="92">
        <v>4042.5</v>
      </c>
      <c r="M31" s="93">
        <v>183</v>
      </c>
      <c r="N31" s="59">
        <f t="shared" si="0"/>
        <v>30.5</v>
      </c>
      <c r="O31" s="60">
        <f t="shared" si="1"/>
        <v>22.09016393442623</v>
      </c>
      <c r="P31" s="43">
        <v>29420</v>
      </c>
      <c r="Q31" s="44">
        <v>1479</v>
      </c>
      <c r="R31" s="86">
        <v>268579.5</v>
      </c>
      <c r="S31" s="87">
        <v>15372</v>
      </c>
      <c r="T31" s="61">
        <f t="shared" si="2"/>
        <v>17.471994535519126</v>
      </c>
    </row>
    <row r="32" spans="1:20" s="45" customFormat="1" ht="11.25">
      <c r="A32" s="37">
        <v>26</v>
      </c>
      <c r="B32" s="38"/>
      <c r="C32" s="39" t="s">
        <v>107</v>
      </c>
      <c r="D32" s="40" t="s">
        <v>43</v>
      </c>
      <c r="E32" s="62" t="s">
        <v>108</v>
      </c>
      <c r="F32" s="41">
        <v>43896</v>
      </c>
      <c r="G32" s="42" t="s">
        <v>31</v>
      </c>
      <c r="H32" s="51">
        <v>7</v>
      </c>
      <c r="I32" s="51">
        <v>10</v>
      </c>
      <c r="J32" s="85">
        <v>10</v>
      </c>
      <c r="K32" s="52">
        <v>2</v>
      </c>
      <c r="L32" s="92">
        <v>3403</v>
      </c>
      <c r="M32" s="93">
        <v>168</v>
      </c>
      <c r="N32" s="59">
        <f t="shared" si="0"/>
        <v>16.8</v>
      </c>
      <c r="O32" s="60">
        <f t="shared" si="1"/>
        <v>20.25595238095238</v>
      </c>
      <c r="P32" s="43">
        <v>14784.9</v>
      </c>
      <c r="Q32" s="44">
        <v>1022</v>
      </c>
      <c r="R32" s="86">
        <v>18187.9</v>
      </c>
      <c r="S32" s="87">
        <v>1190</v>
      </c>
      <c r="T32" s="61">
        <f t="shared" si="2"/>
        <v>15.283949579831933</v>
      </c>
    </row>
    <row r="33" spans="1:20" s="45" customFormat="1" ht="11.25">
      <c r="A33" s="37">
        <v>27</v>
      </c>
      <c r="B33" s="38"/>
      <c r="C33" s="39" t="s">
        <v>63</v>
      </c>
      <c r="D33" s="40" t="s">
        <v>29</v>
      </c>
      <c r="E33" s="62" t="s">
        <v>64</v>
      </c>
      <c r="F33" s="41">
        <v>43861</v>
      </c>
      <c r="G33" s="42" t="s">
        <v>26</v>
      </c>
      <c r="H33" s="51">
        <v>388</v>
      </c>
      <c r="I33" s="51">
        <v>4</v>
      </c>
      <c r="J33" s="85">
        <v>4</v>
      </c>
      <c r="K33" s="52">
        <v>7</v>
      </c>
      <c r="L33" s="92">
        <v>2646</v>
      </c>
      <c r="M33" s="93">
        <v>154</v>
      </c>
      <c r="N33" s="59">
        <f t="shared" si="0"/>
        <v>38.5</v>
      </c>
      <c r="O33" s="60">
        <f t="shared" si="1"/>
        <v>17.181818181818183</v>
      </c>
      <c r="P33" s="43">
        <v>18661</v>
      </c>
      <c r="Q33" s="44">
        <v>1509</v>
      </c>
      <c r="R33" s="86">
        <v>7266069</v>
      </c>
      <c r="S33" s="87">
        <v>399015</v>
      </c>
      <c r="T33" s="61">
        <f t="shared" si="2"/>
        <v>18.210014661102967</v>
      </c>
    </row>
    <row r="34" spans="1:20" s="45" customFormat="1" ht="11.25">
      <c r="A34" s="37">
        <v>28</v>
      </c>
      <c r="B34" s="38"/>
      <c r="C34" s="39" t="s">
        <v>96</v>
      </c>
      <c r="D34" s="40" t="s">
        <v>25</v>
      </c>
      <c r="E34" s="62" t="s">
        <v>97</v>
      </c>
      <c r="F34" s="41">
        <v>43896</v>
      </c>
      <c r="G34" s="42" t="s">
        <v>27</v>
      </c>
      <c r="H34" s="51">
        <v>48</v>
      </c>
      <c r="I34" s="51">
        <v>46</v>
      </c>
      <c r="J34" s="85">
        <v>46</v>
      </c>
      <c r="K34" s="52">
        <v>2</v>
      </c>
      <c r="L34" s="92">
        <v>2211</v>
      </c>
      <c r="M34" s="93">
        <v>153</v>
      </c>
      <c r="N34" s="59">
        <f t="shared" si="0"/>
        <v>3.3260869565217392</v>
      </c>
      <c r="O34" s="60">
        <f t="shared" si="1"/>
        <v>14.450980392156863</v>
      </c>
      <c r="P34" s="43">
        <v>137757.5</v>
      </c>
      <c r="Q34" s="44">
        <v>7791</v>
      </c>
      <c r="R34" s="90">
        <v>139968.5</v>
      </c>
      <c r="S34" s="91">
        <v>7944</v>
      </c>
      <c r="T34" s="61">
        <f t="shared" si="2"/>
        <v>17.619398288016114</v>
      </c>
    </row>
    <row r="35" spans="1:20" s="45" customFormat="1" ht="11.25">
      <c r="A35" s="37">
        <v>29</v>
      </c>
      <c r="B35" s="38"/>
      <c r="C35" s="39" t="s">
        <v>50</v>
      </c>
      <c r="D35" s="40" t="s">
        <v>49</v>
      </c>
      <c r="E35" s="62" t="s">
        <v>51</v>
      </c>
      <c r="F35" s="41">
        <v>43819</v>
      </c>
      <c r="G35" s="42" t="s">
        <v>27</v>
      </c>
      <c r="H35" s="51">
        <v>145</v>
      </c>
      <c r="I35" s="51">
        <v>10</v>
      </c>
      <c r="J35" s="85">
        <v>10</v>
      </c>
      <c r="K35" s="52">
        <v>13</v>
      </c>
      <c r="L35" s="92">
        <v>936</v>
      </c>
      <c r="M35" s="93">
        <v>116</v>
      </c>
      <c r="N35" s="59">
        <f t="shared" si="0"/>
        <v>11.6</v>
      </c>
      <c r="O35" s="60">
        <f t="shared" si="1"/>
        <v>8.068965517241379</v>
      </c>
      <c r="P35" s="43">
        <v>200</v>
      </c>
      <c r="Q35" s="44">
        <v>25</v>
      </c>
      <c r="R35" s="90">
        <v>518532</v>
      </c>
      <c r="S35" s="91">
        <v>32714</v>
      </c>
      <c r="T35" s="61">
        <f t="shared" si="2"/>
        <v>15.850461576083633</v>
      </c>
    </row>
    <row r="36" spans="1:20" s="45" customFormat="1" ht="11.25">
      <c r="A36" s="37">
        <v>30</v>
      </c>
      <c r="B36" s="38"/>
      <c r="C36" s="39" t="s">
        <v>101</v>
      </c>
      <c r="D36" s="40" t="s">
        <v>22</v>
      </c>
      <c r="E36" s="62" t="s">
        <v>101</v>
      </c>
      <c r="F36" s="41">
        <v>43896</v>
      </c>
      <c r="G36" s="42" t="s">
        <v>32</v>
      </c>
      <c r="H36" s="51">
        <v>32</v>
      </c>
      <c r="I36" s="51">
        <v>11</v>
      </c>
      <c r="J36" s="85">
        <v>11</v>
      </c>
      <c r="K36" s="52">
        <v>2</v>
      </c>
      <c r="L36" s="92">
        <v>1031</v>
      </c>
      <c r="M36" s="93">
        <v>91</v>
      </c>
      <c r="N36" s="59">
        <f t="shared" si="0"/>
        <v>8.272727272727273</v>
      </c>
      <c r="O36" s="60">
        <f t="shared" si="1"/>
        <v>11.32967032967033</v>
      </c>
      <c r="P36" s="43">
        <v>28483.5</v>
      </c>
      <c r="Q36" s="44">
        <v>1852</v>
      </c>
      <c r="R36" s="86">
        <v>29514.5</v>
      </c>
      <c r="S36" s="87">
        <v>1943</v>
      </c>
      <c r="T36" s="61">
        <f t="shared" si="2"/>
        <v>15.190169840452908</v>
      </c>
    </row>
    <row r="37" spans="1:20" s="45" customFormat="1" ht="11.25">
      <c r="A37" s="37">
        <v>31</v>
      </c>
      <c r="B37" s="38"/>
      <c r="C37" s="39" t="s">
        <v>91</v>
      </c>
      <c r="D37" s="40" t="s">
        <v>25</v>
      </c>
      <c r="E37" s="62" t="s">
        <v>91</v>
      </c>
      <c r="F37" s="41">
        <v>43889</v>
      </c>
      <c r="G37" s="42" t="s">
        <v>32</v>
      </c>
      <c r="H37" s="51">
        <v>14</v>
      </c>
      <c r="I37" s="51">
        <v>1</v>
      </c>
      <c r="J37" s="85">
        <v>1</v>
      </c>
      <c r="K37" s="52">
        <v>3</v>
      </c>
      <c r="L37" s="92">
        <v>952</v>
      </c>
      <c r="M37" s="93">
        <v>71</v>
      </c>
      <c r="N37" s="59">
        <f t="shared" si="0"/>
        <v>71</v>
      </c>
      <c r="O37" s="60">
        <f t="shared" si="1"/>
        <v>13.408450704225352</v>
      </c>
      <c r="P37" s="43">
        <v>10337</v>
      </c>
      <c r="Q37" s="44">
        <v>995</v>
      </c>
      <c r="R37" s="86">
        <v>29747.5</v>
      </c>
      <c r="S37" s="87">
        <v>2455</v>
      </c>
      <c r="T37" s="61">
        <f t="shared" si="2"/>
        <v>12.117107942973524</v>
      </c>
    </row>
    <row r="38" spans="1:20" s="45" customFormat="1" ht="11.25">
      <c r="A38" s="37">
        <v>32</v>
      </c>
      <c r="B38" s="49"/>
      <c r="C38" s="46" t="s">
        <v>92</v>
      </c>
      <c r="D38" s="47" t="s">
        <v>42</v>
      </c>
      <c r="E38" s="63" t="s">
        <v>92</v>
      </c>
      <c r="F38" s="48">
        <v>43889</v>
      </c>
      <c r="G38" s="42" t="s">
        <v>38</v>
      </c>
      <c r="H38" s="53">
        <v>164</v>
      </c>
      <c r="I38" s="53">
        <v>3</v>
      </c>
      <c r="J38" s="85">
        <v>3</v>
      </c>
      <c r="K38" s="52">
        <v>3</v>
      </c>
      <c r="L38" s="92">
        <v>1168</v>
      </c>
      <c r="M38" s="93">
        <v>52</v>
      </c>
      <c r="N38" s="59">
        <f t="shared" si="0"/>
        <v>17.333333333333332</v>
      </c>
      <c r="O38" s="60">
        <f t="shared" si="1"/>
        <v>22.46153846153846</v>
      </c>
      <c r="P38" s="43">
        <v>29343</v>
      </c>
      <c r="Q38" s="44">
        <v>1912</v>
      </c>
      <c r="R38" s="88">
        <v>330983.5</v>
      </c>
      <c r="S38" s="89">
        <v>19601</v>
      </c>
      <c r="T38" s="61">
        <f t="shared" si="2"/>
        <v>16.886051732054487</v>
      </c>
    </row>
    <row r="39" spans="1:20" s="45" customFormat="1" ht="11.25">
      <c r="A39" s="37">
        <v>33</v>
      </c>
      <c r="B39" s="38"/>
      <c r="C39" s="46" t="s">
        <v>78</v>
      </c>
      <c r="D39" s="47" t="s">
        <v>25</v>
      </c>
      <c r="E39" s="63" t="s">
        <v>79</v>
      </c>
      <c r="F39" s="48">
        <v>43875</v>
      </c>
      <c r="G39" s="42" t="s">
        <v>24</v>
      </c>
      <c r="H39" s="53">
        <v>50</v>
      </c>
      <c r="I39" s="53">
        <v>2</v>
      </c>
      <c r="J39" s="85">
        <v>2</v>
      </c>
      <c r="K39" s="52">
        <v>5</v>
      </c>
      <c r="L39" s="92">
        <v>1146</v>
      </c>
      <c r="M39" s="93">
        <v>46</v>
      </c>
      <c r="N39" s="59">
        <f aca="true" t="shared" si="3" ref="N39:N70">M39/J39</f>
        <v>23</v>
      </c>
      <c r="O39" s="60">
        <f t="shared" si="1"/>
        <v>24.91304347826087</v>
      </c>
      <c r="P39" s="43">
        <v>16537</v>
      </c>
      <c r="Q39" s="44">
        <v>626</v>
      </c>
      <c r="R39" s="88">
        <v>708157</v>
      </c>
      <c r="S39" s="89">
        <v>29405</v>
      </c>
      <c r="T39" s="61">
        <f t="shared" si="2"/>
        <v>24.082877061724197</v>
      </c>
    </row>
    <row r="40" spans="1:20" s="45" customFormat="1" ht="11.25">
      <c r="A40" s="37">
        <v>34</v>
      </c>
      <c r="B40" s="38"/>
      <c r="C40" s="39" t="s">
        <v>80</v>
      </c>
      <c r="D40" s="40" t="s">
        <v>52</v>
      </c>
      <c r="E40" s="62" t="s">
        <v>81</v>
      </c>
      <c r="F40" s="41">
        <v>43882</v>
      </c>
      <c r="G40" s="42" t="s">
        <v>31</v>
      </c>
      <c r="H40" s="51">
        <v>12</v>
      </c>
      <c r="I40" s="51">
        <v>4</v>
      </c>
      <c r="J40" s="85">
        <v>4</v>
      </c>
      <c r="K40" s="52">
        <v>4</v>
      </c>
      <c r="L40" s="92">
        <v>744</v>
      </c>
      <c r="M40" s="93">
        <v>41</v>
      </c>
      <c r="N40" s="59">
        <f t="shared" si="3"/>
        <v>10.25</v>
      </c>
      <c r="O40" s="60">
        <f t="shared" si="1"/>
        <v>18.146341463414632</v>
      </c>
      <c r="P40" s="43">
        <v>13921</v>
      </c>
      <c r="Q40" s="44">
        <v>880</v>
      </c>
      <c r="R40" s="86">
        <v>142008.75</v>
      </c>
      <c r="S40" s="87">
        <v>9044</v>
      </c>
      <c r="T40" s="61">
        <f t="shared" si="2"/>
        <v>15.701984741264926</v>
      </c>
    </row>
    <row r="41" spans="1:20" s="45" customFormat="1" ht="11.25">
      <c r="A41" s="37">
        <v>35</v>
      </c>
      <c r="B41" s="38"/>
      <c r="C41" s="39" t="s">
        <v>56</v>
      </c>
      <c r="D41" s="40" t="s">
        <v>42</v>
      </c>
      <c r="E41" s="62" t="s">
        <v>56</v>
      </c>
      <c r="F41" s="41">
        <v>43833</v>
      </c>
      <c r="G41" s="42" t="s">
        <v>30</v>
      </c>
      <c r="H41" s="51">
        <v>53</v>
      </c>
      <c r="I41" s="51">
        <v>1</v>
      </c>
      <c r="J41" s="85">
        <v>1</v>
      </c>
      <c r="K41" s="52">
        <v>6</v>
      </c>
      <c r="L41" s="94">
        <v>419.999999995258</v>
      </c>
      <c r="M41" s="96">
        <v>39</v>
      </c>
      <c r="N41" s="59">
        <f t="shared" si="3"/>
        <v>39</v>
      </c>
      <c r="O41" s="60">
        <f t="shared" si="1"/>
        <v>10.76923076910918</v>
      </c>
      <c r="P41" s="43">
        <v>148</v>
      </c>
      <c r="Q41" s="50">
        <v>10</v>
      </c>
      <c r="R41" s="88">
        <v>97408</v>
      </c>
      <c r="S41" s="89">
        <v>5479</v>
      </c>
      <c r="T41" s="61">
        <f t="shared" si="2"/>
        <v>17.77842672020442</v>
      </c>
    </row>
    <row r="42" spans="1:20" s="45" customFormat="1" ht="11.25">
      <c r="A42" s="37">
        <v>36</v>
      </c>
      <c r="B42" s="38"/>
      <c r="C42" s="46" t="s">
        <v>70</v>
      </c>
      <c r="D42" s="47" t="s">
        <v>69</v>
      </c>
      <c r="E42" s="63" t="s">
        <v>71</v>
      </c>
      <c r="F42" s="48">
        <v>43868</v>
      </c>
      <c r="G42" s="42" t="s">
        <v>24</v>
      </c>
      <c r="H42" s="53">
        <v>337</v>
      </c>
      <c r="I42" s="53">
        <v>2</v>
      </c>
      <c r="J42" s="85">
        <v>2</v>
      </c>
      <c r="K42" s="52">
        <v>6</v>
      </c>
      <c r="L42" s="92">
        <v>774</v>
      </c>
      <c r="M42" s="93">
        <v>35</v>
      </c>
      <c r="N42" s="59">
        <f t="shared" si="3"/>
        <v>17.5</v>
      </c>
      <c r="O42" s="60">
        <f t="shared" si="1"/>
        <v>22.114285714285714</v>
      </c>
      <c r="P42" s="43">
        <v>60270</v>
      </c>
      <c r="Q42" s="44">
        <v>2451</v>
      </c>
      <c r="R42" s="88">
        <v>6113609</v>
      </c>
      <c r="S42" s="89">
        <v>319526</v>
      </c>
      <c r="T42" s="61">
        <f t="shared" si="2"/>
        <v>19.133369428465915</v>
      </c>
    </row>
    <row r="43" spans="1:20" s="45" customFormat="1" ht="11.25">
      <c r="A43" s="37">
        <v>37</v>
      </c>
      <c r="B43" s="38"/>
      <c r="C43" s="39" t="s">
        <v>45</v>
      </c>
      <c r="D43" s="40" t="s">
        <v>28</v>
      </c>
      <c r="E43" s="62" t="s">
        <v>45</v>
      </c>
      <c r="F43" s="41">
        <v>43791</v>
      </c>
      <c r="G43" s="42" t="s">
        <v>26</v>
      </c>
      <c r="H43" s="51">
        <v>398</v>
      </c>
      <c r="I43" s="51">
        <v>4</v>
      </c>
      <c r="J43" s="85">
        <v>4</v>
      </c>
      <c r="K43" s="52">
        <v>19</v>
      </c>
      <c r="L43" s="92">
        <v>407</v>
      </c>
      <c r="M43" s="93">
        <v>34</v>
      </c>
      <c r="N43" s="59">
        <f t="shared" si="3"/>
        <v>8.5</v>
      </c>
      <c r="O43" s="60">
        <f t="shared" si="1"/>
        <v>11.970588235294118</v>
      </c>
      <c r="P43" s="43">
        <v>18985.81</v>
      </c>
      <c r="Q43" s="44">
        <v>2528</v>
      </c>
      <c r="R43" s="86">
        <v>31696450.81</v>
      </c>
      <c r="S43" s="87">
        <v>1876674</v>
      </c>
      <c r="T43" s="61">
        <f t="shared" si="2"/>
        <v>16.889694645953426</v>
      </c>
    </row>
    <row r="44" spans="1:20" s="45" customFormat="1" ht="11.25">
      <c r="A44" s="37">
        <v>38</v>
      </c>
      <c r="B44" s="38"/>
      <c r="C44" s="46" t="s">
        <v>39</v>
      </c>
      <c r="D44" s="47" t="s">
        <v>34</v>
      </c>
      <c r="E44" s="63" t="s">
        <v>39</v>
      </c>
      <c r="F44" s="48">
        <v>43742</v>
      </c>
      <c r="G44" s="42" t="s">
        <v>24</v>
      </c>
      <c r="H44" s="53">
        <v>313</v>
      </c>
      <c r="I44" s="53">
        <v>1</v>
      </c>
      <c r="J44" s="85">
        <v>1</v>
      </c>
      <c r="K44" s="52">
        <v>20</v>
      </c>
      <c r="L44" s="94">
        <v>431.999999987902</v>
      </c>
      <c r="M44" s="95">
        <v>29</v>
      </c>
      <c r="N44" s="59">
        <f t="shared" si="3"/>
        <v>29</v>
      </c>
      <c r="O44" s="60">
        <f t="shared" si="1"/>
        <v>14.896551723720759</v>
      </c>
      <c r="P44" s="43">
        <v>6071</v>
      </c>
      <c r="Q44" s="44">
        <v>499</v>
      </c>
      <c r="R44" s="88">
        <v>36914440</v>
      </c>
      <c r="S44" s="89">
        <v>1876451</v>
      </c>
      <c r="T44" s="61">
        <f t="shared" si="2"/>
        <v>19.672477458777234</v>
      </c>
    </row>
    <row r="45" spans="1:20" s="45" customFormat="1" ht="11.25">
      <c r="A45" s="37">
        <v>39</v>
      </c>
      <c r="B45" s="38"/>
      <c r="C45" s="39" t="s">
        <v>57</v>
      </c>
      <c r="D45" s="40" t="s">
        <v>49</v>
      </c>
      <c r="E45" s="62" t="s">
        <v>58</v>
      </c>
      <c r="F45" s="41">
        <v>43847</v>
      </c>
      <c r="G45" s="42" t="s">
        <v>27</v>
      </c>
      <c r="H45" s="51">
        <v>130</v>
      </c>
      <c r="I45" s="51">
        <v>1</v>
      </c>
      <c r="J45" s="85">
        <v>1</v>
      </c>
      <c r="K45" s="52">
        <v>9</v>
      </c>
      <c r="L45" s="92">
        <v>300</v>
      </c>
      <c r="M45" s="93">
        <v>29</v>
      </c>
      <c r="N45" s="59">
        <f t="shared" si="3"/>
        <v>29</v>
      </c>
      <c r="O45" s="60">
        <f t="shared" si="1"/>
        <v>10.344827586206897</v>
      </c>
      <c r="P45" s="43">
        <v>6309.6</v>
      </c>
      <c r="Q45" s="44">
        <v>629</v>
      </c>
      <c r="R45" s="90">
        <v>770435.1</v>
      </c>
      <c r="S45" s="91">
        <v>45597</v>
      </c>
      <c r="T45" s="61">
        <f t="shared" si="2"/>
        <v>16.896618198565694</v>
      </c>
    </row>
    <row r="46" spans="1:20" s="45" customFormat="1" ht="11.25">
      <c r="A46" s="37">
        <v>40</v>
      </c>
      <c r="B46" s="49"/>
      <c r="C46" s="46" t="s">
        <v>87</v>
      </c>
      <c r="D46" s="47" t="s">
        <v>52</v>
      </c>
      <c r="E46" s="63" t="s">
        <v>86</v>
      </c>
      <c r="F46" s="48">
        <v>43882</v>
      </c>
      <c r="G46" s="42" t="s">
        <v>38</v>
      </c>
      <c r="H46" s="53">
        <v>65</v>
      </c>
      <c r="I46" s="53">
        <v>2</v>
      </c>
      <c r="J46" s="85">
        <v>2</v>
      </c>
      <c r="K46" s="52">
        <v>4</v>
      </c>
      <c r="L46" s="92">
        <v>523</v>
      </c>
      <c r="M46" s="93">
        <v>28</v>
      </c>
      <c r="N46" s="59">
        <f t="shared" si="3"/>
        <v>14</v>
      </c>
      <c r="O46" s="60">
        <f t="shared" si="1"/>
        <v>18.678571428571427</v>
      </c>
      <c r="P46" s="43">
        <v>3064</v>
      </c>
      <c r="Q46" s="44">
        <v>258</v>
      </c>
      <c r="R46" s="88">
        <v>281144.5</v>
      </c>
      <c r="S46" s="89">
        <v>13264</v>
      </c>
      <c r="T46" s="61">
        <f t="shared" si="2"/>
        <v>21.19605699638118</v>
      </c>
    </row>
    <row r="47" spans="1:20" s="45" customFormat="1" ht="11.25">
      <c r="A47" s="37">
        <v>41</v>
      </c>
      <c r="B47" s="38"/>
      <c r="C47" s="39" t="s">
        <v>54</v>
      </c>
      <c r="D47" s="40" t="s">
        <v>25</v>
      </c>
      <c r="E47" s="62" t="s">
        <v>54</v>
      </c>
      <c r="F47" s="41">
        <v>43826</v>
      </c>
      <c r="G47" s="42" t="s">
        <v>26</v>
      </c>
      <c r="H47" s="51">
        <v>406</v>
      </c>
      <c r="I47" s="51">
        <v>4</v>
      </c>
      <c r="J47" s="85">
        <v>4</v>
      </c>
      <c r="K47" s="52">
        <v>12</v>
      </c>
      <c r="L47" s="92">
        <v>357</v>
      </c>
      <c r="M47" s="93">
        <v>28</v>
      </c>
      <c r="N47" s="59">
        <f t="shared" si="3"/>
        <v>7</v>
      </c>
      <c r="O47" s="60">
        <f t="shared" si="1"/>
        <v>12.75</v>
      </c>
      <c r="P47" s="43">
        <v>10245</v>
      </c>
      <c r="Q47" s="44">
        <v>894</v>
      </c>
      <c r="R47" s="86">
        <v>55663287.85</v>
      </c>
      <c r="S47" s="87">
        <v>3437595</v>
      </c>
      <c r="T47" s="61">
        <f t="shared" si="2"/>
        <v>16.192508963388647</v>
      </c>
    </row>
    <row r="48" spans="1:20" s="45" customFormat="1" ht="11.25">
      <c r="A48" s="37">
        <v>42</v>
      </c>
      <c r="B48" s="38"/>
      <c r="C48" s="39" t="s">
        <v>37</v>
      </c>
      <c r="D48" s="40" t="s">
        <v>23</v>
      </c>
      <c r="E48" s="62" t="s">
        <v>37</v>
      </c>
      <c r="F48" s="41">
        <v>43455</v>
      </c>
      <c r="G48" s="42" t="s">
        <v>31</v>
      </c>
      <c r="H48" s="51">
        <v>34</v>
      </c>
      <c r="I48" s="51">
        <v>1</v>
      </c>
      <c r="J48" s="85">
        <v>1</v>
      </c>
      <c r="K48" s="52">
        <v>15</v>
      </c>
      <c r="L48" s="92">
        <v>135</v>
      </c>
      <c r="M48" s="93">
        <v>9</v>
      </c>
      <c r="N48" s="59">
        <f t="shared" si="3"/>
        <v>9</v>
      </c>
      <c r="O48" s="60">
        <f t="shared" si="1"/>
        <v>15</v>
      </c>
      <c r="P48" s="43">
        <v>950.4</v>
      </c>
      <c r="Q48" s="44">
        <v>95</v>
      </c>
      <c r="R48" s="86">
        <v>154521.69999999995</v>
      </c>
      <c r="S48" s="87">
        <v>11736</v>
      </c>
      <c r="T48" s="61">
        <f t="shared" si="2"/>
        <v>13.166470688479887</v>
      </c>
    </row>
    <row r="49" spans="1:20" s="45" customFormat="1" ht="11.25">
      <c r="A49" s="37">
        <v>43</v>
      </c>
      <c r="B49" s="38"/>
      <c r="C49" s="39" t="s">
        <v>47</v>
      </c>
      <c r="D49" s="40" t="s">
        <v>42</v>
      </c>
      <c r="E49" s="62" t="s">
        <v>48</v>
      </c>
      <c r="F49" s="41">
        <v>43805</v>
      </c>
      <c r="G49" s="42" t="s">
        <v>31</v>
      </c>
      <c r="H49" s="51">
        <v>26</v>
      </c>
      <c r="I49" s="51">
        <v>1</v>
      </c>
      <c r="J49" s="85">
        <v>1</v>
      </c>
      <c r="K49" s="52">
        <v>15</v>
      </c>
      <c r="L49" s="92">
        <v>115</v>
      </c>
      <c r="M49" s="93">
        <v>7</v>
      </c>
      <c r="N49" s="59">
        <f t="shared" si="3"/>
        <v>7</v>
      </c>
      <c r="O49" s="60">
        <f t="shared" si="1"/>
        <v>16.428571428571427</v>
      </c>
      <c r="P49" s="43">
        <v>1145</v>
      </c>
      <c r="Q49" s="44">
        <v>66</v>
      </c>
      <c r="R49" s="86">
        <v>697747.59</v>
      </c>
      <c r="S49" s="87">
        <v>41882</v>
      </c>
      <c r="T49" s="61">
        <f t="shared" si="2"/>
        <v>16.659844085764767</v>
      </c>
    </row>
    <row r="50" spans="1:20" s="45" customFormat="1" ht="11.25">
      <c r="A50" s="37">
        <v>44</v>
      </c>
      <c r="B50" s="38"/>
      <c r="C50" s="65" t="s">
        <v>36</v>
      </c>
      <c r="D50" s="40" t="s">
        <v>29</v>
      </c>
      <c r="E50" s="62" t="s">
        <v>36</v>
      </c>
      <c r="F50" s="41">
        <v>43399</v>
      </c>
      <c r="G50" s="42" t="s">
        <v>26</v>
      </c>
      <c r="H50" s="51">
        <v>411</v>
      </c>
      <c r="I50" s="51">
        <v>2</v>
      </c>
      <c r="J50" s="85">
        <v>2</v>
      </c>
      <c r="K50" s="52">
        <v>39</v>
      </c>
      <c r="L50" s="92">
        <v>56</v>
      </c>
      <c r="M50" s="93">
        <v>4</v>
      </c>
      <c r="N50" s="59">
        <f t="shared" si="3"/>
        <v>2</v>
      </c>
      <c r="O50" s="60">
        <f t="shared" si="1"/>
        <v>14</v>
      </c>
      <c r="P50" s="43">
        <v>381</v>
      </c>
      <c r="Q50" s="44">
        <v>27</v>
      </c>
      <c r="R50" s="86">
        <v>84601183.17</v>
      </c>
      <c r="S50" s="87">
        <v>6480552</v>
      </c>
      <c r="T50" s="61">
        <f t="shared" si="2"/>
        <v>13.054626082778134</v>
      </c>
    </row>
    <row r="51" spans="1:20" s="45" customFormat="1" ht="11.25">
      <c r="A51" s="37">
        <v>45</v>
      </c>
      <c r="B51" s="38"/>
      <c r="C51" s="39" t="s">
        <v>62</v>
      </c>
      <c r="D51" s="40" t="s">
        <v>29</v>
      </c>
      <c r="E51" s="62" t="s">
        <v>62</v>
      </c>
      <c r="F51" s="41">
        <v>43854</v>
      </c>
      <c r="G51" s="42" t="s">
        <v>32</v>
      </c>
      <c r="H51" s="51">
        <v>43</v>
      </c>
      <c r="I51" s="51">
        <v>1</v>
      </c>
      <c r="J51" s="85">
        <v>1</v>
      </c>
      <c r="K51" s="52">
        <v>8</v>
      </c>
      <c r="L51" s="92">
        <v>55.999999986732</v>
      </c>
      <c r="M51" s="93">
        <v>4</v>
      </c>
      <c r="N51" s="59">
        <f t="shared" si="3"/>
        <v>4</v>
      </c>
      <c r="O51" s="60">
        <f t="shared" si="1"/>
        <v>13.999999996683</v>
      </c>
      <c r="P51" s="43">
        <v>271</v>
      </c>
      <c r="Q51" s="44">
        <v>20</v>
      </c>
      <c r="R51" s="86">
        <v>80995.5</v>
      </c>
      <c r="S51" s="87">
        <v>5652</v>
      </c>
      <c r="T51" s="61">
        <f t="shared" si="2"/>
        <v>14.330414012738853</v>
      </c>
    </row>
    <row r="52" spans="1:20" s="45" customFormat="1" ht="11.25">
      <c r="A52" s="37">
        <v>46</v>
      </c>
      <c r="B52" s="38"/>
      <c r="C52" s="39" t="s">
        <v>66</v>
      </c>
      <c r="D52" s="40" t="s">
        <v>52</v>
      </c>
      <c r="E52" s="62" t="s">
        <v>66</v>
      </c>
      <c r="F52" s="41">
        <v>43868</v>
      </c>
      <c r="G52" s="42" t="s">
        <v>26</v>
      </c>
      <c r="H52" s="51">
        <v>277</v>
      </c>
      <c r="I52" s="51">
        <v>1</v>
      </c>
      <c r="J52" s="85">
        <v>1</v>
      </c>
      <c r="K52" s="52">
        <v>6</v>
      </c>
      <c r="L52" s="94">
        <v>36</v>
      </c>
      <c r="M52" s="95">
        <v>4</v>
      </c>
      <c r="N52" s="59">
        <f t="shared" si="3"/>
        <v>4</v>
      </c>
      <c r="O52" s="60">
        <f t="shared" si="1"/>
        <v>9</v>
      </c>
      <c r="P52" s="43">
        <v>595</v>
      </c>
      <c r="Q52" s="44">
        <v>37</v>
      </c>
      <c r="R52" s="86">
        <v>485775</v>
      </c>
      <c r="S52" s="87">
        <v>26614</v>
      </c>
      <c r="T52" s="61">
        <f t="shared" si="2"/>
        <v>18.252611407529873</v>
      </c>
    </row>
    <row r="53" spans="1:20" s="45" customFormat="1" ht="11.25">
      <c r="A53" s="37">
        <v>47</v>
      </c>
      <c r="B53" s="38"/>
      <c r="C53" s="39" t="s">
        <v>67</v>
      </c>
      <c r="D53" s="40" t="s">
        <v>53</v>
      </c>
      <c r="E53" s="62" t="s">
        <v>68</v>
      </c>
      <c r="F53" s="41">
        <v>43868</v>
      </c>
      <c r="G53" s="42" t="s">
        <v>26</v>
      </c>
      <c r="H53" s="51">
        <v>192</v>
      </c>
      <c r="I53" s="51">
        <v>1</v>
      </c>
      <c r="J53" s="85">
        <v>1</v>
      </c>
      <c r="K53" s="52">
        <v>6</v>
      </c>
      <c r="L53" s="92">
        <v>36</v>
      </c>
      <c r="M53" s="93">
        <v>4</v>
      </c>
      <c r="N53" s="59">
        <f t="shared" si="3"/>
        <v>4</v>
      </c>
      <c r="O53" s="60">
        <f t="shared" si="1"/>
        <v>9</v>
      </c>
      <c r="P53" s="43">
        <v>736</v>
      </c>
      <c r="Q53" s="44">
        <v>76</v>
      </c>
      <c r="R53" s="86">
        <v>485775</v>
      </c>
      <c r="S53" s="87">
        <v>26614</v>
      </c>
      <c r="T53" s="61">
        <f t="shared" si="2"/>
        <v>18.252611407529873</v>
      </c>
    </row>
    <row r="54" spans="1:20" s="45" customFormat="1" ht="11.25">
      <c r="A54" s="37">
        <v>48</v>
      </c>
      <c r="B54" s="38"/>
      <c r="C54" s="39" t="s">
        <v>61</v>
      </c>
      <c r="D54" s="40" t="s">
        <v>53</v>
      </c>
      <c r="E54" s="62" t="s">
        <v>61</v>
      </c>
      <c r="F54" s="41">
        <v>43854</v>
      </c>
      <c r="G54" s="42" t="s">
        <v>26</v>
      </c>
      <c r="H54" s="51">
        <v>173</v>
      </c>
      <c r="I54" s="51">
        <v>1</v>
      </c>
      <c r="J54" s="85">
        <v>1</v>
      </c>
      <c r="K54" s="52">
        <v>4</v>
      </c>
      <c r="L54" s="92">
        <v>28</v>
      </c>
      <c r="M54" s="93">
        <v>4</v>
      </c>
      <c r="N54" s="59">
        <f t="shared" si="3"/>
        <v>4</v>
      </c>
      <c r="O54" s="60">
        <f t="shared" si="1"/>
        <v>7</v>
      </c>
      <c r="P54" s="43">
        <v>676</v>
      </c>
      <c r="Q54" s="44">
        <v>77</v>
      </c>
      <c r="R54" s="86">
        <v>810115.5</v>
      </c>
      <c r="S54" s="87">
        <v>46424</v>
      </c>
      <c r="T54" s="61">
        <f t="shared" si="2"/>
        <v>17.450359727727037</v>
      </c>
    </row>
    <row r="55" spans="1:20" s="45" customFormat="1" ht="11.25">
      <c r="A55" s="37">
        <v>49</v>
      </c>
      <c r="B55" s="49"/>
      <c r="C55" s="46" t="s">
        <v>104</v>
      </c>
      <c r="D55" s="47" t="s">
        <v>52</v>
      </c>
      <c r="E55" s="63" t="s">
        <v>103</v>
      </c>
      <c r="F55" s="48">
        <v>43896</v>
      </c>
      <c r="G55" s="42" t="s">
        <v>38</v>
      </c>
      <c r="H55" s="53">
        <v>44</v>
      </c>
      <c r="I55" s="53">
        <v>3</v>
      </c>
      <c r="J55" s="85">
        <v>3</v>
      </c>
      <c r="K55" s="52">
        <v>2</v>
      </c>
      <c r="L55" s="92">
        <v>66</v>
      </c>
      <c r="M55" s="93">
        <v>3</v>
      </c>
      <c r="N55" s="59">
        <f t="shared" si="3"/>
        <v>1</v>
      </c>
      <c r="O55" s="60">
        <f t="shared" si="1"/>
        <v>22</v>
      </c>
      <c r="P55" s="43">
        <v>39187.5</v>
      </c>
      <c r="Q55" s="44">
        <v>1657</v>
      </c>
      <c r="R55" s="88">
        <v>39253.5</v>
      </c>
      <c r="S55" s="89">
        <v>1660</v>
      </c>
      <c r="T55" s="61">
        <f t="shared" si="2"/>
        <v>23.646686746987953</v>
      </c>
    </row>
    <row r="56" spans="1:20" s="45" customFormat="1" ht="11.25">
      <c r="A56" s="37">
        <v>50</v>
      </c>
      <c r="B56" s="38"/>
      <c r="C56" s="39" t="s">
        <v>59</v>
      </c>
      <c r="D56" s="40" t="s">
        <v>28</v>
      </c>
      <c r="E56" s="62" t="s">
        <v>60</v>
      </c>
      <c r="F56" s="41">
        <v>43847</v>
      </c>
      <c r="G56" s="42" t="s">
        <v>31</v>
      </c>
      <c r="H56" s="51">
        <v>24</v>
      </c>
      <c r="I56" s="51">
        <v>1</v>
      </c>
      <c r="J56" s="85">
        <v>1</v>
      </c>
      <c r="K56" s="52">
        <v>9</v>
      </c>
      <c r="L56" s="92">
        <v>30</v>
      </c>
      <c r="M56" s="93">
        <v>2</v>
      </c>
      <c r="N56" s="59">
        <f t="shared" si="3"/>
        <v>2</v>
      </c>
      <c r="O56" s="60">
        <f t="shared" si="1"/>
        <v>15</v>
      </c>
      <c r="P56" s="43">
        <v>2743</v>
      </c>
      <c r="Q56" s="44">
        <v>245</v>
      </c>
      <c r="R56" s="86">
        <v>154521.69999999995</v>
      </c>
      <c r="S56" s="87">
        <v>11736</v>
      </c>
      <c r="T56" s="61">
        <f t="shared" si="2"/>
        <v>13.166470688479887</v>
      </c>
    </row>
  </sheetData>
  <sheetProtection selectLockedCells="1" selectUnlockedCells="1"/>
  <mergeCells count="8">
    <mergeCell ref="R4:T4"/>
    <mergeCell ref="L4:M4"/>
    <mergeCell ref="N4:O4"/>
    <mergeCell ref="P4:Q4"/>
    <mergeCell ref="B1:C1"/>
    <mergeCell ref="L1:T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2020-03-20T21:46:58Z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