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31" windowWidth="24150" windowHeight="9315" tabRatio="595" activeTab="0"/>
  </bookViews>
  <sheets>
    <sheet name="15-17.3.2019 (hafta sonu)" sheetId="1" r:id="rId1"/>
  </sheets>
  <definedNames>
    <definedName name="Excel_BuiltIn__FilterDatabase" localSheetId="0">'15-17.3.2019 (hafta sonu)'!$A$1:$X$46</definedName>
    <definedName name="_xlnm.Print_Area" localSheetId="0">'15-17.3.2019 (hafta sonu)'!#REF!</definedName>
  </definedNames>
  <calcPr fullCalcOnLoad="1"/>
</workbook>
</file>

<file path=xl/sharedStrings.xml><?xml version="1.0" encoding="utf-8"?>
<sst xmlns="http://schemas.openxmlformats.org/spreadsheetml/2006/main" count="199" uniqueCount="104">
  <si>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</si>
  <si>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</si>
  <si>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</si>
  <si>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</si>
  <si>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</si>
  <si>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</si>
  <si>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</si>
  <si>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</si>
  <si>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</si>
  <si>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</si>
  <si>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</si>
  <si>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</si>
  <si>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</si>
  <si>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</si>
  <si>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</si>
  <si>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</si>
  <si>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</si>
  <si>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</si>
  <si>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</si>
  <si>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</si>
  <si>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</si>
  <si>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</si>
  <si>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</si>
  <si>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UIP TURKEY</t>
  </si>
  <si>
    <t>YENİ</t>
  </si>
  <si>
    <t>15+</t>
  </si>
  <si>
    <t>7+13A</t>
  </si>
  <si>
    <t>WARNER BROS. TURKEY</t>
  </si>
  <si>
    <t>7A</t>
  </si>
  <si>
    <t>CHANTIER FILMS</t>
  </si>
  <si>
    <t>G</t>
  </si>
  <si>
    <t>CGVMARS DAĞITIM</t>
  </si>
  <si>
    <t>BİR FİLM</t>
  </si>
  <si>
    <t>7+</t>
  </si>
  <si>
    <t>DERİN FİLM</t>
  </si>
  <si>
    <t>PİNEMA</t>
  </si>
  <si>
    <t>FİLMARTI</t>
  </si>
  <si>
    <t>13+</t>
  </si>
  <si>
    <t>ÖZEN FİLM</t>
  </si>
  <si>
    <t>BS DAĞITIM</t>
  </si>
  <si>
    <t>13+15A</t>
  </si>
  <si>
    <t>MC FİLM</t>
  </si>
  <si>
    <t>KURMACA</t>
  </si>
  <si>
    <t>KAPAN</t>
  </si>
  <si>
    <t>CJET</t>
  </si>
  <si>
    <t>MÜSLÜM</t>
  </si>
  <si>
    <t>KOYVER GİTSİN</t>
  </si>
  <si>
    <t>YEŞİL REHBER</t>
  </si>
  <si>
    <t>GREEN BOOK</t>
  </si>
  <si>
    <t>BİZİM İÇİN ŞAMPİYON</t>
  </si>
  <si>
    <t>BEAUTIFUL BOY</t>
  </si>
  <si>
    <t>GÜZEL OĞLUM</t>
  </si>
  <si>
    <t xml:space="preserve">CAN DOSTLAR </t>
  </si>
  <si>
    <t>ÇİÇERO</t>
  </si>
  <si>
    <t>CAN DOSTLAR</t>
  </si>
  <si>
    <t>HOW TO TRAIN YOUR DRAGON: THE HIDDEN WORLD</t>
  </si>
  <si>
    <t>EJDERHANI NASIL EĞİTİRSİN 3</t>
  </si>
  <si>
    <t>ORGANİZE İŞLER SAZAN SARMALI</t>
  </si>
  <si>
    <t>SİR-AYET</t>
  </si>
  <si>
    <t>JIN GUI ZI</t>
  </si>
  <si>
    <t>MUCİZE UĞUR BÖCEĞİ</t>
  </si>
  <si>
    <t>THE LEGO MOVIE SEQUEL</t>
  </si>
  <si>
    <t>LEGO FİLMİ 2</t>
  </si>
  <si>
    <t>AT ETERNITY'S GATE</t>
  </si>
  <si>
    <t>SONSUZLUĞUN KAPISINDA</t>
  </si>
  <si>
    <t>HEP YEK 3</t>
  </si>
  <si>
    <t>BİR AŞK İKİ HAYAT</t>
  </si>
  <si>
    <t>ASTERIX: LE SECRET DE LA POTION MAGIQUE</t>
  </si>
  <si>
    <t>ASTERİKS: SİHİRLİ İKSİRİN SIRRI</t>
  </si>
  <si>
    <t>ALITA: BATTLE ANGLE</t>
  </si>
  <si>
    <t>ALITA: SAVAŞ MELEĞİ</t>
  </si>
  <si>
    <t>SİBEL</t>
  </si>
  <si>
    <t>SNEZHNAYA KOROLEVA: ZAZERKALE</t>
  </si>
  <si>
    <t>KARLAR KRALİÇESİ 4</t>
  </si>
  <si>
    <t>NEW YORK IN NEW YORK</t>
  </si>
  <si>
    <t>HAPPY DEATH DAY 2U</t>
  </si>
  <si>
    <t>ÖLÜM GÜNÜN KUTLU OLSUN 2</t>
  </si>
  <si>
    <t>TME FILMS</t>
  </si>
  <si>
    <t>TABALUGA</t>
  </si>
  <si>
    <t>ÖLDÜR BENİ SEVGİLİM</t>
  </si>
  <si>
    <t>MUSABBAR</t>
  </si>
  <si>
    <t>YALAN DOLAN</t>
  </si>
  <si>
    <t>TODOS LO SEBEN</t>
  </si>
  <si>
    <t>HERKES BİLİYOR</t>
  </si>
  <si>
    <t>SNOWTIME! 2</t>
  </si>
  <si>
    <t>KARTOPU SAVAŞLARI 2</t>
  </si>
  <si>
    <t>KONA FER I STRIA</t>
  </si>
  <si>
    <t>WOMAN AT WAR</t>
  </si>
  <si>
    <t>HÜDDAM 2</t>
  </si>
  <si>
    <t>CAPTAIN MARVEL</t>
  </si>
  <si>
    <t>15 - 17 MART  2019 / 11. VİZYON HAFTASI</t>
  </si>
  <si>
    <t>TÜRK İŞİ DONDURMA</t>
  </si>
  <si>
    <t>CAPTIVE STATE</t>
  </si>
  <si>
    <t>İSTİLA ALTINDA</t>
  </si>
  <si>
    <t>MARİD</t>
  </si>
  <si>
    <t>DEN BLOMSTERTID NU KOMMER</t>
  </si>
  <si>
    <t>KIYAMET</t>
  </si>
  <si>
    <t>GÜVEN</t>
  </si>
  <si>
    <t>SOKAĞIN ÇOCUKLARI</t>
  </si>
  <si>
    <t>PAPILLON</t>
  </si>
  <si>
    <t>WONDER PARK</t>
  </si>
  <si>
    <t>MUCİZELER PARKI</t>
  </si>
  <si>
    <t>KADAVRA</t>
  </si>
  <si>
    <t>THE POSSESSION OF HANNAH GRACE</t>
  </si>
</sst>
</file>

<file path=xl/styles.xml><?xml version="1.0" encoding="utf-8"?>
<styleSheet xmlns="http://schemas.openxmlformats.org/spreadsheetml/2006/main">
  <numFmts count="4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 numFmtId="192" formatCode="&quot;Evet&quot;;&quot;Evet&quot;;&quot;Hayır&quot;"/>
    <numFmt numFmtId="193" formatCode="&quot;Doğru&quot;;&quot;Doğru&quot;;&quot;Yanlış&quot;"/>
    <numFmt numFmtId="194" formatCode="&quot;Açık&quot;;&quot;Açık&quot;;&quot;Kapalı&quot;"/>
    <numFmt numFmtId="195" formatCode="[$€-2]\ #,##0.00_);[Red]\([$€-2]\ #,##0.00\)"/>
    <numFmt numFmtId="196" formatCode="mmm/yyyy"/>
  </numFmts>
  <fonts count="86">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color indexed="63"/>
      <name val="Calibri"/>
      <family val="2"/>
    </font>
    <font>
      <sz val="11"/>
      <color indexed="17"/>
      <name val="Calibri"/>
      <family val="2"/>
    </font>
    <font>
      <b/>
      <sz val="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23"/>
      <name val="Calibri"/>
      <family val="2"/>
    </font>
    <font>
      <sz val="5"/>
      <color indexed="8"/>
      <name val="Calibri"/>
      <family val="2"/>
    </font>
    <font>
      <sz val="7"/>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0" tint="-0.4999699890613556"/>
      <name val="Calibri"/>
      <family val="2"/>
    </font>
    <font>
      <sz val="5"/>
      <color theme="1"/>
      <name val="Calibri"/>
      <family val="2"/>
    </font>
    <font>
      <sz val="7"/>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5" fillId="20" borderId="5" applyNumberFormat="0" applyAlignment="0" applyProtection="0"/>
    <xf numFmtId="0" fontId="3" fillId="0" borderId="0">
      <alignment/>
      <protection/>
    </xf>
    <xf numFmtId="0" fontId="30" fillId="21" borderId="0" applyNumberFormat="0" applyBorder="0" applyAlignment="0" applyProtection="0"/>
    <xf numFmtId="0" fontId="66" fillId="22" borderId="6" applyNumberFormat="0" applyAlignment="0" applyProtection="0"/>
    <xf numFmtId="0" fontId="67" fillId="20" borderId="6" applyNumberFormat="0" applyAlignment="0" applyProtection="0"/>
    <xf numFmtId="0" fontId="68" fillId="23" borderId="7" applyNumberFormat="0" applyAlignment="0" applyProtection="0"/>
    <xf numFmtId="0" fontId="69" fillId="24" borderId="0" applyNumberFormat="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1"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72"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73" fillId="0" borderId="10" applyNumberFormat="0" applyFill="0" applyAlignment="0" applyProtection="0"/>
    <xf numFmtId="0" fontId="74"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22">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79"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79"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72"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79"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72"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79"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1"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29"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79" fontId="6" fillId="0" borderId="14" xfId="0" applyNumberFormat="1" applyFont="1" applyFill="1" applyBorder="1" applyAlignment="1" applyProtection="1">
      <alignment horizontal="center" vertical="center"/>
      <protection locked="0"/>
    </xf>
    <xf numFmtId="178" fontId="6" fillId="35" borderId="14" xfId="0" applyNumberFormat="1" applyFont="1" applyFill="1" applyBorder="1" applyAlignment="1" applyProtection="1">
      <alignment horizontal="center" vertical="center"/>
      <protection/>
    </xf>
    <xf numFmtId="49" fontId="26" fillId="0" borderId="14" xfId="0" applyNumberFormat="1" applyFont="1" applyFill="1" applyBorder="1" applyAlignment="1">
      <alignment horizontal="left" vertical="center"/>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5" fillId="0" borderId="14" xfId="44" applyNumberFormat="1" applyFont="1" applyFill="1" applyBorder="1" applyAlignment="1" applyProtection="1">
      <alignment horizontal="right" vertical="center"/>
      <protection locked="0"/>
    </xf>
    <xf numFmtId="3" fontId="75"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31" fillId="36" borderId="12" xfId="0" applyFont="1" applyFill="1" applyBorder="1" applyAlignment="1" applyProtection="1">
      <alignment horizontal="center"/>
      <protection locked="0"/>
    </xf>
    <xf numFmtId="0" fontId="76" fillId="36" borderId="13" xfId="0" applyNumberFormat="1" applyFont="1" applyFill="1" applyBorder="1" applyAlignment="1" applyProtection="1">
      <alignment horizontal="center" vertical="center" textRotation="90"/>
      <protection locked="0"/>
    </xf>
    <xf numFmtId="0" fontId="77" fillId="35" borderId="0" xfId="0" applyFont="1" applyFill="1" applyAlignment="1">
      <alignment horizontal="center" vertical="center"/>
    </xf>
    <xf numFmtId="0" fontId="78" fillId="35" borderId="0" xfId="0" applyNumberFormat="1" applyFont="1" applyFill="1" applyAlignment="1">
      <alignment horizontal="center" vertical="center"/>
    </xf>
    <xf numFmtId="0" fontId="79" fillId="35" borderId="0" xfId="0" applyFont="1" applyFill="1" applyBorder="1" applyAlignment="1" applyProtection="1">
      <alignment horizontal="center" vertical="center"/>
      <protection locked="0"/>
    </xf>
    <xf numFmtId="0" fontId="80" fillId="36" borderId="12" xfId="0" applyFont="1" applyFill="1" applyBorder="1" applyAlignment="1" applyProtection="1">
      <alignment horizontal="center"/>
      <protection locked="0"/>
    </xf>
    <xf numFmtId="0" fontId="80" fillId="36" borderId="13" xfId="0" applyNumberFormat="1" applyFont="1" applyFill="1" applyBorder="1" applyAlignment="1" applyProtection="1">
      <alignment horizontal="center" vertical="center" textRotation="90"/>
      <protection locked="0"/>
    </xf>
    <xf numFmtId="4" fontId="81" fillId="35" borderId="0" xfId="0" applyNumberFormat="1" applyFont="1" applyFill="1" applyBorder="1" applyAlignment="1" applyProtection="1">
      <alignment horizontal="center" vertical="center"/>
      <protection/>
    </xf>
    <xf numFmtId="0" fontId="82" fillId="0" borderId="14" xfId="0" applyFont="1" applyFill="1" applyBorder="1" applyAlignment="1">
      <alignment horizontal="center" vertical="center"/>
    </xf>
    <xf numFmtId="0" fontId="82" fillId="0" borderId="1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32" applyNumberFormat="1" applyFont="1" applyFill="1" applyBorder="1" applyAlignment="1" applyProtection="1">
      <alignment vertical="center"/>
      <protection/>
    </xf>
    <xf numFmtId="2" fontId="6" fillId="0" borderId="14" xfId="132"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5" applyNumberFormat="1" applyFont="1" applyFill="1" applyBorder="1" applyAlignment="1" applyProtection="1">
      <alignment horizontal="right" vertical="center"/>
      <protection/>
    </xf>
    <xf numFmtId="3" fontId="23" fillId="0" borderId="14" xfId="65"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protection locked="0"/>
    </xf>
    <xf numFmtId="3" fontId="23" fillId="0" borderId="14" xfId="45" applyNumberFormat="1" applyFont="1" applyFill="1" applyBorder="1" applyAlignment="1" applyProtection="1">
      <alignment horizontal="right" vertical="center"/>
      <protection locked="0"/>
    </xf>
    <xf numFmtId="4" fontId="23" fillId="0" borderId="14" xfId="0" applyNumberFormat="1" applyFont="1" applyFill="1" applyBorder="1" applyAlignment="1">
      <alignment horizontal="right" vertical="center"/>
    </xf>
    <xf numFmtId="3" fontId="23" fillId="0" borderId="14" xfId="0" applyNumberFormat="1" applyFont="1" applyFill="1" applyBorder="1" applyAlignment="1">
      <alignment horizontal="right" vertical="center"/>
    </xf>
    <xf numFmtId="0" fontId="83" fillId="0" borderId="14" xfId="0" applyFont="1" applyFill="1" applyBorder="1" applyAlignment="1">
      <alignment vertical="center"/>
    </xf>
    <xf numFmtId="181" fontId="28" fillId="0" borderId="14" xfId="0" applyNumberFormat="1" applyFont="1" applyFill="1" applyBorder="1" applyAlignment="1">
      <alignment vertical="center"/>
    </xf>
    <xf numFmtId="0" fontId="84" fillId="0" borderId="14" xfId="0" applyFont="1" applyBorder="1" applyAlignment="1">
      <alignment vertical="center"/>
    </xf>
    <xf numFmtId="0" fontId="28" fillId="0" borderId="14" xfId="0" applyNumberFormat="1" applyFont="1" applyFill="1" applyBorder="1" applyAlignment="1" applyProtection="1">
      <alignment vertical="center"/>
      <protection locked="0"/>
    </xf>
    <xf numFmtId="0" fontId="85" fillId="0" borderId="14" xfId="0" applyFont="1" applyBorder="1" applyAlignment="1">
      <alignment vertical="center"/>
    </xf>
    <xf numFmtId="0" fontId="85" fillId="0" borderId="14" xfId="0" applyFont="1" applyBorder="1" applyAlignment="1">
      <alignment horizontal="center" vertical="center"/>
    </xf>
    <xf numFmtId="4" fontId="85" fillId="0" borderId="14" xfId="0" applyNumberFormat="1" applyFont="1" applyBorder="1" applyAlignment="1">
      <alignment vertical="center"/>
    </xf>
    <xf numFmtId="3" fontId="85" fillId="0" borderId="14" xfId="0" applyNumberFormat="1" applyFont="1" applyBorder="1" applyAlignment="1">
      <alignment vertical="center"/>
    </xf>
    <xf numFmtId="4" fontId="75" fillId="35" borderId="14" xfId="0" applyNumberFormat="1" applyFont="1" applyFill="1" applyBorder="1" applyAlignment="1" applyProtection="1">
      <alignment horizontal="right" vertical="center"/>
      <protection/>
    </xf>
    <xf numFmtId="0" fontId="84" fillId="0" borderId="14" xfId="0" applyFont="1" applyBorder="1" applyAlignment="1">
      <alignment vertical="center"/>
    </xf>
    <xf numFmtId="0" fontId="85" fillId="0" borderId="14" xfId="0" applyFont="1" applyBorder="1" applyAlignment="1">
      <alignment vertical="center"/>
    </xf>
    <xf numFmtId="0" fontId="85" fillId="0" borderId="14" xfId="0" applyFont="1" applyBorder="1" applyAlignment="1">
      <alignment vertical="center"/>
    </xf>
    <xf numFmtId="49" fontId="28" fillId="0" borderId="14" xfId="0" applyNumberFormat="1" applyFont="1" applyFill="1" applyBorder="1" applyAlignment="1">
      <alignment vertical="center"/>
    </xf>
    <xf numFmtId="0" fontId="84" fillId="0" borderId="14" xfId="0" applyFont="1" applyBorder="1" applyAlignment="1">
      <alignment horizontal="center" vertical="center"/>
    </xf>
    <xf numFmtId="0" fontId="82" fillId="0" borderId="14" xfId="0" applyFont="1" applyBorder="1" applyAlignment="1">
      <alignment horizontal="center" vertical="center"/>
    </xf>
    <xf numFmtId="3" fontId="75" fillId="35" borderId="14" xfId="0" applyNumberFormat="1" applyFont="1" applyFill="1" applyBorder="1" applyAlignment="1" applyProtection="1">
      <alignment horizontal="right" vertical="center"/>
      <protection/>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1"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xf numFmtId="0" fontId="21" fillId="36" borderId="12" xfId="0" applyFont="1" applyFill="1" applyBorder="1" applyAlignment="1">
      <alignment horizontal="center" vertical="center" wrapText="1"/>
    </xf>
  </cellXfs>
  <cellStyles count="131">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Followed Hyperlink" xfId="70"/>
    <cellStyle name="Hyperlink" xfId="71"/>
    <cellStyle name="Köprü 2" xfId="72"/>
    <cellStyle name="Kötü" xfId="73"/>
    <cellStyle name="Normal 10" xfId="74"/>
    <cellStyle name="Normal 11" xfId="75"/>
    <cellStyle name="Normal 11 2" xfId="76"/>
    <cellStyle name="Normal 12" xfId="77"/>
    <cellStyle name="Normal 12 2" xfId="78"/>
    <cellStyle name="Normal 2" xfId="79"/>
    <cellStyle name="Normal 2 10 10" xfId="80"/>
    <cellStyle name="Normal 2 10 10 2" xfId="81"/>
    <cellStyle name="Normal 2 2" xfId="82"/>
    <cellStyle name="Normal 2 2 2" xfId="83"/>
    <cellStyle name="Normal 2 2 2 2" xfId="84"/>
    <cellStyle name="Normal 2 2 3" xfId="85"/>
    <cellStyle name="Normal 2 2 4" xfId="86"/>
    <cellStyle name="Normal 2 2 5" xfId="87"/>
    <cellStyle name="Normal 2 2 5 2" xfId="88"/>
    <cellStyle name="Normal 2 3" xfId="89"/>
    <cellStyle name="Normal 2 4" xfId="90"/>
    <cellStyle name="Normal 2 5" xfId="91"/>
    <cellStyle name="Normal 2 5 2" xfId="92"/>
    <cellStyle name="Normal 3" xfId="93"/>
    <cellStyle name="Normal 3 2" xfId="94"/>
    <cellStyle name="Normal 4" xfId="95"/>
    <cellStyle name="Normal 4 2" xfId="96"/>
    <cellStyle name="Normal 5" xfId="97"/>
    <cellStyle name="Normal 5 2" xfId="98"/>
    <cellStyle name="Normal 5 2 2" xfId="99"/>
    <cellStyle name="Normal 5 3" xfId="100"/>
    <cellStyle name="Normal 5 4" xfId="101"/>
    <cellStyle name="Normal 5 5" xfId="102"/>
    <cellStyle name="Normal 6" xfId="103"/>
    <cellStyle name="Normal 6 2" xfId="104"/>
    <cellStyle name="Normal 6 3" xfId="105"/>
    <cellStyle name="Normal 6 4" xfId="106"/>
    <cellStyle name="Normal 7" xfId="107"/>
    <cellStyle name="Normal 7 2" xfId="108"/>
    <cellStyle name="Normal 8" xfId="109"/>
    <cellStyle name="Normal 9" xfId="110"/>
    <cellStyle name="Not" xfId="111"/>
    <cellStyle name="Nötr" xfId="112"/>
    <cellStyle name="Onaylı" xfId="113"/>
    <cellStyle name="Currency" xfId="114"/>
    <cellStyle name="Currency [0]" xfId="115"/>
    <cellStyle name="ParaBirimi 2" xfId="116"/>
    <cellStyle name="ParaBirimi 3" xfId="117"/>
    <cellStyle name="Toplam" xfId="118"/>
    <cellStyle name="Uyarı Metni" xfId="119"/>
    <cellStyle name="Virgül 10" xfId="120"/>
    <cellStyle name="Virgül 2" xfId="121"/>
    <cellStyle name="Virgül 2 2" xfId="122"/>
    <cellStyle name="Virgül 3" xfId="123"/>
    <cellStyle name="Virgül 3 2" xfId="124"/>
    <cellStyle name="Virgül 4" xfId="125"/>
    <cellStyle name="Vurgu1" xfId="126"/>
    <cellStyle name="Vurgu2" xfId="127"/>
    <cellStyle name="Vurgu3" xfId="128"/>
    <cellStyle name="Vurgu4" xfId="129"/>
    <cellStyle name="Vurgu5" xfId="130"/>
    <cellStyle name="Vurgu6" xfId="131"/>
    <cellStyle name="Percent" xfId="132"/>
    <cellStyle name="Yüzde 2" xfId="133"/>
    <cellStyle name="Yüzde 2 2" xfId="134"/>
    <cellStyle name="Yüzde 2 3" xfId="135"/>
    <cellStyle name="Yüzde 2 4" xfId="136"/>
    <cellStyle name="Yüzde 2 4 2" xfId="137"/>
    <cellStyle name="Yüzde 3" xfId="138"/>
    <cellStyle name="Yüzde 4" xfId="139"/>
    <cellStyle name="Yüzde 5" xfId="140"/>
    <cellStyle name="Yüzde 6" xfId="141"/>
    <cellStyle name="Yüzde 6 2" xfId="142"/>
    <cellStyle name="Yüzde 7" xfId="143"/>
    <cellStyle name="Yüzde 7 2"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6"/>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421875" defaultRowHeight="12" customHeight="1"/>
  <cols>
    <col min="1" max="1" width="2.7109375" style="1" bestFit="1" customWidth="1"/>
    <col min="2" max="2" width="3.28125" style="2" bestFit="1" customWidth="1"/>
    <col min="3" max="3" width="29.8515625" style="3" bestFit="1" customWidth="1"/>
    <col min="4" max="4" width="4.00390625" style="4" bestFit="1" customWidth="1"/>
    <col min="5" max="5" width="14.57421875" style="6" bestFit="1" customWidth="1"/>
    <col min="6" max="6" width="5.8515625" style="7" bestFit="1" customWidth="1"/>
    <col min="7" max="7" width="13.57421875" style="8" bestFit="1" customWidth="1"/>
    <col min="8" max="9" width="3.140625" style="9" bestFit="1" customWidth="1"/>
    <col min="10" max="10" width="3.140625" style="80" bestFit="1" customWidth="1"/>
    <col min="11" max="11" width="2.57421875" style="10" bestFit="1" customWidth="1"/>
    <col min="12" max="12" width="7.28125" style="11" bestFit="1" customWidth="1"/>
    <col min="13" max="13" width="6.7109375" style="12" bestFit="1" customWidth="1"/>
    <col min="14" max="14" width="8.28125" style="11" bestFit="1" customWidth="1"/>
    <col min="15" max="15" width="6.7109375" style="12" bestFit="1" customWidth="1"/>
    <col min="16" max="16" width="8.28125" style="13" bestFit="1" customWidth="1"/>
    <col min="17" max="17" width="6.710937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9.00390625" style="13" bestFit="1" customWidth="1"/>
    <col min="23" max="23" width="6.7109375" style="14" bestFit="1" customWidth="1"/>
    <col min="24" max="24" width="4.28125" style="19" bestFit="1" customWidth="1"/>
    <col min="25" max="16384" width="4.421875" style="3" customWidth="1"/>
  </cols>
  <sheetData>
    <row r="1" spans="1:24" s="25" customFormat="1" ht="12" customHeight="1">
      <c r="A1" s="20"/>
      <c r="B1" s="117" t="s">
        <v>0</v>
      </c>
      <c r="C1" s="117"/>
      <c r="D1" s="21"/>
      <c r="E1" s="22"/>
      <c r="F1" s="23"/>
      <c r="G1" s="22"/>
      <c r="H1" s="24"/>
      <c r="I1" s="72"/>
      <c r="J1" s="75"/>
      <c r="K1" s="24"/>
      <c r="L1" s="118" t="s">
        <v>1</v>
      </c>
      <c r="M1" s="118"/>
      <c r="N1" s="118"/>
      <c r="O1" s="118"/>
      <c r="P1" s="118"/>
      <c r="Q1" s="118"/>
      <c r="R1" s="118"/>
      <c r="S1" s="118"/>
      <c r="T1" s="118"/>
      <c r="U1" s="118"/>
      <c r="V1" s="118"/>
      <c r="W1" s="118"/>
      <c r="X1" s="118"/>
    </row>
    <row r="2" spans="1:24" s="25" customFormat="1" ht="12" customHeight="1">
      <c r="A2" s="20"/>
      <c r="B2" s="119" t="s">
        <v>2</v>
      </c>
      <c r="C2" s="119"/>
      <c r="D2" s="26"/>
      <c r="E2" s="27"/>
      <c r="F2" s="28"/>
      <c r="G2" s="27"/>
      <c r="H2" s="29"/>
      <c r="I2" s="29"/>
      <c r="J2" s="76"/>
      <c r="K2" s="30"/>
      <c r="L2" s="118"/>
      <c r="M2" s="118"/>
      <c r="N2" s="118"/>
      <c r="O2" s="118"/>
      <c r="P2" s="118"/>
      <c r="Q2" s="118"/>
      <c r="R2" s="118"/>
      <c r="S2" s="118"/>
      <c r="T2" s="118"/>
      <c r="U2" s="118"/>
      <c r="V2" s="118"/>
      <c r="W2" s="118"/>
      <c r="X2" s="118"/>
    </row>
    <row r="3" spans="1:24" s="25" customFormat="1" ht="12" customHeight="1">
      <c r="A3" s="20"/>
      <c r="B3" s="120" t="s">
        <v>90</v>
      </c>
      <c r="C3" s="120"/>
      <c r="D3" s="31"/>
      <c r="E3" s="32"/>
      <c r="F3" s="33"/>
      <c r="G3" s="32"/>
      <c r="H3" s="34"/>
      <c r="I3" s="34"/>
      <c r="J3" s="77"/>
      <c r="K3" s="34"/>
      <c r="L3" s="118"/>
      <c r="M3" s="118"/>
      <c r="N3" s="118"/>
      <c r="O3" s="118"/>
      <c r="P3" s="118"/>
      <c r="Q3" s="118"/>
      <c r="R3" s="118"/>
      <c r="S3" s="118"/>
      <c r="T3" s="118"/>
      <c r="U3" s="118"/>
      <c r="V3" s="118"/>
      <c r="W3" s="118"/>
      <c r="X3" s="118"/>
    </row>
    <row r="4" spans="1:24" s="41" customFormat="1" ht="18" customHeight="1">
      <c r="A4" s="35"/>
      <c r="B4" s="36"/>
      <c r="C4" s="37"/>
      <c r="D4" s="38"/>
      <c r="E4" s="37"/>
      <c r="F4" s="39"/>
      <c r="G4" s="40"/>
      <c r="H4" s="40"/>
      <c r="I4" s="73"/>
      <c r="J4" s="78"/>
      <c r="K4" s="40"/>
      <c r="L4" s="121" t="s">
        <v>3</v>
      </c>
      <c r="M4" s="121"/>
      <c r="N4" s="121" t="s">
        <v>4</v>
      </c>
      <c r="O4" s="121"/>
      <c r="P4" s="121" t="s">
        <v>5</v>
      </c>
      <c r="Q4" s="121"/>
      <c r="R4" s="121" t="s">
        <v>6</v>
      </c>
      <c r="S4" s="121"/>
      <c r="T4" s="121"/>
      <c r="U4" s="121"/>
      <c r="V4" s="121" t="s">
        <v>7</v>
      </c>
      <c r="W4" s="121"/>
      <c r="X4" s="121"/>
    </row>
    <row r="5" spans="1:24" s="52" customFormat="1" ht="44.25" customHeight="1">
      <c r="A5" s="42"/>
      <c r="B5" s="43"/>
      <c r="C5" s="44" t="s">
        <v>8</v>
      </c>
      <c r="D5" s="45" t="s">
        <v>9</v>
      </c>
      <c r="E5" s="44" t="s">
        <v>10</v>
      </c>
      <c r="F5" s="46" t="s">
        <v>11</v>
      </c>
      <c r="G5" s="47" t="s">
        <v>12</v>
      </c>
      <c r="H5" s="48" t="s">
        <v>13</v>
      </c>
      <c r="I5" s="74" t="s">
        <v>14</v>
      </c>
      <c r="J5" s="79" t="s">
        <v>15</v>
      </c>
      <c r="K5" s="48" t="s">
        <v>16</v>
      </c>
      <c r="L5" s="49" t="s">
        <v>17</v>
      </c>
      <c r="M5" s="50" t="s">
        <v>18</v>
      </c>
      <c r="N5" s="49" t="s">
        <v>17</v>
      </c>
      <c r="O5" s="50" t="s">
        <v>18</v>
      </c>
      <c r="P5" s="49" t="s">
        <v>17</v>
      </c>
      <c r="Q5" s="50" t="s">
        <v>18</v>
      </c>
      <c r="R5" s="49" t="s">
        <v>19</v>
      </c>
      <c r="S5" s="50" t="s">
        <v>20</v>
      </c>
      <c r="T5" s="51" t="s">
        <v>21</v>
      </c>
      <c r="U5" s="51" t="s">
        <v>22</v>
      </c>
      <c r="V5" s="49" t="s">
        <v>17</v>
      </c>
      <c r="W5" s="50" t="s">
        <v>18</v>
      </c>
      <c r="X5" s="51" t="s">
        <v>22</v>
      </c>
    </row>
    <row r="6" ht="12" customHeight="1">
      <c r="D6" s="5"/>
    </row>
    <row r="7" spans="1:24" s="59" customFormat="1" ht="12" customHeight="1">
      <c r="A7" s="53">
        <v>1</v>
      </c>
      <c r="B7" s="54"/>
      <c r="C7" s="55" t="s">
        <v>89</v>
      </c>
      <c r="D7" s="56" t="s">
        <v>33</v>
      </c>
      <c r="E7" s="102" t="s">
        <v>89</v>
      </c>
      <c r="F7" s="57">
        <v>43532</v>
      </c>
      <c r="G7" s="58" t="s">
        <v>23</v>
      </c>
      <c r="H7" s="67">
        <v>388</v>
      </c>
      <c r="I7" s="67">
        <v>398</v>
      </c>
      <c r="J7" s="81">
        <v>398</v>
      </c>
      <c r="K7" s="68">
        <v>2</v>
      </c>
      <c r="L7" s="84">
        <v>730699</v>
      </c>
      <c r="M7" s="85">
        <v>38298</v>
      </c>
      <c r="N7" s="84">
        <v>1414190</v>
      </c>
      <c r="O7" s="85">
        <v>76256</v>
      </c>
      <c r="P7" s="84">
        <v>1093810</v>
      </c>
      <c r="Q7" s="85">
        <v>61059</v>
      </c>
      <c r="R7" s="86">
        <f aca="true" t="shared" si="0" ref="R7:R46">L7+N7+P7</f>
        <v>3238699</v>
      </c>
      <c r="S7" s="87">
        <f aca="true" t="shared" si="1" ref="S7:S46">M7+O7+Q7</f>
        <v>175613</v>
      </c>
      <c r="T7" s="88">
        <f aca="true" t="shared" si="2" ref="T7:T46">S7/J7</f>
        <v>441.2386934673367</v>
      </c>
      <c r="U7" s="89">
        <f aca="true" t="shared" si="3" ref="U7:U46">R7/S7</f>
        <v>18.442250858421644</v>
      </c>
      <c r="V7" s="90">
        <v>13467091</v>
      </c>
      <c r="W7" s="91">
        <v>743302</v>
      </c>
      <c r="X7" s="94">
        <f aca="true" t="shared" si="4" ref="X7:X46">V7/W7</f>
        <v>18.117926495556315</v>
      </c>
    </row>
    <row r="8" spans="1:24" s="59" customFormat="1" ht="12" customHeight="1">
      <c r="A8" s="53">
        <v>2</v>
      </c>
      <c r="B8" s="60" t="s">
        <v>24</v>
      </c>
      <c r="C8" s="55" t="s">
        <v>91</v>
      </c>
      <c r="D8" s="56" t="s">
        <v>37</v>
      </c>
      <c r="E8" s="102" t="s">
        <v>91</v>
      </c>
      <c r="F8" s="57">
        <v>43539</v>
      </c>
      <c r="G8" s="58" t="s">
        <v>31</v>
      </c>
      <c r="H8" s="67">
        <v>394</v>
      </c>
      <c r="I8" s="67">
        <v>394</v>
      </c>
      <c r="J8" s="81">
        <v>708</v>
      </c>
      <c r="K8" s="68">
        <v>1</v>
      </c>
      <c r="L8" s="84">
        <v>458115.29</v>
      </c>
      <c r="M8" s="85">
        <v>27300</v>
      </c>
      <c r="N8" s="84">
        <v>805221.66</v>
      </c>
      <c r="O8" s="85">
        <v>47343</v>
      </c>
      <c r="P8" s="84">
        <v>685235.51</v>
      </c>
      <c r="Q8" s="85">
        <v>41956</v>
      </c>
      <c r="R8" s="86">
        <f t="shared" si="0"/>
        <v>1948572.46</v>
      </c>
      <c r="S8" s="87">
        <f t="shared" si="1"/>
        <v>116599</v>
      </c>
      <c r="T8" s="88">
        <f t="shared" si="2"/>
        <v>164.68785310734464</v>
      </c>
      <c r="U8" s="89">
        <f t="shared" si="3"/>
        <v>16.711742467774165</v>
      </c>
      <c r="V8" s="90">
        <v>1948572.46</v>
      </c>
      <c r="W8" s="91">
        <v>116599</v>
      </c>
      <c r="X8" s="94">
        <f t="shared" si="4"/>
        <v>16.711742467774165</v>
      </c>
    </row>
    <row r="9" spans="1:24" s="59" customFormat="1" ht="12" customHeight="1">
      <c r="A9" s="53">
        <v>3</v>
      </c>
      <c r="B9" s="60" t="s">
        <v>24</v>
      </c>
      <c r="C9" s="55" t="s">
        <v>100</v>
      </c>
      <c r="D9" s="56">
        <v>4</v>
      </c>
      <c r="E9" s="102" t="s">
        <v>101</v>
      </c>
      <c r="F9" s="57">
        <v>43539</v>
      </c>
      <c r="G9" s="58" t="s">
        <v>23</v>
      </c>
      <c r="H9" s="67">
        <v>307</v>
      </c>
      <c r="I9" s="67">
        <v>307</v>
      </c>
      <c r="J9" s="81">
        <v>307</v>
      </c>
      <c r="K9" s="68">
        <v>1</v>
      </c>
      <c r="L9" s="84">
        <v>181079</v>
      </c>
      <c r="M9" s="85">
        <v>10887</v>
      </c>
      <c r="N9" s="84">
        <v>649713</v>
      </c>
      <c r="O9" s="85">
        <v>38187</v>
      </c>
      <c r="P9" s="84">
        <v>540415</v>
      </c>
      <c r="Q9" s="85">
        <v>32735</v>
      </c>
      <c r="R9" s="86">
        <f t="shared" si="0"/>
        <v>1371207</v>
      </c>
      <c r="S9" s="87">
        <f t="shared" si="1"/>
        <v>81809</v>
      </c>
      <c r="T9" s="88">
        <f t="shared" si="2"/>
        <v>266.4788273615635</v>
      </c>
      <c r="U9" s="89">
        <f t="shared" si="3"/>
        <v>16.761077632045374</v>
      </c>
      <c r="V9" s="90">
        <v>1371207</v>
      </c>
      <c r="W9" s="91">
        <v>81809</v>
      </c>
      <c r="X9" s="94">
        <f t="shared" si="4"/>
        <v>16.761077632045374</v>
      </c>
    </row>
    <row r="10" spans="1:24" s="59" customFormat="1" ht="12" customHeight="1">
      <c r="A10" s="53">
        <v>4</v>
      </c>
      <c r="B10" s="54"/>
      <c r="C10" s="55" t="s">
        <v>79</v>
      </c>
      <c r="D10" s="56" t="s">
        <v>26</v>
      </c>
      <c r="E10" s="102" t="s">
        <v>79</v>
      </c>
      <c r="F10" s="57">
        <v>43525</v>
      </c>
      <c r="G10" s="105" t="s">
        <v>44</v>
      </c>
      <c r="H10" s="67">
        <v>386</v>
      </c>
      <c r="I10" s="67">
        <v>372</v>
      </c>
      <c r="J10" s="81">
        <v>377</v>
      </c>
      <c r="K10" s="68">
        <v>3</v>
      </c>
      <c r="L10" s="84">
        <v>229159</v>
      </c>
      <c r="M10" s="85">
        <v>14282</v>
      </c>
      <c r="N10" s="84">
        <v>497671</v>
      </c>
      <c r="O10" s="85">
        <v>30950</v>
      </c>
      <c r="P10" s="84">
        <v>489575</v>
      </c>
      <c r="Q10" s="85">
        <v>30631</v>
      </c>
      <c r="R10" s="86">
        <f t="shared" si="0"/>
        <v>1216405</v>
      </c>
      <c r="S10" s="87">
        <f t="shared" si="1"/>
        <v>75863</v>
      </c>
      <c r="T10" s="88">
        <f t="shared" si="2"/>
        <v>201.22811671087533</v>
      </c>
      <c r="U10" s="89">
        <f t="shared" si="3"/>
        <v>16.034232761688834</v>
      </c>
      <c r="V10" s="90">
        <v>6661344</v>
      </c>
      <c r="W10" s="91">
        <v>423400</v>
      </c>
      <c r="X10" s="94">
        <f t="shared" si="4"/>
        <v>15.732980632971186</v>
      </c>
    </row>
    <row r="11" spans="1:24" s="59" customFormat="1" ht="12" customHeight="1">
      <c r="A11" s="53">
        <v>5</v>
      </c>
      <c r="B11" s="54"/>
      <c r="C11" s="101" t="s">
        <v>53</v>
      </c>
      <c r="D11" s="114" t="s">
        <v>37</v>
      </c>
      <c r="E11" s="110" t="s">
        <v>53</v>
      </c>
      <c r="F11" s="57">
        <v>43483</v>
      </c>
      <c r="G11" s="58" t="s">
        <v>31</v>
      </c>
      <c r="H11" s="106">
        <v>381</v>
      </c>
      <c r="I11" s="106">
        <v>14</v>
      </c>
      <c r="J11" s="115">
        <v>14</v>
      </c>
      <c r="K11" s="106">
        <v>9</v>
      </c>
      <c r="L11" s="107">
        <v>22265</v>
      </c>
      <c r="M11" s="108">
        <v>22265</v>
      </c>
      <c r="N11" s="107">
        <v>23182</v>
      </c>
      <c r="O11" s="108">
        <v>23182</v>
      </c>
      <c r="P11" s="107">
        <v>12088</v>
      </c>
      <c r="Q11" s="108">
        <v>12088</v>
      </c>
      <c r="R11" s="86">
        <f t="shared" si="0"/>
        <v>57535</v>
      </c>
      <c r="S11" s="87">
        <f t="shared" si="1"/>
        <v>57535</v>
      </c>
      <c r="T11" s="88">
        <f t="shared" si="2"/>
        <v>4109.642857142857</v>
      </c>
      <c r="U11" s="89">
        <f t="shared" si="3"/>
        <v>1</v>
      </c>
      <c r="V11" s="90">
        <v>10964365.95</v>
      </c>
      <c r="W11" s="91">
        <v>905827</v>
      </c>
      <c r="X11" s="94">
        <f t="shared" si="4"/>
        <v>12.10426047137036</v>
      </c>
    </row>
    <row r="12" spans="1:24" s="59" customFormat="1" ht="12" customHeight="1">
      <c r="A12" s="53">
        <v>6</v>
      </c>
      <c r="B12" s="60" t="s">
        <v>24</v>
      </c>
      <c r="C12" s="61" t="s">
        <v>103</v>
      </c>
      <c r="D12" s="62" t="s">
        <v>25</v>
      </c>
      <c r="E12" s="104" t="s">
        <v>102</v>
      </c>
      <c r="F12" s="63">
        <v>43539</v>
      </c>
      <c r="G12" s="58" t="s">
        <v>27</v>
      </c>
      <c r="H12" s="69">
        <v>172</v>
      </c>
      <c r="I12" s="69">
        <v>172</v>
      </c>
      <c r="J12" s="81">
        <v>172</v>
      </c>
      <c r="K12" s="68">
        <v>1</v>
      </c>
      <c r="L12" s="84">
        <v>112091</v>
      </c>
      <c r="M12" s="85">
        <v>6343</v>
      </c>
      <c r="N12" s="84">
        <v>217066</v>
      </c>
      <c r="O12" s="85">
        <v>12058</v>
      </c>
      <c r="P12" s="84">
        <v>173152</v>
      </c>
      <c r="Q12" s="85">
        <v>9756</v>
      </c>
      <c r="R12" s="86">
        <f t="shared" si="0"/>
        <v>502309</v>
      </c>
      <c r="S12" s="87">
        <f t="shared" si="1"/>
        <v>28157</v>
      </c>
      <c r="T12" s="88">
        <f t="shared" si="2"/>
        <v>163.70348837209303</v>
      </c>
      <c r="U12" s="89">
        <f t="shared" si="3"/>
        <v>17.83957808005114</v>
      </c>
      <c r="V12" s="92">
        <v>502309</v>
      </c>
      <c r="W12" s="93">
        <v>28157</v>
      </c>
      <c r="X12" s="94">
        <f t="shared" si="4"/>
        <v>17.83957808005114</v>
      </c>
    </row>
    <row r="13" spans="1:24" s="59" customFormat="1" ht="12" customHeight="1">
      <c r="A13" s="53">
        <v>7</v>
      </c>
      <c r="B13" s="54"/>
      <c r="C13" s="55" t="s">
        <v>57</v>
      </c>
      <c r="D13" s="56" t="s">
        <v>26</v>
      </c>
      <c r="E13" s="102" t="s">
        <v>57</v>
      </c>
      <c r="F13" s="57">
        <v>43497</v>
      </c>
      <c r="G13" s="105" t="s">
        <v>44</v>
      </c>
      <c r="H13" s="67">
        <v>422</v>
      </c>
      <c r="I13" s="67">
        <v>162</v>
      </c>
      <c r="J13" s="81">
        <v>166</v>
      </c>
      <c r="K13" s="68">
        <v>7</v>
      </c>
      <c r="L13" s="84">
        <v>66442</v>
      </c>
      <c r="M13" s="85">
        <v>3998</v>
      </c>
      <c r="N13" s="84">
        <v>145559</v>
      </c>
      <c r="O13" s="85">
        <v>8633</v>
      </c>
      <c r="P13" s="84">
        <v>152468</v>
      </c>
      <c r="Q13" s="85">
        <v>8981</v>
      </c>
      <c r="R13" s="86">
        <f t="shared" si="0"/>
        <v>364469</v>
      </c>
      <c r="S13" s="87">
        <f t="shared" si="1"/>
        <v>21612</v>
      </c>
      <c r="T13" s="88">
        <f t="shared" si="2"/>
        <v>130.19277108433735</v>
      </c>
      <c r="U13" s="89">
        <f t="shared" si="3"/>
        <v>16.864195817138626</v>
      </c>
      <c r="V13" s="90">
        <v>54343064</v>
      </c>
      <c r="W13" s="91">
        <v>3505403</v>
      </c>
      <c r="X13" s="94">
        <f t="shared" si="4"/>
        <v>15.502658039603435</v>
      </c>
    </row>
    <row r="14" spans="1:24" s="59" customFormat="1" ht="12" customHeight="1">
      <c r="A14" s="53">
        <v>8</v>
      </c>
      <c r="B14" s="54"/>
      <c r="C14" s="55" t="s">
        <v>84</v>
      </c>
      <c r="D14" s="56" t="s">
        <v>30</v>
      </c>
      <c r="E14" s="102" t="s">
        <v>85</v>
      </c>
      <c r="F14" s="57">
        <v>43532</v>
      </c>
      <c r="G14" s="58" t="s">
        <v>31</v>
      </c>
      <c r="H14" s="67">
        <v>303</v>
      </c>
      <c r="I14" s="67">
        <v>227</v>
      </c>
      <c r="J14" s="81">
        <v>227</v>
      </c>
      <c r="K14" s="68">
        <v>2</v>
      </c>
      <c r="L14" s="84">
        <v>18566.38</v>
      </c>
      <c r="M14" s="85">
        <v>1487</v>
      </c>
      <c r="N14" s="84">
        <v>82684.64</v>
      </c>
      <c r="O14" s="85">
        <v>5231</v>
      </c>
      <c r="P14" s="84">
        <v>82993.86</v>
      </c>
      <c r="Q14" s="85">
        <v>5499</v>
      </c>
      <c r="R14" s="86">
        <f t="shared" si="0"/>
        <v>184244.88</v>
      </c>
      <c r="S14" s="87">
        <f t="shared" si="1"/>
        <v>12217</v>
      </c>
      <c r="T14" s="88">
        <f t="shared" si="2"/>
        <v>53.819383259911895</v>
      </c>
      <c r="U14" s="89">
        <f t="shared" si="3"/>
        <v>15.081024801506098</v>
      </c>
      <c r="V14" s="90">
        <v>875221.6</v>
      </c>
      <c r="W14" s="91">
        <v>58819</v>
      </c>
      <c r="X14" s="94">
        <f t="shared" si="4"/>
        <v>14.879912953297403</v>
      </c>
    </row>
    <row r="15" spans="1:24" s="59" customFormat="1" ht="12" customHeight="1">
      <c r="A15" s="53">
        <v>9</v>
      </c>
      <c r="B15" s="60" t="s">
        <v>24</v>
      </c>
      <c r="C15" s="55" t="s">
        <v>94</v>
      </c>
      <c r="D15" s="56" t="s">
        <v>40</v>
      </c>
      <c r="E15" s="102" t="s">
        <v>94</v>
      </c>
      <c r="F15" s="57">
        <v>43539</v>
      </c>
      <c r="G15" s="105" t="s">
        <v>44</v>
      </c>
      <c r="H15" s="67">
        <v>155</v>
      </c>
      <c r="I15" s="67">
        <v>155</v>
      </c>
      <c r="J15" s="81">
        <v>164</v>
      </c>
      <c r="K15" s="68">
        <v>1</v>
      </c>
      <c r="L15" s="84">
        <v>32668</v>
      </c>
      <c r="M15" s="85">
        <v>2141</v>
      </c>
      <c r="N15" s="84">
        <v>75212</v>
      </c>
      <c r="O15" s="85">
        <v>4870</v>
      </c>
      <c r="P15" s="84">
        <v>67811</v>
      </c>
      <c r="Q15" s="85">
        <v>4418</v>
      </c>
      <c r="R15" s="86">
        <f t="shared" si="0"/>
        <v>175691</v>
      </c>
      <c r="S15" s="87">
        <f t="shared" si="1"/>
        <v>11429</v>
      </c>
      <c r="T15" s="88">
        <f t="shared" si="2"/>
        <v>69.6890243902439</v>
      </c>
      <c r="U15" s="89">
        <f t="shared" si="3"/>
        <v>15.372386035523668</v>
      </c>
      <c r="V15" s="90">
        <v>175691</v>
      </c>
      <c r="W15" s="91">
        <v>11429</v>
      </c>
      <c r="X15" s="94">
        <f t="shared" si="4"/>
        <v>15.372386035523668</v>
      </c>
    </row>
    <row r="16" spans="1:24" s="59" customFormat="1" ht="12" customHeight="1">
      <c r="A16" s="53">
        <v>10</v>
      </c>
      <c r="B16" s="54"/>
      <c r="C16" s="55" t="s">
        <v>65</v>
      </c>
      <c r="D16" s="56" t="s">
        <v>25</v>
      </c>
      <c r="E16" s="102" t="s">
        <v>65</v>
      </c>
      <c r="F16" s="57">
        <v>43511</v>
      </c>
      <c r="G16" s="58" t="s">
        <v>31</v>
      </c>
      <c r="H16" s="67">
        <v>326</v>
      </c>
      <c r="I16" s="67">
        <v>77</v>
      </c>
      <c r="J16" s="81">
        <v>77</v>
      </c>
      <c r="K16" s="68">
        <v>5</v>
      </c>
      <c r="L16" s="84">
        <v>24010.76</v>
      </c>
      <c r="M16" s="85">
        <v>1569</v>
      </c>
      <c r="N16" s="84">
        <v>49606.25</v>
      </c>
      <c r="O16" s="85">
        <v>3101</v>
      </c>
      <c r="P16" s="84">
        <v>63402.94</v>
      </c>
      <c r="Q16" s="85">
        <v>3968</v>
      </c>
      <c r="R16" s="86">
        <f t="shared" si="0"/>
        <v>137019.95</v>
      </c>
      <c r="S16" s="87">
        <f t="shared" si="1"/>
        <v>8638</v>
      </c>
      <c r="T16" s="88">
        <f t="shared" si="2"/>
        <v>112.18181818181819</v>
      </c>
      <c r="U16" s="89">
        <f t="shared" si="3"/>
        <v>15.862462375549898</v>
      </c>
      <c r="V16" s="90">
        <v>7648051.93</v>
      </c>
      <c r="W16" s="91">
        <v>513552</v>
      </c>
      <c r="X16" s="94">
        <f t="shared" si="4"/>
        <v>14.89245866046671</v>
      </c>
    </row>
    <row r="17" spans="1:24" s="59" customFormat="1" ht="12" customHeight="1">
      <c r="A17" s="53">
        <v>11</v>
      </c>
      <c r="B17" s="54"/>
      <c r="C17" s="55" t="s">
        <v>72</v>
      </c>
      <c r="D17" s="56" t="s">
        <v>28</v>
      </c>
      <c r="E17" s="102" t="s">
        <v>73</v>
      </c>
      <c r="F17" s="57">
        <v>43518</v>
      </c>
      <c r="G17" s="58" t="s">
        <v>31</v>
      </c>
      <c r="H17" s="67">
        <v>354</v>
      </c>
      <c r="I17" s="67">
        <v>115</v>
      </c>
      <c r="J17" s="81">
        <v>115</v>
      </c>
      <c r="K17" s="68">
        <v>3</v>
      </c>
      <c r="L17" s="84">
        <v>11994.87</v>
      </c>
      <c r="M17" s="85">
        <v>961</v>
      </c>
      <c r="N17" s="84">
        <v>51935.99</v>
      </c>
      <c r="O17" s="85">
        <v>3068</v>
      </c>
      <c r="P17" s="84">
        <v>50622.95</v>
      </c>
      <c r="Q17" s="85">
        <v>3077</v>
      </c>
      <c r="R17" s="86">
        <f t="shared" si="0"/>
        <v>114553.81</v>
      </c>
      <c r="S17" s="87">
        <f t="shared" si="1"/>
        <v>7106</v>
      </c>
      <c r="T17" s="88">
        <f t="shared" si="2"/>
        <v>61.791304347826085</v>
      </c>
      <c r="U17" s="89">
        <f t="shared" si="3"/>
        <v>16.120716296087814</v>
      </c>
      <c r="V17" s="90">
        <v>3071625.08</v>
      </c>
      <c r="W17" s="91">
        <v>200096</v>
      </c>
      <c r="X17" s="94">
        <f t="shared" si="4"/>
        <v>15.350757036622422</v>
      </c>
    </row>
    <row r="18" spans="1:24" s="59" customFormat="1" ht="12" customHeight="1">
      <c r="A18" s="53">
        <v>12</v>
      </c>
      <c r="B18" s="60" t="s">
        <v>24</v>
      </c>
      <c r="C18" s="61" t="s">
        <v>92</v>
      </c>
      <c r="D18" s="62" t="s">
        <v>37</v>
      </c>
      <c r="E18" s="104" t="s">
        <v>93</v>
      </c>
      <c r="F18" s="63">
        <v>43174</v>
      </c>
      <c r="G18" s="58" t="s">
        <v>29</v>
      </c>
      <c r="H18" s="69">
        <v>93</v>
      </c>
      <c r="I18" s="83">
        <v>93</v>
      </c>
      <c r="J18" s="82">
        <v>93</v>
      </c>
      <c r="K18" s="68">
        <v>1</v>
      </c>
      <c r="L18" s="84">
        <v>32196.75</v>
      </c>
      <c r="M18" s="85">
        <v>1730</v>
      </c>
      <c r="N18" s="84">
        <v>55515.66</v>
      </c>
      <c r="O18" s="85">
        <v>2875</v>
      </c>
      <c r="P18" s="84">
        <v>44259.44</v>
      </c>
      <c r="Q18" s="85">
        <v>2367</v>
      </c>
      <c r="R18" s="86">
        <f t="shared" si="0"/>
        <v>131971.85</v>
      </c>
      <c r="S18" s="87">
        <f t="shared" si="1"/>
        <v>6972</v>
      </c>
      <c r="T18" s="88">
        <f t="shared" si="2"/>
        <v>74.96774193548387</v>
      </c>
      <c r="U18" s="89">
        <f t="shared" si="3"/>
        <v>18.928836775674124</v>
      </c>
      <c r="V18" s="97">
        <v>131971.85</v>
      </c>
      <c r="W18" s="98">
        <v>6972</v>
      </c>
      <c r="X18" s="94">
        <f t="shared" si="4"/>
        <v>18.928836775674124</v>
      </c>
    </row>
    <row r="19" spans="1:24" s="59" customFormat="1" ht="12" customHeight="1">
      <c r="A19" s="53">
        <v>13</v>
      </c>
      <c r="B19" s="54"/>
      <c r="C19" s="55" t="s">
        <v>66</v>
      </c>
      <c r="D19" s="56" t="s">
        <v>33</v>
      </c>
      <c r="E19" s="102" t="s">
        <v>66</v>
      </c>
      <c r="F19" s="57">
        <v>43511</v>
      </c>
      <c r="G19" s="105" t="s">
        <v>44</v>
      </c>
      <c r="H19" s="67">
        <v>363</v>
      </c>
      <c r="I19" s="67">
        <v>82</v>
      </c>
      <c r="J19" s="81">
        <v>87</v>
      </c>
      <c r="K19" s="68">
        <v>5</v>
      </c>
      <c r="L19" s="84">
        <v>24006</v>
      </c>
      <c r="M19" s="85">
        <v>1408</v>
      </c>
      <c r="N19" s="84">
        <v>41561</v>
      </c>
      <c r="O19" s="85">
        <v>2285</v>
      </c>
      <c r="P19" s="84">
        <v>37732</v>
      </c>
      <c r="Q19" s="85">
        <v>2158</v>
      </c>
      <c r="R19" s="86">
        <f t="shared" si="0"/>
        <v>103299</v>
      </c>
      <c r="S19" s="87">
        <f t="shared" si="1"/>
        <v>5851</v>
      </c>
      <c r="T19" s="88">
        <f t="shared" si="2"/>
        <v>67.25287356321839</v>
      </c>
      <c r="U19" s="89">
        <f t="shared" si="3"/>
        <v>17.654930781063065</v>
      </c>
      <c r="V19" s="90">
        <v>8007115</v>
      </c>
      <c r="W19" s="91">
        <v>517880</v>
      </c>
      <c r="X19" s="94">
        <f t="shared" si="4"/>
        <v>15.461332741175562</v>
      </c>
    </row>
    <row r="20" spans="1:24" s="59" customFormat="1" ht="12" customHeight="1">
      <c r="A20" s="53">
        <v>14</v>
      </c>
      <c r="B20" s="54"/>
      <c r="C20" s="61" t="s">
        <v>48</v>
      </c>
      <c r="D20" s="62" t="s">
        <v>33</v>
      </c>
      <c r="E20" s="104" t="s">
        <v>47</v>
      </c>
      <c r="F20" s="63">
        <v>43434</v>
      </c>
      <c r="G20" s="58" t="s">
        <v>29</v>
      </c>
      <c r="H20" s="69">
        <v>31</v>
      </c>
      <c r="I20" s="83">
        <v>54</v>
      </c>
      <c r="J20" s="82">
        <v>54</v>
      </c>
      <c r="K20" s="68">
        <v>14</v>
      </c>
      <c r="L20" s="84">
        <v>13370.58</v>
      </c>
      <c r="M20" s="85">
        <v>932</v>
      </c>
      <c r="N20" s="84">
        <v>20483.8</v>
      </c>
      <c r="O20" s="85">
        <v>1511</v>
      </c>
      <c r="P20" s="84">
        <v>14750.8</v>
      </c>
      <c r="Q20" s="85">
        <v>1060</v>
      </c>
      <c r="R20" s="86">
        <f t="shared" si="0"/>
        <v>48605.17999999999</v>
      </c>
      <c r="S20" s="87">
        <f t="shared" si="1"/>
        <v>3503</v>
      </c>
      <c r="T20" s="88">
        <f t="shared" si="2"/>
        <v>64.87037037037037</v>
      </c>
      <c r="U20" s="89">
        <f t="shared" si="3"/>
        <v>13.875301170425347</v>
      </c>
      <c r="V20" s="97">
        <v>837726.93</v>
      </c>
      <c r="W20" s="98">
        <v>56007</v>
      </c>
      <c r="X20" s="94">
        <f t="shared" si="4"/>
        <v>14.957539771814238</v>
      </c>
    </row>
    <row r="21" spans="1:24" s="59" customFormat="1" ht="12" customHeight="1">
      <c r="A21" s="53">
        <v>15</v>
      </c>
      <c r="B21" s="54"/>
      <c r="C21" s="55" t="s">
        <v>82</v>
      </c>
      <c r="D21" s="56" t="s">
        <v>37</v>
      </c>
      <c r="E21" s="102" t="s">
        <v>83</v>
      </c>
      <c r="F21" s="57">
        <v>43532</v>
      </c>
      <c r="G21" s="58" t="s">
        <v>39</v>
      </c>
      <c r="H21" s="67">
        <v>50</v>
      </c>
      <c r="I21" s="67">
        <v>26</v>
      </c>
      <c r="J21" s="81">
        <v>26</v>
      </c>
      <c r="K21" s="68">
        <v>2</v>
      </c>
      <c r="L21" s="84">
        <v>14130.34</v>
      </c>
      <c r="M21" s="85">
        <v>912</v>
      </c>
      <c r="N21" s="84">
        <v>21050.32</v>
      </c>
      <c r="O21" s="85">
        <v>1199</v>
      </c>
      <c r="P21" s="84">
        <v>15155.93</v>
      </c>
      <c r="Q21" s="85">
        <v>938</v>
      </c>
      <c r="R21" s="86">
        <f t="shared" si="0"/>
        <v>50336.590000000004</v>
      </c>
      <c r="S21" s="87">
        <f t="shared" si="1"/>
        <v>3049</v>
      </c>
      <c r="T21" s="88">
        <f t="shared" si="2"/>
        <v>117.26923076923077</v>
      </c>
      <c r="U21" s="89">
        <f t="shared" si="3"/>
        <v>16.50921285667432</v>
      </c>
      <c r="V21" s="70">
        <v>174199.46</v>
      </c>
      <c r="W21" s="71">
        <v>11286</v>
      </c>
      <c r="X21" s="94">
        <f t="shared" si="4"/>
        <v>15.435004430267588</v>
      </c>
    </row>
    <row r="22" spans="1:24" s="59" customFormat="1" ht="12" customHeight="1">
      <c r="A22" s="53">
        <v>16</v>
      </c>
      <c r="B22" s="60" t="s">
        <v>24</v>
      </c>
      <c r="C22" s="55" t="s">
        <v>50</v>
      </c>
      <c r="D22" s="56" t="s">
        <v>25</v>
      </c>
      <c r="E22" s="102" t="s">
        <v>51</v>
      </c>
      <c r="F22" s="57">
        <v>43511</v>
      </c>
      <c r="G22" s="58" t="s">
        <v>32</v>
      </c>
      <c r="H22" s="67">
        <v>53</v>
      </c>
      <c r="I22" s="67">
        <v>53</v>
      </c>
      <c r="J22" s="81">
        <v>53</v>
      </c>
      <c r="K22" s="68">
        <v>1</v>
      </c>
      <c r="L22" s="84">
        <v>15510.04</v>
      </c>
      <c r="M22" s="85">
        <v>823</v>
      </c>
      <c r="N22" s="84">
        <v>25047.36</v>
      </c>
      <c r="O22" s="85">
        <v>1225</v>
      </c>
      <c r="P22" s="84">
        <v>17947.88</v>
      </c>
      <c r="Q22" s="85">
        <v>963</v>
      </c>
      <c r="R22" s="86">
        <f t="shared" si="0"/>
        <v>58505.28</v>
      </c>
      <c r="S22" s="87">
        <f t="shared" si="1"/>
        <v>3011</v>
      </c>
      <c r="T22" s="88">
        <f t="shared" si="2"/>
        <v>56.81132075471698</v>
      </c>
      <c r="U22" s="89">
        <f t="shared" si="3"/>
        <v>19.43051477914314</v>
      </c>
      <c r="V22" s="95">
        <v>112531.48</v>
      </c>
      <c r="W22" s="96">
        <v>6839</v>
      </c>
      <c r="X22" s="94">
        <f t="shared" si="4"/>
        <v>16.454376370814447</v>
      </c>
    </row>
    <row r="23" spans="1:24" s="59" customFormat="1" ht="12" customHeight="1">
      <c r="A23" s="53">
        <v>17</v>
      </c>
      <c r="B23" s="66"/>
      <c r="C23" s="61" t="s">
        <v>88</v>
      </c>
      <c r="D23" s="62" t="s">
        <v>25</v>
      </c>
      <c r="E23" s="104" t="s">
        <v>88</v>
      </c>
      <c r="F23" s="63">
        <v>43532</v>
      </c>
      <c r="G23" s="58" t="s">
        <v>77</v>
      </c>
      <c r="H23" s="69">
        <v>233</v>
      </c>
      <c r="I23" s="69">
        <v>64</v>
      </c>
      <c r="J23" s="81">
        <v>65</v>
      </c>
      <c r="K23" s="68">
        <v>2</v>
      </c>
      <c r="L23" s="84">
        <v>8466.97</v>
      </c>
      <c r="M23" s="85">
        <v>578</v>
      </c>
      <c r="N23" s="84">
        <v>17935.47</v>
      </c>
      <c r="O23" s="85">
        <v>1230</v>
      </c>
      <c r="P23" s="84">
        <v>18091.3</v>
      </c>
      <c r="Q23" s="85">
        <v>1203</v>
      </c>
      <c r="R23" s="86">
        <f t="shared" si="0"/>
        <v>44493.740000000005</v>
      </c>
      <c r="S23" s="87">
        <f t="shared" si="1"/>
        <v>3011</v>
      </c>
      <c r="T23" s="88">
        <f t="shared" si="2"/>
        <v>46.323076923076925</v>
      </c>
      <c r="U23" s="89">
        <f t="shared" si="3"/>
        <v>14.777064098306212</v>
      </c>
      <c r="V23" s="92">
        <v>524692.6</v>
      </c>
      <c r="W23" s="93">
        <v>34869</v>
      </c>
      <c r="X23" s="94">
        <f t="shared" si="4"/>
        <v>15.047537927672144</v>
      </c>
    </row>
    <row r="24" spans="1:24" s="59" customFormat="1" ht="12" customHeight="1">
      <c r="A24" s="53">
        <v>18</v>
      </c>
      <c r="B24" s="66"/>
      <c r="C24" s="55" t="s">
        <v>99</v>
      </c>
      <c r="D24" s="56" t="s">
        <v>25</v>
      </c>
      <c r="E24" s="102" t="s">
        <v>99</v>
      </c>
      <c r="F24" s="57">
        <v>43532</v>
      </c>
      <c r="G24" s="58" t="s">
        <v>35</v>
      </c>
      <c r="H24" s="67">
        <v>68</v>
      </c>
      <c r="I24" s="67">
        <v>21</v>
      </c>
      <c r="J24" s="81">
        <v>21</v>
      </c>
      <c r="K24" s="68">
        <v>2</v>
      </c>
      <c r="L24" s="84">
        <v>11794.9</v>
      </c>
      <c r="M24" s="85">
        <v>533</v>
      </c>
      <c r="N24" s="84">
        <v>19654.81</v>
      </c>
      <c r="O24" s="85">
        <v>872</v>
      </c>
      <c r="P24" s="84">
        <v>13953.73</v>
      </c>
      <c r="Q24" s="85">
        <v>594</v>
      </c>
      <c r="R24" s="86">
        <f t="shared" si="0"/>
        <v>45403.44</v>
      </c>
      <c r="S24" s="87">
        <f t="shared" si="1"/>
        <v>1999</v>
      </c>
      <c r="T24" s="88">
        <f t="shared" si="2"/>
        <v>95.19047619047619</v>
      </c>
      <c r="U24" s="89">
        <f t="shared" si="3"/>
        <v>22.713076538269135</v>
      </c>
      <c r="V24" s="90">
        <v>293667.91</v>
      </c>
      <c r="W24" s="91">
        <v>15599</v>
      </c>
      <c r="X24" s="94">
        <f t="shared" si="4"/>
        <v>18.8260728251811</v>
      </c>
    </row>
    <row r="25" spans="1:24" s="59" customFormat="1" ht="12" customHeight="1">
      <c r="A25" s="53">
        <v>19</v>
      </c>
      <c r="B25" s="54"/>
      <c r="C25" s="61" t="s">
        <v>61</v>
      </c>
      <c r="D25" s="62" t="s">
        <v>28</v>
      </c>
      <c r="E25" s="104" t="s">
        <v>62</v>
      </c>
      <c r="F25" s="63">
        <v>43504</v>
      </c>
      <c r="G25" s="58" t="s">
        <v>27</v>
      </c>
      <c r="H25" s="69">
        <v>217</v>
      </c>
      <c r="I25" s="69">
        <v>15</v>
      </c>
      <c r="J25" s="81">
        <v>15</v>
      </c>
      <c r="K25" s="68">
        <v>6</v>
      </c>
      <c r="L25" s="84">
        <v>2201</v>
      </c>
      <c r="M25" s="85">
        <v>154</v>
      </c>
      <c r="N25" s="84">
        <v>12656</v>
      </c>
      <c r="O25" s="85">
        <v>681</v>
      </c>
      <c r="P25" s="84">
        <v>12295</v>
      </c>
      <c r="Q25" s="85">
        <v>656</v>
      </c>
      <c r="R25" s="86">
        <f t="shared" si="0"/>
        <v>27152</v>
      </c>
      <c r="S25" s="87">
        <f t="shared" si="1"/>
        <v>1491</v>
      </c>
      <c r="T25" s="88">
        <f t="shared" si="2"/>
        <v>99.4</v>
      </c>
      <c r="U25" s="89">
        <f t="shared" si="3"/>
        <v>18.21059691482227</v>
      </c>
      <c r="V25" s="92">
        <v>4541153</v>
      </c>
      <c r="W25" s="93">
        <v>278615</v>
      </c>
      <c r="X25" s="94">
        <f t="shared" si="4"/>
        <v>16.299025537031387</v>
      </c>
    </row>
    <row r="26" spans="1:24" s="59" customFormat="1" ht="12" customHeight="1">
      <c r="A26" s="53">
        <v>20</v>
      </c>
      <c r="B26" s="60" t="s">
        <v>24</v>
      </c>
      <c r="C26" s="55" t="s">
        <v>95</v>
      </c>
      <c r="D26" s="56" t="s">
        <v>25</v>
      </c>
      <c r="E26" s="102" t="s">
        <v>96</v>
      </c>
      <c r="F26" s="57">
        <v>43539</v>
      </c>
      <c r="G26" s="112" t="s">
        <v>36</v>
      </c>
      <c r="H26" s="67">
        <v>31</v>
      </c>
      <c r="I26" s="67">
        <v>31</v>
      </c>
      <c r="J26" s="81">
        <v>31</v>
      </c>
      <c r="K26" s="68">
        <v>1</v>
      </c>
      <c r="L26" s="84">
        <v>4204.5</v>
      </c>
      <c r="M26" s="85">
        <v>292</v>
      </c>
      <c r="N26" s="84">
        <v>9228.9</v>
      </c>
      <c r="O26" s="85">
        <v>612</v>
      </c>
      <c r="P26" s="84">
        <v>8425.25</v>
      </c>
      <c r="Q26" s="85">
        <v>569</v>
      </c>
      <c r="R26" s="86">
        <f t="shared" si="0"/>
        <v>21858.65</v>
      </c>
      <c r="S26" s="87">
        <f t="shared" si="1"/>
        <v>1473</v>
      </c>
      <c r="T26" s="88">
        <f t="shared" si="2"/>
        <v>47.516129032258064</v>
      </c>
      <c r="U26" s="89">
        <f t="shared" si="3"/>
        <v>14.839545145960626</v>
      </c>
      <c r="V26" s="90">
        <v>21858.65</v>
      </c>
      <c r="W26" s="91">
        <v>1473</v>
      </c>
      <c r="X26" s="94">
        <f t="shared" si="4"/>
        <v>14.839545145960626</v>
      </c>
    </row>
    <row r="27" spans="1:24" s="59" customFormat="1" ht="12" customHeight="1">
      <c r="A27" s="53">
        <v>21</v>
      </c>
      <c r="B27" s="54"/>
      <c r="C27" s="55" t="s">
        <v>63</v>
      </c>
      <c r="D27" s="56" t="s">
        <v>33</v>
      </c>
      <c r="E27" s="102" t="s">
        <v>64</v>
      </c>
      <c r="F27" s="57">
        <v>43511</v>
      </c>
      <c r="G27" s="58" t="s">
        <v>39</v>
      </c>
      <c r="H27" s="67">
        <v>37</v>
      </c>
      <c r="I27" s="67">
        <v>20</v>
      </c>
      <c r="J27" s="81">
        <v>20</v>
      </c>
      <c r="K27" s="68">
        <v>5</v>
      </c>
      <c r="L27" s="84">
        <v>3957.42</v>
      </c>
      <c r="M27" s="85">
        <v>326</v>
      </c>
      <c r="N27" s="84">
        <v>8025</v>
      </c>
      <c r="O27" s="85">
        <v>652</v>
      </c>
      <c r="P27" s="84">
        <v>6260.67</v>
      </c>
      <c r="Q27" s="85">
        <v>475</v>
      </c>
      <c r="R27" s="86">
        <f t="shared" si="0"/>
        <v>18243.09</v>
      </c>
      <c r="S27" s="87">
        <f t="shared" si="1"/>
        <v>1453</v>
      </c>
      <c r="T27" s="88">
        <f t="shared" si="2"/>
        <v>72.65</v>
      </c>
      <c r="U27" s="89">
        <f t="shared" si="3"/>
        <v>12.555464556090847</v>
      </c>
      <c r="V27" s="70">
        <v>775249.36</v>
      </c>
      <c r="W27" s="71">
        <v>52675</v>
      </c>
      <c r="X27" s="94">
        <f t="shared" si="4"/>
        <v>14.717595823445658</v>
      </c>
    </row>
    <row r="28" spans="1:24" s="59" customFormat="1" ht="12" customHeight="1">
      <c r="A28" s="53">
        <v>22</v>
      </c>
      <c r="B28" s="66"/>
      <c r="C28" s="61" t="s">
        <v>81</v>
      </c>
      <c r="D28" s="62" t="s">
        <v>26</v>
      </c>
      <c r="E28" s="104" t="s">
        <v>81</v>
      </c>
      <c r="F28" s="63">
        <v>43525</v>
      </c>
      <c r="G28" s="58" t="s">
        <v>77</v>
      </c>
      <c r="H28" s="69">
        <v>304</v>
      </c>
      <c r="I28" s="69">
        <v>11</v>
      </c>
      <c r="J28" s="81">
        <v>11</v>
      </c>
      <c r="K28" s="68">
        <v>3</v>
      </c>
      <c r="L28" s="84">
        <v>1593</v>
      </c>
      <c r="M28" s="85">
        <v>129</v>
      </c>
      <c r="N28" s="84">
        <v>4456</v>
      </c>
      <c r="O28" s="85">
        <v>336</v>
      </c>
      <c r="P28" s="84">
        <v>5022</v>
      </c>
      <c r="Q28" s="85">
        <v>394</v>
      </c>
      <c r="R28" s="86">
        <f t="shared" si="0"/>
        <v>11071</v>
      </c>
      <c r="S28" s="87">
        <f t="shared" si="1"/>
        <v>859</v>
      </c>
      <c r="T28" s="88">
        <f t="shared" si="2"/>
        <v>78.0909090909091</v>
      </c>
      <c r="U28" s="89">
        <f t="shared" si="3"/>
        <v>12.88824214202561</v>
      </c>
      <c r="V28" s="92">
        <v>1090457.97</v>
      </c>
      <c r="W28" s="93">
        <v>70844</v>
      </c>
      <c r="X28" s="94">
        <f t="shared" si="4"/>
        <v>15.392382841172152</v>
      </c>
    </row>
    <row r="29" spans="1:24" s="59" customFormat="1" ht="12" customHeight="1">
      <c r="A29" s="53">
        <v>23</v>
      </c>
      <c r="B29" s="54"/>
      <c r="C29" s="55" t="s">
        <v>43</v>
      </c>
      <c r="D29" s="56" t="s">
        <v>40</v>
      </c>
      <c r="E29" s="102" t="s">
        <v>43</v>
      </c>
      <c r="F29" s="57">
        <v>43532</v>
      </c>
      <c r="G29" s="105" t="s">
        <v>44</v>
      </c>
      <c r="H29" s="67">
        <v>205</v>
      </c>
      <c r="I29" s="67">
        <v>35</v>
      </c>
      <c r="J29" s="81">
        <v>35</v>
      </c>
      <c r="K29" s="68">
        <v>2</v>
      </c>
      <c r="L29" s="84">
        <v>2060</v>
      </c>
      <c r="M29" s="85">
        <v>156</v>
      </c>
      <c r="N29" s="84">
        <v>4975</v>
      </c>
      <c r="O29" s="85">
        <v>373</v>
      </c>
      <c r="P29" s="84">
        <v>4235</v>
      </c>
      <c r="Q29" s="85">
        <v>308</v>
      </c>
      <c r="R29" s="86">
        <f t="shared" si="0"/>
        <v>11270</v>
      </c>
      <c r="S29" s="87">
        <f t="shared" si="1"/>
        <v>837</v>
      </c>
      <c r="T29" s="88">
        <f t="shared" si="2"/>
        <v>23.914285714285715</v>
      </c>
      <c r="U29" s="89">
        <f t="shared" si="3"/>
        <v>13.464755077658303</v>
      </c>
      <c r="V29" s="90">
        <v>341636</v>
      </c>
      <c r="W29" s="91">
        <v>23136</v>
      </c>
      <c r="X29" s="94">
        <f t="shared" si="4"/>
        <v>14.766424619640388</v>
      </c>
    </row>
    <row r="30" spans="1:24" s="59" customFormat="1" ht="12" customHeight="1">
      <c r="A30" s="53">
        <v>24</v>
      </c>
      <c r="B30" s="54"/>
      <c r="C30" s="55" t="s">
        <v>78</v>
      </c>
      <c r="D30" s="56" t="s">
        <v>30</v>
      </c>
      <c r="E30" s="102" t="s">
        <v>78</v>
      </c>
      <c r="F30" s="57">
        <v>43525</v>
      </c>
      <c r="G30" s="111" t="s">
        <v>32</v>
      </c>
      <c r="H30" s="67">
        <v>168</v>
      </c>
      <c r="I30" s="67">
        <v>29</v>
      </c>
      <c r="J30" s="81">
        <v>29</v>
      </c>
      <c r="K30" s="68">
        <v>3</v>
      </c>
      <c r="L30" s="84">
        <v>2527</v>
      </c>
      <c r="M30" s="85">
        <v>315</v>
      </c>
      <c r="N30" s="84">
        <v>2742</v>
      </c>
      <c r="O30" s="85">
        <v>219</v>
      </c>
      <c r="P30" s="84">
        <v>2892</v>
      </c>
      <c r="Q30" s="85">
        <v>230</v>
      </c>
      <c r="R30" s="86">
        <f t="shared" si="0"/>
        <v>8161</v>
      </c>
      <c r="S30" s="87">
        <f t="shared" si="1"/>
        <v>764</v>
      </c>
      <c r="T30" s="88">
        <f t="shared" si="2"/>
        <v>26.344827586206897</v>
      </c>
      <c r="U30" s="89">
        <f t="shared" si="3"/>
        <v>10.68193717277487</v>
      </c>
      <c r="V30" s="95">
        <v>444751.37</v>
      </c>
      <c r="W30" s="96">
        <v>30776</v>
      </c>
      <c r="X30" s="94">
        <f t="shared" si="4"/>
        <v>14.451240252144528</v>
      </c>
    </row>
    <row r="31" spans="1:24" s="59" customFormat="1" ht="12" customHeight="1">
      <c r="A31" s="53">
        <v>25</v>
      </c>
      <c r="B31" s="60" t="s">
        <v>24</v>
      </c>
      <c r="C31" s="55" t="s">
        <v>98</v>
      </c>
      <c r="D31" s="56" t="s">
        <v>28</v>
      </c>
      <c r="E31" s="102" t="s">
        <v>98</v>
      </c>
      <c r="F31" s="57">
        <v>43539</v>
      </c>
      <c r="G31" s="58" t="s">
        <v>41</v>
      </c>
      <c r="H31" s="67">
        <v>35</v>
      </c>
      <c r="I31" s="67">
        <v>35</v>
      </c>
      <c r="J31" s="81">
        <v>35</v>
      </c>
      <c r="K31" s="68">
        <v>1</v>
      </c>
      <c r="L31" s="84">
        <v>3291</v>
      </c>
      <c r="M31" s="85">
        <v>249</v>
      </c>
      <c r="N31" s="84">
        <v>3119</v>
      </c>
      <c r="O31" s="85">
        <v>209</v>
      </c>
      <c r="P31" s="84">
        <v>4481</v>
      </c>
      <c r="Q31" s="85">
        <v>281</v>
      </c>
      <c r="R31" s="86">
        <f t="shared" si="0"/>
        <v>10891</v>
      </c>
      <c r="S31" s="87">
        <f t="shared" si="1"/>
        <v>739</v>
      </c>
      <c r="T31" s="88">
        <f t="shared" si="2"/>
        <v>21.114285714285714</v>
      </c>
      <c r="U31" s="89">
        <f t="shared" si="3"/>
        <v>14.737483085250338</v>
      </c>
      <c r="V31" s="90">
        <v>10891</v>
      </c>
      <c r="W31" s="91">
        <v>739</v>
      </c>
      <c r="X31" s="94">
        <f t="shared" si="4"/>
        <v>14.737483085250338</v>
      </c>
    </row>
    <row r="32" spans="1:24" s="59" customFormat="1" ht="12" customHeight="1">
      <c r="A32" s="53">
        <v>26</v>
      </c>
      <c r="B32" s="54"/>
      <c r="C32" s="55" t="s">
        <v>75</v>
      </c>
      <c r="D32" s="56" t="s">
        <v>40</v>
      </c>
      <c r="E32" s="102" t="s">
        <v>76</v>
      </c>
      <c r="F32" s="57">
        <v>43518</v>
      </c>
      <c r="G32" s="58" t="s">
        <v>23</v>
      </c>
      <c r="H32" s="67">
        <v>249</v>
      </c>
      <c r="I32" s="67">
        <v>8</v>
      </c>
      <c r="J32" s="81">
        <v>8</v>
      </c>
      <c r="K32" s="68">
        <v>4</v>
      </c>
      <c r="L32" s="84">
        <v>2214</v>
      </c>
      <c r="M32" s="85">
        <v>135</v>
      </c>
      <c r="N32" s="84">
        <v>5719</v>
      </c>
      <c r="O32" s="85">
        <v>350</v>
      </c>
      <c r="P32" s="84">
        <v>3727</v>
      </c>
      <c r="Q32" s="85">
        <v>221</v>
      </c>
      <c r="R32" s="86">
        <f t="shared" si="0"/>
        <v>11660</v>
      </c>
      <c r="S32" s="87">
        <f t="shared" si="1"/>
        <v>706</v>
      </c>
      <c r="T32" s="88">
        <f t="shared" si="2"/>
        <v>88.25</v>
      </c>
      <c r="U32" s="89">
        <f t="shared" si="3"/>
        <v>16.51558073654391</v>
      </c>
      <c r="V32" s="90">
        <v>2224011</v>
      </c>
      <c r="W32" s="91">
        <v>136844</v>
      </c>
      <c r="X32" s="94">
        <f t="shared" si="4"/>
        <v>16.252163046973195</v>
      </c>
    </row>
    <row r="33" spans="1:24" s="59" customFormat="1" ht="12" customHeight="1">
      <c r="A33" s="53">
        <v>27</v>
      </c>
      <c r="B33" s="54"/>
      <c r="C33" s="55" t="s">
        <v>80</v>
      </c>
      <c r="D33" s="56" t="s">
        <v>25</v>
      </c>
      <c r="E33" s="102" t="s">
        <v>80</v>
      </c>
      <c r="F33" s="57">
        <v>43525</v>
      </c>
      <c r="G33" s="58" t="s">
        <v>41</v>
      </c>
      <c r="H33" s="67">
        <v>97</v>
      </c>
      <c r="I33" s="67">
        <v>21</v>
      </c>
      <c r="J33" s="81">
        <v>21</v>
      </c>
      <c r="K33" s="68">
        <v>3</v>
      </c>
      <c r="L33" s="84">
        <v>989</v>
      </c>
      <c r="M33" s="85">
        <v>92</v>
      </c>
      <c r="N33" s="84">
        <v>2757</v>
      </c>
      <c r="O33" s="85">
        <v>262</v>
      </c>
      <c r="P33" s="84">
        <v>1555</v>
      </c>
      <c r="Q33" s="85">
        <v>150</v>
      </c>
      <c r="R33" s="86">
        <f t="shared" si="0"/>
        <v>5301</v>
      </c>
      <c r="S33" s="87">
        <f t="shared" si="1"/>
        <v>504</v>
      </c>
      <c r="T33" s="88">
        <f t="shared" si="2"/>
        <v>24</v>
      </c>
      <c r="U33" s="89">
        <f t="shared" si="3"/>
        <v>10.517857142857142</v>
      </c>
      <c r="V33" s="90">
        <v>126349.56</v>
      </c>
      <c r="W33" s="91">
        <v>8819</v>
      </c>
      <c r="X33" s="94">
        <f t="shared" si="4"/>
        <v>14.32697131194013</v>
      </c>
    </row>
    <row r="34" spans="1:24" s="59" customFormat="1" ht="12" customHeight="1">
      <c r="A34" s="53">
        <v>28</v>
      </c>
      <c r="B34" s="54"/>
      <c r="C34" s="55" t="s">
        <v>71</v>
      </c>
      <c r="D34" s="56" t="s">
        <v>37</v>
      </c>
      <c r="E34" s="102" t="s">
        <v>71</v>
      </c>
      <c r="F34" s="57">
        <v>43518</v>
      </c>
      <c r="G34" s="58" t="s">
        <v>39</v>
      </c>
      <c r="H34" s="67">
        <v>79</v>
      </c>
      <c r="I34" s="67">
        <v>8</v>
      </c>
      <c r="J34" s="81">
        <v>8</v>
      </c>
      <c r="K34" s="68">
        <v>4</v>
      </c>
      <c r="L34" s="84">
        <v>2478</v>
      </c>
      <c r="M34" s="85">
        <v>156</v>
      </c>
      <c r="N34" s="84">
        <v>3060</v>
      </c>
      <c r="O34" s="85">
        <v>183</v>
      </c>
      <c r="P34" s="84">
        <v>2223.27</v>
      </c>
      <c r="Q34" s="85">
        <v>162</v>
      </c>
      <c r="R34" s="86">
        <f t="shared" si="0"/>
        <v>7761.27</v>
      </c>
      <c r="S34" s="87">
        <f t="shared" si="1"/>
        <v>501</v>
      </c>
      <c r="T34" s="88">
        <f t="shared" si="2"/>
        <v>62.625</v>
      </c>
      <c r="U34" s="89">
        <f t="shared" si="3"/>
        <v>15.491556886227546</v>
      </c>
      <c r="V34" s="70">
        <v>337395.12</v>
      </c>
      <c r="W34" s="71">
        <v>23638</v>
      </c>
      <c r="X34" s="94">
        <f t="shared" si="4"/>
        <v>14.273420763177933</v>
      </c>
    </row>
    <row r="35" spans="1:24" s="59" customFormat="1" ht="12" customHeight="1">
      <c r="A35" s="53">
        <v>29</v>
      </c>
      <c r="B35" s="54"/>
      <c r="C35" s="55" t="s">
        <v>86</v>
      </c>
      <c r="D35" s="56" t="s">
        <v>33</v>
      </c>
      <c r="E35" s="102" t="s">
        <v>87</v>
      </c>
      <c r="F35" s="57">
        <v>43532</v>
      </c>
      <c r="G35" s="112" t="s">
        <v>36</v>
      </c>
      <c r="H35" s="67">
        <v>14</v>
      </c>
      <c r="I35" s="67">
        <v>13</v>
      </c>
      <c r="J35" s="81">
        <v>13</v>
      </c>
      <c r="K35" s="68">
        <v>2</v>
      </c>
      <c r="L35" s="84">
        <v>1091</v>
      </c>
      <c r="M35" s="85">
        <v>107</v>
      </c>
      <c r="N35" s="84">
        <v>1540</v>
      </c>
      <c r="O35" s="85">
        <v>146</v>
      </c>
      <c r="P35" s="84">
        <v>1407</v>
      </c>
      <c r="Q35" s="85">
        <v>136</v>
      </c>
      <c r="R35" s="86">
        <f t="shared" si="0"/>
        <v>4038</v>
      </c>
      <c r="S35" s="87">
        <f t="shared" si="1"/>
        <v>389</v>
      </c>
      <c r="T35" s="88">
        <f t="shared" si="2"/>
        <v>29.923076923076923</v>
      </c>
      <c r="U35" s="89">
        <f t="shared" si="3"/>
        <v>10.380462724935732</v>
      </c>
      <c r="V35" s="90">
        <v>21121</v>
      </c>
      <c r="W35" s="91">
        <v>1918</v>
      </c>
      <c r="X35" s="94">
        <f t="shared" si="4"/>
        <v>11.01199165797706</v>
      </c>
    </row>
    <row r="36" spans="1:24" s="59" customFormat="1" ht="12" customHeight="1">
      <c r="A36" s="53">
        <v>30</v>
      </c>
      <c r="B36" s="60" t="s">
        <v>24</v>
      </c>
      <c r="C36" s="55" t="s">
        <v>97</v>
      </c>
      <c r="D36" s="56" t="s">
        <v>40</v>
      </c>
      <c r="E36" s="102" t="s">
        <v>97</v>
      </c>
      <c r="F36" s="57">
        <v>43539</v>
      </c>
      <c r="G36" s="58" t="s">
        <v>42</v>
      </c>
      <c r="H36" s="67">
        <v>33</v>
      </c>
      <c r="I36" s="67">
        <v>33</v>
      </c>
      <c r="J36" s="81">
        <v>33</v>
      </c>
      <c r="K36" s="68">
        <v>1</v>
      </c>
      <c r="L36" s="84">
        <v>742</v>
      </c>
      <c r="M36" s="85">
        <v>61</v>
      </c>
      <c r="N36" s="84">
        <v>1542.5</v>
      </c>
      <c r="O36" s="85">
        <v>122</v>
      </c>
      <c r="P36" s="84">
        <v>2082.5</v>
      </c>
      <c r="Q36" s="85">
        <v>170</v>
      </c>
      <c r="R36" s="86">
        <f t="shared" si="0"/>
        <v>4367</v>
      </c>
      <c r="S36" s="87">
        <f t="shared" si="1"/>
        <v>353</v>
      </c>
      <c r="T36" s="88">
        <f t="shared" si="2"/>
        <v>10.696969696969697</v>
      </c>
      <c r="U36" s="89">
        <f t="shared" si="3"/>
        <v>12.371104815864022</v>
      </c>
      <c r="V36" s="70">
        <v>4367</v>
      </c>
      <c r="W36" s="71">
        <v>353</v>
      </c>
      <c r="X36" s="94">
        <f t="shared" si="4"/>
        <v>12.371104815864022</v>
      </c>
    </row>
    <row r="37" spans="1:24" s="59" customFormat="1" ht="12" customHeight="1">
      <c r="A37" s="53">
        <v>31</v>
      </c>
      <c r="B37" s="54"/>
      <c r="C37" s="55" t="s">
        <v>58</v>
      </c>
      <c r="D37" s="56" t="s">
        <v>40</v>
      </c>
      <c r="E37" s="102" t="s">
        <v>58</v>
      </c>
      <c r="F37" s="57">
        <v>43504</v>
      </c>
      <c r="G37" s="58" t="s">
        <v>31</v>
      </c>
      <c r="H37" s="67">
        <v>271</v>
      </c>
      <c r="I37" s="67">
        <v>3</v>
      </c>
      <c r="J37" s="81">
        <v>3</v>
      </c>
      <c r="K37" s="68">
        <v>5</v>
      </c>
      <c r="L37" s="84">
        <v>683</v>
      </c>
      <c r="M37" s="85">
        <v>41</v>
      </c>
      <c r="N37" s="84">
        <v>2226</v>
      </c>
      <c r="O37" s="85">
        <v>126</v>
      </c>
      <c r="P37" s="84">
        <v>2200</v>
      </c>
      <c r="Q37" s="85">
        <v>128</v>
      </c>
      <c r="R37" s="86">
        <f t="shared" si="0"/>
        <v>5109</v>
      </c>
      <c r="S37" s="87">
        <f t="shared" si="1"/>
        <v>295</v>
      </c>
      <c r="T37" s="88">
        <f t="shared" si="2"/>
        <v>98.33333333333333</v>
      </c>
      <c r="U37" s="89">
        <f t="shared" si="3"/>
        <v>17.318644067796612</v>
      </c>
      <c r="V37" s="90">
        <v>1340347.26</v>
      </c>
      <c r="W37" s="91">
        <v>88960</v>
      </c>
      <c r="X37" s="94">
        <f t="shared" si="4"/>
        <v>15.066853192446043</v>
      </c>
    </row>
    <row r="38" spans="1:24" s="59" customFormat="1" ht="12" customHeight="1">
      <c r="A38" s="53">
        <v>32</v>
      </c>
      <c r="B38" s="54"/>
      <c r="C38" s="55" t="s">
        <v>67</v>
      </c>
      <c r="D38" s="56" t="s">
        <v>28</v>
      </c>
      <c r="E38" s="102" t="s">
        <v>68</v>
      </c>
      <c r="F38" s="57">
        <v>43511</v>
      </c>
      <c r="G38" s="58" t="s">
        <v>38</v>
      </c>
      <c r="H38" s="67">
        <v>255</v>
      </c>
      <c r="I38" s="67">
        <v>5</v>
      </c>
      <c r="J38" s="81">
        <v>5</v>
      </c>
      <c r="K38" s="68">
        <v>5</v>
      </c>
      <c r="L38" s="84">
        <v>894</v>
      </c>
      <c r="M38" s="85">
        <v>132</v>
      </c>
      <c r="N38" s="84">
        <v>529</v>
      </c>
      <c r="O38" s="85">
        <v>44</v>
      </c>
      <c r="P38" s="84">
        <v>116</v>
      </c>
      <c r="Q38" s="85">
        <v>9</v>
      </c>
      <c r="R38" s="86">
        <f t="shared" si="0"/>
        <v>1539</v>
      </c>
      <c r="S38" s="87">
        <f t="shared" si="1"/>
        <v>185</v>
      </c>
      <c r="T38" s="88">
        <f t="shared" si="2"/>
        <v>37</v>
      </c>
      <c r="U38" s="89">
        <f t="shared" si="3"/>
        <v>8.31891891891892</v>
      </c>
      <c r="V38" s="92">
        <v>1017773</v>
      </c>
      <c r="W38" s="93">
        <v>66131</v>
      </c>
      <c r="X38" s="94">
        <f t="shared" si="4"/>
        <v>15.390255704586352</v>
      </c>
    </row>
    <row r="39" spans="1:24" s="59" customFormat="1" ht="12" customHeight="1">
      <c r="A39" s="53">
        <v>33</v>
      </c>
      <c r="B39" s="54"/>
      <c r="C39" s="101" t="s">
        <v>52</v>
      </c>
      <c r="D39" s="114" t="s">
        <v>30</v>
      </c>
      <c r="E39" s="103" t="s">
        <v>54</v>
      </c>
      <c r="F39" s="57">
        <v>43483</v>
      </c>
      <c r="G39" s="105" t="s">
        <v>44</v>
      </c>
      <c r="H39" s="106">
        <v>353</v>
      </c>
      <c r="I39" s="106">
        <v>4</v>
      </c>
      <c r="J39" s="115">
        <v>4</v>
      </c>
      <c r="K39" s="106">
        <v>9</v>
      </c>
      <c r="L39" s="107">
        <v>722</v>
      </c>
      <c r="M39" s="108">
        <v>70</v>
      </c>
      <c r="N39" s="107">
        <v>437</v>
      </c>
      <c r="O39" s="108">
        <v>31</v>
      </c>
      <c r="P39" s="107">
        <v>780</v>
      </c>
      <c r="Q39" s="108">
        <v>60</v>
      </c>
      <c r="R39" s="86">
        <f t="shared" si="0"/>
        <v>1939</v>
      </c>
      <c r="S39" s="87">
        <f t="shared" si="1"/>
        <v>161</v>
      </c>
      <c r="T39" s="88">
        <f t="shared" si="2"/>
        <v>40.25</v>
      </c>
      <c r="U39" s="89">
        <f t="shared" si="3"/>
        <v>12.043478260869565</v>
      </c>
      <c r="V39" s="109">
        <v>15688874</v>
      </c>
      <c r="W39" s="116">
        <v>1212170</v>
      </c>
      <c r="X39" s="94">
        <f t="shared" si="4"/>
        <v>12.942800102295882</v>
      </c>
    </row>
    <row r="40" spans="1:24" s="59" customFormat="1" ht="12" customHeight="1">
      <c r="A40" s="53">
        <v>34</v>
      </c>
      <c r="B40" s="66"/>
      <c r="C40" s="61" t="s">
        <v>69</v>
      </c>
      <c r="D40" s="62" t="s">
        <v>40</v>
      </c>
      <c r="E40" s="104" t="s">
        <v>70</v>
      </c>
      <c r="F40" s="63">
        <v>43511</v>
      </c>
      <c r="G40" s="58" t="s">
        <v>77</v>
      </c>
      <c r="H40" s="69">
        <v>266</v>
      </c>
      <c r="I40" s="69">
        <v>3</v>
      </c>
      <c r="J40" s="81">
        <v>3</v>
      </c>
      <c r="K40" s="68">
        <v>5</v>
      </c>
      <c r="L40" s="84">
        <v>526</v>
      </c>
      <c r="M40" s="85">
        <v>34</v>
      </c>
      <c r="N40" s="84">
        <v>976</v>
      </c>
      <c r="O40" s="85">
        <v>64</v>
      </c>
      <c r="P40" s="84">
        <v>706</v>
      </c>
      <c r="Q40" s="85">
        <v>42</v>
      </c>
      <c r="R40" s="86">
        <f t="shared" si="0"/>
        <v>2208</v>
      </c>
      <c r="S40" s="87">
        <f t="shared" si="1"/>
        <v>140</v>
      </c>
      <c r="T40" s="88">
        <f t="shared" si="2"/>
        <v>46.666666666666664</v>
      </c>
      <c r="U40" s="89">
        <f t="shared" si="3"/>
        <v>15.771428571428572</v>
      </c>
      <c r="V40" s="92">
        <v>4765031.69</v>
      </c>
      <c r="W40" s="93">
        <v>256376</v>
      </c>
      <c r="X40" s="94">
        <f t="shared" si="4"/>
        <v>18.586106694854433</v>
      </c>
    </row>
    <row r="41" spans="1:24" s="59" customFormat="1" ht="12" customHeight="1">
      <c r="A41" s="53">
        <v>35</v>
      </c>
      <c r="B41" s="54"/>
      <c r="C41" s="55" t="s">
        <v>59</v>
      </c>
      <c r="D41" s="56" t="s">
        <v>30</v>
      </c>
      <c r="E41" s="102" t="s">
        <v>60</v>
      </c>
      <c r="F41" s="57">
        <v>43504</v>
      </c>
      <c r="G41" s="58" t="s">
        <v>31</v>
      </c>
      <c r="H41" s="67">
        <v>99</v>
      </c>
      <c r="I41" s="67">
        <v>2</v>
      </c>
      <c r="J41" s="81">
        <v>2</v>
      </c>
      <c r="K41" s="68">
        <v>6</v>
      </c>
      <c r="L41" s="84">
        <v>672</v>
      </c>
      <c r="M41" s="85">
        <v>84</v>
      </c>
      <c r="N41" s="84">
        <v>360</v>
      </c>
      <c r="O41" s="85">
        <v>36</v>
      </c>
      <c r="P41" s="84">
        <v>160</v>
      </c>
      <c r="Q41" s="85">
        <v>16</v>
      </c>
      <c r="R41" s="86">
        <f t="shared" si="0"/>
        <v>1192</v>
      </c>
      <c r="S41" s="87">
        <f t="shared" si="1"/>
        <v>136</v>
      </c>
      <c r="T41" s="88">
        <f t="shared" si="2"/>
        <v>68</v>
      </c>
      <c r="U41" s="89">
        <f t="shared" si="3"/>
        <v>8.764705882352942</v>
      </c>
      <c r="V41" s="90">
        <v>10964365.95</v>
      </c>
      <c r="W41" s="91">
        <v>905827</v>
      </c>
      <c r="X41" s="94">
        <f t="shared" si="4"/>
        <v>12.10426047137036</v>
      </c>
    </row>
    <row r="42" spans="1:24" s="59" customFormat="1" ht="12" customHeight="1">
      <c r="A42" s="53">
        <v>36</v>
      </c>
      <c r="B42" s="54"/>
      <c r="C42" s="55" t="s">
        <v>49</v>
      </c>
      <c r="D42" s="56" t="s">
        <v>33</v>
      </c>
      <c r="E42" s="102" t="s">
        <v>49</v>
      </c>
      <c r="F42" s="57">
        <v>43441</v>
      </c>
      <c r="G42" s="58" t="s">
        <v>44</v>
      </c>
      <c r="H42" s="67">
        <v>359</v>
      </c>
      <c r="I42" s="67">
        <v>1</v>
      </c>
      <c r="J42" s="81">
        <v>1</v>
      </c>
      <c r="K42" s="68">
        <v>15</v>
      </c>
      <c r="L42" s="84">
        <v>45</v>
      </c>
      <c r="M42" s="85">
        <v>3</v>
      </c>
      <c r="N42" s="84">
        <v>132</v>
      </c>
      <c r="O42" s="85">
        <v>10</v>
      </c>
      <c r="P42" s="84">
        <v>189</v>
      </c>
      <c r="Q42" s="85">
        <v>14</v>
      </c>
      <c r="R42" s="86">
        <f t="shared" si="0"/>
        <v>366</v>
      </c>
      <c r="S42" s="87">
        <f t="shared" si="1"/>
        <v>27</v>
      </c>
      <c r="T42" s="88">
        <f t="shared" si="2"/>
        <v>27</v>
      </c>
      <c r="U42" s="89">
        <f t="shared" si="3"/>
        <v>13.555555555555555</v>
      </c>
      <c r="V42" s="90">
        <v>34125321</v>
      </c>
      <c r="W42" s="91">
        <v>2565841</v>
      </c>
      <c r="X42" s="94">
        <f t="shared" si="4"/>
        <v>13.29985801926152</v>
      </c>
    </row>
    <row r="43" spans="1:24" s="59" customFormat="1" ht="12" customHeight="1">
      <c r="A43" s="53">
        <v>37</v>
      </c>
      <c r="B43" s="54"/>
      <c r="C43" s="55" t="s">
        <v>45</v>
      </c>
      <c r="D43" s="56" t="s">
        <v>37</v>
      </c>
      <c r="E43" s="102" t="s">
        <v>45</v>
      </c>
      <c r="F43" s="57">
        <v>43399</v>
      </c>
      <c r="G43" s="58" t="s">
        <v>31</v>
      </c>
      <c r="H43" s="67">
        <v>411</v>
      </c>
      <c r="I43" s="67">
        <v>1</v>
      </c>
      <c r="J43" s="81">
        <v>1</v>
      </c>
      <c r="K43" s="68">
        <v>21</v>
      </c>
      <c r="L43" s="84">
        <v>40</v>
      </c>
      <c r="M43" s="85">
        <v>4</v>
      </c>
      <c r="N43" s="84">
        <v>34</v>
      </c>
      <c r="O43" s="85">
        <v>3</v>
      </c>
      <c r="P43" s="84">
        <v>120</v>
      </c>
      <c r="Q43" s="85">
        <v>11</v>
      </c>
      <c r="R43" s="86">
        <f t="shared" si="0"/>
        <v>194</v>
      </c>
      <c r="S43" s="87">
        <f t="shared" si="1"/>
        <v>18</v>
      </c>
      <c r="T43" s="88">
        <f t="shared" si="2"/>
        <v>18</v>
      </c>
      <c r="U43" s="89">
        <f t="shared" si="3"/>
        <v>10.777777777777779</v>
      </c>
      <c r="V43" s="90">
        <v>84536382.58</v>
      </c>
      <c r="W43" s="91">
        <v>6472079</v>
      </c>
      <c r="X43" s="94">
        <f t="shared" si="4"/>
        <v>13.061704373509656</v>
      </c>
    </row>
    <row r="44" spans="1:24" s="59" customFormat="1" ht="12" customHeight="1">
      <c r="A44" s="53">
        <v>38</v>
      </c>
      <c r="B44" s="54"/>
      <c r="C44" s="55" t="s">
        <v>55</v>
      </c>
      <c r="D44" s="56" t="s">
        <v>33</v>
      </c>
      <c r="E44" s="102" t="s">
        <v>56</v>
      </c>
      <c r="F44" s="57">
        <v>43490</v>
      </c>
      <c r="G44" s="58" t="s">
        <v>23</v>
      </c>
      <c r="H44" s="67">
        <v>323</v>
      </c>
      <c r="I44" s="67">
        <v>2</v>
      </c>
      <c r="J44" s="81">
        <v>2</v>
      </c>
      <c r="K44" s="68">
        <v>8</v>
      </c>
      <c r="L44" s="84">
        <v>19</v>
      </c>
      <c r="M44" s="85">
        <v>3</v>
      </c>
      <c r="N44" s="84">
        <v>29</v>
      </c>
      <c r="O44" s="85">
        <v>3</v>
      </c>
      <c r="P44" s="84">
        <v>105</v>
      </c>
      <c r="Q44" s="85">
        <v>11</v>
      </c>
      <c r="R44" s="86">
        <f t="shared" si="0"/>
        <v>153</v>
      </c>
      <c r="S44" s="87">
        <f t="shared" si="1"/>
        <v>17</v>
      </c>
      <c r="T44" s="88">
        <f t="shared" si="2"/>
        <v>8.5</v>
      </c>
      <c r="U44" s="89">
        <f t="shared" si="3"/>
        <v>9</v>
      </c>
      <c r="V44" s="90">
        <v>9835992</v>
      </c>
      <c r="W44" s="91">
        <v>692931</v>
      </c>
      <c r="X44" s="94">
        <f t="shared" si="4"/>
        <v>14.19476398082926</v>
      </c>
    </row>
    <row r="45" spans="1:24" s="59" customFormat="1" ht="12" customHeight="1">
      <c r="A45" s="53">
        <v>39</v>
      </c>
      <c r="B45" s="64"/>
      <c r="C45" s="65" t="s">
        <v>46</v>
      </c>
      <c r="D45" s="56" t="s">
        <v>37</v>
      </c>
      <c r="E45" s="113" t="s">
        <v>46</v>
      </c>
      <c r="F45" s="57">
        <v>43420</v>
      </c>
      <c r="G45" s="58" t="s">
        <v>34</v>
      </c>
      <c r="H45" s="67">
        <v>37</v>
      </c>
      <c r="I45" s="67">
        <v>1</v>
      </c>
      <c r="J45" s="81">
        <v>1</v>
      </c>
      <c r="K45" s="68">
        <v>18</v>
      </c>
      <c r="L45" s="84">
        <v>0</v>
      </c>
      <c r="M45" s="85">
        <v>0</v>
      </c>
      <c r="N45" s="84">
        <v>48</v>
      </c>
      <c r="O45" s="85">
        <v>4</v>
      </c>
      <c r="P45" s="84">
        <v>26</v>
      </c>
      <c r="Q45" s="85">
        <v>2</v>
      </c>
      <c r="R45" s="86">
        <f t="shared" si="0"/>
        <v>74</v>
      </c>
      <c r="S45" s="87">
        <f t="shared" si="1"/>
        <v>6</v>
      </c>
      <c r="T45" s="88">
        <f t="shared" si="2"/>
        <v>6</v>
      </c>
      <c r="U45" s="89">
        <f t="shared" si="3"/>
        <v>12.333333333333334</v>
      </c>
      <c r="V45" s="99">
        <v>2618084.9</v>
      </c>
      <c r="W45" s="100">
        <v>218384</v>
      </c>
      <c r="X45" s="94">
        <f t="shared" si="4"/>
        <v>11.988446497911935</v>
      </c>
    </row>
    <row r="46" spans="1:24" s="59" customFormat="1" ht="12" customHeight="1">
      <c r="A46" s="53">
        <v>40</v>
      </c>
      <c r="B46" s="54"/>
      <c r="C46" s="55" t="s">
        <v>74</v>
      </c>
      <c r="D46" s="56" t="s">
        <v>25</v>
      </c>
      <c r="E46" s="102" t="s">
        <v>74</v>
      </c>
      <c r="F46" s="57">
        <v>43518</v>
      </c>
      <c r="G46" s="58" t="s">
        <v>41</v>
      </c>
      <c r="H46" s="67">
        <v>38</v>
      </c>
      <c r="I46" s="67">
        <v>1</v>
      </c>
      <c r="J46" s="81">
        <v>1</v>
      </c>
      <c r="K46" s="68">
        <v>4</v>
      </c>
      <c r="L46" s="84">
        <v>0</v>
      </c>
      <c r="M46" s="85">
        <v>0</v>
      </c>
      <c r="N46" s="84">
        <v>28</v>
      </c>
      <c r="O46" s="85">
        <v>2</v>
      </c>
      <c r="P46" s="84">
        <v>0</v>
      </c>
      <c r="Q46" s="85">
        <v>0</v>
      </c>
      <c r="R46" s="86">
        <f t="shared" si="0"/>
        <v>28</v>
      </c>
      <c r="S46" s="87">
        <f t="shared" si="1"/>
        <v>2</v>
      </c>
      <c r="T46" s="88">
        <f t="shared" si="2"/>
        <v>2</v>
      </c>
      <c r="U46" s="89">
        <f t="shared" si="3"/>
        <v>14</v>
      </c>
      <c r="V46" s="90">
        <v>14942.74</v>
      </c>
      <c r="W46" s="91">
        <v>1167</v>
      </c>
      <c r="X46" s="94">
        <f t="shared" si="4"/>
        <v>12.80440445586975</v>
      </c>
    </row>
  </sheetData>
  <sheetProtection selectLockedCells="1" selectUnlockedCells="1"/>
  <mergeCells count="9">
    <mergeCell ref="V4:X4"/>
    <mergeCell ref="B1:C1"/>
    <mergeCell ref="L1:X3"/>
    <mergeCell ref="B2:C2"/>
    <mergeCell ref="B3:C3"/>
    <mergeCell ref="L4:M4"/>
    <mergeCell ref="N4:O4"/>
    <mergeCell ref="P4:Q4"/>
    <mergeCell ref="R4:U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2019-03-18T13:35:31Z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