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23910" windowHeight="9075" tabRatio="595" activeTab="0"/>
  </bookViews>
  <sheets>
    <sheet name="8-14.3.2019 (hafta)" sheetId="1" r:id="rId1"/>
  </sheets>
  <definedNames>
    <definedName name="Excel_BuiltIn__FilterDatabase" localSheetId="0">'8-14.3.2019 (hafta)'!$A$1:$R$86</definedName>
    <definedName name="_xlnm.Print_Area" localSheetId="0">'8-14.3.2019 (hafta)'!#REF!</definedName>
  </definedNames>
  <calcPr fullCalcOnLoad="1"/>
</workbook>
</file>

<file path=xl/sharedStrings.xml><?xml version="1.0" encoding="utf-8"?>
<sst xmlns="http://schemas.openxmlformats.org/spreadsheetml/2006/main" count="344" uniqueCount="169">
  <si>
    <t>Türkiye Haftalık Bilet Satışı ve Hasılat Raporu</t>
  </si>
  <si>
    <t>http://www.antraktsinema.com</t>
  </si>
  <si>
    <t>HAFTALIK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</si>
  <si>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</si>
  <si>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</si>
  <si>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</si>
  <si>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</si>
  <si>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</si>
  <si>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</si>
  <si>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</si>
  <si>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</si>
  <si>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</si>
  <si>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</si>
  <si>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</si>
  <si>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</si>
  <si>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</si>
  <si>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</si>
  <si>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</si>
  <si>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</si>
  <si>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</si>
  <si>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</si>
  <si>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</si>
  <si>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</si>
  <si>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</si>
  <si>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</si>
  <si>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</si>
  <si>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</si>
  <si>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</si>
  <si>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</si>
  <si>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DERİN FİLM</t>
  </si>
  <si>
    <t>HURVINEK A KOUZELNE MUZEUM</t>
  </si>
  <si>
    <t>SIHIRLI MUZE</t>
  </si>
  <si>
    <t>PİNEMA</t>
  </si>
  <si>
    <t>FİLMARTI</t>
  </si>
  <si>
    <t>13+</t>
  </si>
  <si>
    <t>ÖZEN FİLM</t>
  </si>
  <si>
    <t>BS DAĞITIM</t>
  </si>
  <si>
    <t>13+15A</t>
  </si>
  <si>
    <t>MC FİLM</t>
  </si>
  <si>
    <t>THE NUT JOB 2: NUTTY BY NATURE</t>
  </si>
  <si>
    <t>FINDIK İŞİ 2</t>
  </si>
  <si>
    <t>KELEBEKLER</t>
  </si>
  <si>
    <t>KURMACA</t>
  </si>
  <si>
    <t>DARBAREYE ELLY</t>
  </si>
  <si>
    <t>ELLY HAKKINDA</t>
  </si>
  <si>
    <t>RENKLİ BALIK YENİ DÜNYA KAŞİFİ</t>
  </si>
  <si>
    <t>BOONIE BEARS: ENTANGLED WORLDS</t>
  </si>
  <si>
    <t>AYI KARDEŞLER: FANTASTİK DÜNYALAR</t>
  </si>
  <si>
    <t>HAPPY FAMILY</t>
  </si>
  <si>
    <t>M3 FİLM</t>
  </si>
  <si>
    <t>THE SHONKU DIARIES - A UNICORNE ADVENTURE</t>
  </si>
  <si>
    <t>MACERA GÜNLÜKLERİ: SİHİRLİ ADAYA YOLCULUK</t>
  </si>
  <si>
    <t>YALNIZ HAYALLER KALDI</t>
  </si>
  <si>
    <t>MUTLU CANAVAR AİLESİ</t>
  </si>
  <si>
    <t>ARADA</t>
  </si>
  <si>
    <t>EIGA DORAEMON: NOBITA NO NANKYOKUKACHIKOCHI DAIBOUKEN</t>
  </si>
  <si>
    <t>DORAEMON: BUZ DEVRİ MACERASI</t>
  </si>
  <si>
    <t>VOLKI I OVTSY. BEEEZUMNOE PREVRASHCHENIE</t>
  </si>
  <si>
    <t>KUZULAR KURTLARA KARŞI</t>
  </si>
  <si>
    <t>FORUSHANDE</t>
  </si>
  <si>
    <t>SATICI</t>
  </si>
  <si>
    <t>ANONS</t>
  </si>
  <si>
    <t>THEIR FINEST</t>
  </si>
  <si>
    <t>AŞKIN ÇEKİMİ</t>
  </si>
  <si>
    <t>KAPAN</t>
  </si>
  <si>
    <t>JOAEIYE NADER AZ SIMIN - A SEPARATION</t>
  </si>
  <si>
    <t>BİR AYRILIK</t>
  </si>
  <si>
    <t>THE MIDNIGHT IN PARIS</t>
  </si>
  <si>
    <t>PARİS'TE GECEYARISI</t>
  </si>
  <si>
    <t>LE PASSE</t>
  </si>
  <si>
    <t>GEÇMİŞİN SIRLARI</t>
  </si>
  <si>
    <t>DIVAS ASTES</t>
  </si>
  <si>
    <t>İKİ KAFADAR</t>
  </si>
  <si>
    <t>TERMINAL</t>
  </si>
  <si>
    <t>TERMİNAL</t>
  </si>
  <si>
    <t>DEEP</t>
  </si>
  <si>
    <t>DİP DİP: BİR OKYANUS MACERASI</t>
  </si>
  <si>
    <t>BAJRANGI BHAIJAAN</t>
  </si>
  <si>
    <t>SEVGİNİN GÜCÜ</t>
  </si>
  <si>
    <t>GÜVERCİN</t>
  </si>
  <si>
    <t>CJET</t>
  </si>
  <si>
    <t>İSTANBUL MUHAFIZLARI</t>
  </si>
  <si>
    <t>AYDEDE</t>
  </si>
  <si>
    <t>A STAR IS BORN</t>
  </si>
  <si>
    <t>BİR YILDIZ DOĞUYOR</t>
  </si>
  <si>
    <t>ELLIOT THE LITTLEST REINDEER</t>
  </si>
  <si>
    <t>KARLAR PRENSİ: ELLIOT</t>
  </si>
  <si>
    <t>MUSEO</t>
  </si>
  <si>
    <t>MÜZE</t>
  </si>
  <si>
    <t>MÜSLÜM</t>
  </si>
  <si>
    <t>RAFADAN TAYFA</t>
  </si>
  <si>
    <t>BOHEMIAN RHAPSODY</t>
  </si>
  <si>
    <t>PRINCESS AND THE DRAGON</t>
  </si>
  <si>
    <t>PRENSES VE EJDERHA</t>
  </si>
  <si>
    <t>KOYVER GİTSİN</t>
  </si>
  <si>
    <t>BORÇ</t>
  </si>
  <si>
    <t>YEŞİL REHBER</t>
  </si>
  <si>
    <t>GREEN BOOK</t>
  </si>
  <si>
    <t>SİHİRBAZIN BALONLARI</t>
  </si>
  <si>
    <t>AHI VIENE CASCARRABIAS</t>
  </si>
  <si>
    <t>BİZİM İÇİN ŞAMPİYON</t>
  </si>
  <si>
    <t>DONBASS</t>
  </si>
  <si>
    <t>XIONG CHU MO, BIAN XIN JI</t>
  </si>
  <si>
    <t>AYI KARDEŞLER: EYVAH AYILAR KÜÇÜLDÜ!</t>
  </si>
  <si>
    <t>BÖRÜ</t>
  </si>
  <si>
    <t>SÜPER AYI</t>
  </si>
  <si>
    <t>BEONING</t>
  </si>
  <si>
    <t>ŞÜPHE</t>
  </si>
  <si>
    <t>ROBIN HOOD BEGINS</t>
  </si>
  <si>
    <t>ROBIN HOOD</t>
  </si>
  <si>
    <t>GLASS</t>
  </si>
  <si>
    <t>XI HA YING XIONG</t>
  </si>
  <si>
    <t xml:space="preserve">CAN DOSTLAR </t>
  </si>
  <si>
    <t>ÇİÇERO</t>
  </si>
  <si>
    <t>HODJA FRA PJORT</t>
  </si>
  <si>
    <t>CAN DOSTLAR</t>
  </si>
  <si>
    <t>UÇAN HALI VE KAYIP ELMAS</t>
  </si>
  <si>
    <t>CAPHARNAUM</t>
  </si>
  <si>
    <t>KEFERNAHUM</t>
  </si>
  <si>
    <t>HOW TO TRAIN YOUR DRAGON: THE HIDDEN WORLD</t>
  </si>
  <si>
    <t>EJDERHANI NASIL EĞİTİRSİN 3</t>
  </si>
  <si>
    <t>ORGANİZE İŞLER SAZAN SARMALI</t>
  </si>
  <si>
    <t>WERK OHNE AUTOR</t>
  </si>
  <si>
    <t>ASLA GÖZLERİNİ KAÇIRMA</t>
  </si>
  <si>
    <t>SİR-AYET</t>
  </si>
  <si>
    <t>JIN GUI ZI</t>
  </si>
  <si>
    <t>MUCİZE UĞUR BÖCEĞİ</t>
  </si>
  <si>
    <t>BABAMIN KEMİKLERİ</t>
  </si>
  <si>
    <t>THE FAVOURITE</t>
  </si>
  <si>
    <t>SAAYIN GÖZDESİ</t>
  </si>
  <si>
    <t>THE LEGO MOVIE SEQUEL</t>
  </si>
  <si>
    <t>LEGO FİLMİ 2</t>
  </si>
  <si>
    <t>CAMP COOL KIDS</t>
  </si>
  <si>
    <t>COOL ÇOCUKLAR KAMPTA</t>
  </si>
  <si>
    <t>AT ETERNITY'S GATE</t>
  </si>
  <si>
    <t>SONSUZLUĞUN KAPISINDA</t>
  </si>
  <si>
    <t>HEP YEK 3</t>
  </si>
  <si>
    <t>BİR AŞK İKİ HAYAT</t>
  </si>
  <si>
    <t>ASTERIX: LE SECRET DE LA POTION MAGIQUE</t>
  </si>
  <si>
    <t>ASTERİKS: SİHİRLİ İKSİRİN SIRRI</t>
  </si>
  <si>
    <t>ALITA: BATTLE ANGLE</t>
  </si>
  <si>
    <t>ALITA: SAVAŞ MELEĞİ</t>
  </si>
  <si>
    <t>TEZ: 13. GECE</t>
  </si>
  <si>
    <t>SİBEL</t>
  </si>
  <si>
    <t>SNEZHNAYA KOROLEVA: ZAZERKALE</t>
  </si>
  <si>
    <t>KARLAR KRALİÇESİ 4</t>
  </si>
  <si>
    <t>NEW YORK IN NEW YORK</t>
  </si>
  <si>
    <t>HAPPY DEATH DAY 2U</t>
  </si>
  <si>
    <t>ÖLÜM GÜNÜN KUTLU OLSUN 2</t>
  </si>
  <si>
    <t>BLACKWELL</t>
  </si>
  <si>
    <t>TME FILMS</t>
  </si>
  <si>
    <t>GİT BE ABİ</t>
  </si>
  <si>
    <t>KUAI BA WO GE DAI ZOI</t>
  </si>
  <si>
    <t>TABALUGA</t>
  </si>
  <si>
    <t>ÖLDÜR BENİ SEVGİLİM</t>
  </si>
  <si>
    <t>MUTLU LAZZARO</t>
  </si>
  <si>
    <t>LAZZARO FELICE</t>
  </si>
  <si>
    <t>MUSABBAR</t>
  </si>
  <si>
    <t>YALAN DOLAN</t>
  </si>
  <si>
    <t>TODOS LO SEBEN</t>
  </si>
  <si>
    <t>HERKES BİLİYOR</t>
  </si>
  <si>
    <t>SNOWTIME! 2</t>
  </si>
  <si>
    <t>KARTOPU SAVAŞLARI 2</t>
  </si>
  <si>
    <t>KONA FER I STRIA</t>
  </si>
  <si>
    <t>WOMAN AT WAR</t>
  </si>
  <si>
    <t>PAPILLION</t>
  </si>
  <si>
    <t>HÜDDAM 2</t>
  </si>
  <si>
    <t>CAPTAIN MARVEL</t>
  </si>
  <si>
    <t>8 - 14 MART  2019 / 10. VİZYON HAFTASI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</si>
</sst>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mmm/yyyy"/>
  </numFmts>
  <fonts count="87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1"/>
      <name val="Calibri"/>
      <family val="2"/>
    </font>
    <font>
      <b/>
      <sz val="7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67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1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27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6" applyNumberFormat="1" applyFont="1" applyFill="1" applyBorder="1" applyAlignment="1" applyProtection="1">
      <alignment horizontal="right" vertical="center"/>
      <protection locked="0"/>
    </xf>
    <xf numFmtId="3" fontId="74" fillId="0" borderId="14" xfId="46" applyNumberFormat="1" applyFont="1" applyFill="1" applyBorder="1" applyAlignment="1" applyProtection="1">
      <alignment horizontal="right" vertical="center"/>
      <protection locked="0"/>
    </xf>
    <xf numFmtId="4" fontId="74" fillId="0" borderId="14" xfId="65" applyNumberFormat="1" applyFont="1" applyFill="1" applyBorder="1" applyAlignment="1" applyProtection="1">
      <alignment horizontal="right" vertical="center"/>
      <protection/>
    </xf>
    <xf numFmtId="3" fontId="74" fillId="0" borderId="14" xfId="65" applyNumberFormat="1" applyFont="1" applyFill="1" applyBorder="1" applyAlignment="1" applyProtection="1">
      <alignment horizontal="right" vertical="center"/>
      <protection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9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4" fillId="0" borderId="14" xfId="79" applyNumberFormat="1" applyFont="1" applyFill="1" applyBorder="1" applyAlignment="1" applyProtection="1">
      <alignment horizontal="right" vertical="center" wrapText="1"/>
      <protection/>
    </xf>
    <xf numFmtId="3" fontId="74" fillId="0" borderId="14" xfId="79" applyNumberFormat="1" applyFont="1" applyFill="1" applyBorder="1" applyAlignment="1" applyProtection="1">
      <alignment horizontal="right" vertical="center" wrapText="1"/>
      <protection/>
    </xf>
    <xf numFmtId="4" fontId="74" fillId="0" borderId="14" xfId="0" applyNumberFormat="1" applyFont="1" applyFill="1" applyBorder="1" applyAlignment="1">
      <alignment horizontal="right" vertical="center"/>
    </xf>
    <xf numFmtId="3" fontId="74" fillId="0" borderId="14" xfId="0" applyNumberFormat="1" applyFont="1" applyFill="1" applyBorder="1" applyAlignment="1">
      <alignment horizontal="right" vertical="center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 shrinkToFit="1"/>
      <protection/>
    </xf>
    <xf numFmtId="0" fontId="81" fillId="0" borderId="14" xfId="82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2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82" applyFont="1" applyFill="1" applyBorder="1" applyAlignment="1" applyProtection="1">
      <alignment horizontal="center" vertical="center"/>
      <protection locked="0"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32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3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4" fontId="21" fillId="0" borderId="14" xfId="45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122" applyNumberFormat="1" applyFont="1" applyFill="1" applyBorder="1" applyAlignment="1" applyProtection="1">
      <alignment horizontal="right" vertical="center"/>
      <protection locked="0"/>
    </xf>
    <xf numFmtId="3" fontId="21" fillId="0" borderId="14" xfId="122" applyNumberFormat="1" applyFont="1" applyFill="1" applyBorder="1" applyAlignment="1" applyProtection="1">
      <alignment horizontal="right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81" applyNumberFormat="1" applyFont="1" applyFill="1" applyBorder="1" applyAlignment="1" applyProtection="1">
      <alignment horizontal="right" vertical="center"/>
      <protection/>
    </xf>
    <xf numFmtId="3" fontId="21" fillId="0" borderId="14" xfId="81" applyNumberFormat="1" applyFont="1" applyFill="1" applyBorder="1" applyAlignment="1" applyProtection="1">
      <alignment horizontal="right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82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3" fillId="0" borderId="14" xfId="0" applyFont="1" applyFill="1" applyBorder="1" applyAlignment="1">
      <alignment vertical="center"/>
    </xf>
    <xf numFmtId="181" fontId="83" fillId="0" borderId="14" xfId="0" applyNumberFormat="1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181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74" fillId="35" borderId="14" xfId="0" applyNumberFormat="1" applyFont="1" applyFill="1" applyBorder="1" applyAlignment="1" applyProtection="1">
      <alignment horizontal="right" vertical="center"/>
      <protection/>
    </xf>
    <xf numFmtId="0" fontId="85" fillId="0" borderId="14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0" fontId="82" fillId="0" borderId="14" xfId="0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1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6" fillId="0" borderId="14" xfId="0" applyNumberFormat="1" applyFont="1" applyBorder="1" applyAlignment="1">
      <alignment vertical="center"/>
    </xf>
    <xf numFmtId="4" fontId="74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74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86" fillId="0" borderId="14" xfId="0" applyNumberFormat="1" applyFont="1" applyBorder="1" applyAlignment="1">
      <alignment vertical="center"/>
    </xf>
    <xf numFmtId="3" fontId="74" fillId="35" borderId="14" xfId="0" applyNumberFormat="1" applyFont="1" applyFill="1" applyBorder="1" applyAlignment="1" applyProtection="1">
      <alignment horizontal="right" vertical="center"/>
      <protection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1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31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Followed Hyperlink" xfId="70"/>
    <cellStyle name="Hyperlink" xfId="71"/>
    <cellStyle name="Köprü 2" xfId="72"/>
    <cellStyle name="Kötü" xfId="73"/>
    <cellStyle name="Normal 10" xfId="74"/>
    <cellStyle name="Normal 11" xfId="75"/>
    <cellStyle name="Normal 11 2" xfId="76"/>
    <cellStyle name="Normal 12" xfId="77"/>
    <cellStyle name="Normal 12 2" xfId="78"/>
    <cellStyle name="Normal 2" xfId="79"/>
    <cellStyle name="Normal 2 10 10" xfId="80"/>
    <cellStyle name="Normal 2 10 10 2" xfId="81"/>
    <cellStyle name="Normal 2 2" xfId="82"/>
    <cellStyle name="Normal 2 2 2" xfId="83"/>
    <cellStyle name="Normal 2 2 2 2" xfId="84"/>
    <cellStyle name="Normal 2 2 3" xfId="85"/>
    <cellStyle name="Normal 2 2 4" xfId="86"/>
    <cellStyle name="Normal 2 2 5" xfId="87"/>
    <cellStyle name="Normal 2 2 5 2" xfId="88"/>
    <cellStyle name="Normal 2 3" xfId="89"/>
    <cellStyle name="Normal 2 4" xfId="90"/>
    <cellStyle name="Normal 2 5" xfId="91"/>
    <cellStyle name="Normal 2 5 2" xfId="92"/>
    <cellStyle name="Normal 3" xfId="93"/>
    <cellStyle name="Normal 3 2" xfId="94"/>
    <cellStyle name="Normal 4" xfId="95"/>
    <cellStyle name="Normal 4 2" xfId="96"/>
    <cellStyle name="Normal 5" xfId="97"/>
    <cellStyle name="Normal 5 2" xfId="98"/>
    <cellStyle name="Normal 5 2 2" xfId="99"/>
    <cellStyle name="Normal 5 3" xfId="100"/>
    <cellStyle name="Normal 5 4" xfId="101"/>
    <cellStyle name="Normal 5 5" xfId="102"/>
    <cellStyle name="Normal 6" xfId="103"/>
    <cellStyle name="Normal 6 2" xfId="104"/>
    <cellStyle name="Normal 6 3" xfId="105"/>
    <cellStyle name="Normal 6 4" xfId="106"/>
    <cellStyle name="Normal 7" xfId="107"/>
    <cellStyle name="Normal 7 2" xfId="108"/>
    <cellStyle name="Normal 8" xfId="109"/>
    <cellStyle name="Normal 9" xfId="110"/>
    <cellStyle name="Not" xfId="111"/>
    <cellStyle name="Nötr" xfId="112"/>
    <cellStyle name="Onaylı" xfId="113"/>
    <cellStyle name="Currency" xfId="114"/>
    <cellStyle name="Currency [0]" xfId="115"/>
    <cellStyle name="ParaBirimi 2" xfId="116"/>
    <cellStyle name="ParaBirimi 3" xfId="117"/>
    <cellStyle name="Toplam" xfId="118"/>
    <cellStyle name="Uyarı Metni" xfId="119"/>
    <cellStyle name="Virgül 10" xfId="120"/>
    <cellStyle name="Virgül 2" xfId="121"/>
    <cellStyle name="Virgül 2 2" xfId="122"/>
    <cellStyle name="Virgül 3" xfId="123"/>
    <cellStyle name="Virgül 3 2" xfId="124"/>
    <cellStyle name="Virgül 4" xfId="125"/>
    <cellStyle name="Vurgu1" xfId="126"/>
    <cellStyle name="Vurgu2" xfId="127"/>
    <cellStyle name="Vurgu3" xfId="128"/>
    <cellStyle name="Vurgu4" xfId="129"/>
    <cellStyle name="Vurgu5" xfId="130"/>
    <cellStyle name="Vurgu6" xfId="131"/>
    <cellStyle name="Percent" xfId="132"/>
    <cellStyle name="Yüzde 2" xfId="133"/>
    <cellStyle name="Yüzde 2 2" xfId="134"/>
    <cellStyle name="Yüzde 2 3" xfId="135"/>
    <cellStyle name="Yüzde 2 4" xfId="136"/>
    <cellStyle name="Yüzde 2 4 2" xfId="137"/>
    <cellStyle name="Yüzde 3" xfId="138"/>
    <cellStyle name="Yüzde 4" xfId="139"/>
    <cellStyle name="Yüzde 5" xfId="140"/>
    <cellStyle name="Yüzde 6" xfId="141"/>
    <cellStyle name="Yüzde 6 2" xfId="142"/>
    <cellStyle name="Yüzde 7" xfId="143"/>
    <cellStyle name="Yüzde 7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37.7109375" style="3" bestFit="1" customWidth="1"/>
    <col min="4" max="4" width="4.28125" style="4" customWidth="1"/>
    <col min="5" max="5" width="21.14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9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3" bestFit="1" customWidth="1"/>
    <col min="17" max="17" width="6.7109375" style="14" bestFit="1" customWidth="1"/>
    <col min="18" max="18" width="4.28125" style="17" bestFit="1" customWidth="1"/>
    <col min="19" max="16384" width="4.421875" style="3" customWidth="1"/>
  </cols>
  <sheetData>
    <row r="1" spans="1:18" s="23" customFormat="1" ht="12.75">
      <c r="A1" s="18"/>
      <c r="B1" s="162" t="s">
        <v>0</v>
      </c>
      <c r="C1" s="162"/>
      <c r="D1" s="19"/>
      <c r="E1" s="20"/>
      <c r="F1" s="21"/>
      <c r="G1" s="20"/>
      <c r="H1" s="22"/>
      <c r="I1" s="77"/>
      <c r="J1" s="84"/>
      <c r="K1" s="22"/>
      <c r="L1" s="163"/>
      <c r="M1" s="163"/>
      <c r="N1" s="163"/>
      <c r="O1" s="163"/>
      <c r="P1" s="163"/>
      <c r="Q1" s="163"/>
      <c r="R1" s="163"/>
    </row>
    <row r="2" spans="1:18" s="23" customFormat="1" ht="12.75">
      <c r="A2" s="18"/>
      <c r="B2" s="164" t="s">
        <v>1</v>
      </c>
      <c r="C2" s="164"/>
      <c r="D2" s="24"/>
      <c r="E2" s="25"/>
      <c r="F2" s="26"/>
      <c r="G2" s="25"/>
      <c r="H2" s="27"/>
      <c r="I2" s="27"/>
      <c r="J2" s="85"/>
      <c r="K2" s="28"/>
      <c r="L2" s="163"/>
      <c r="M2" s="163"/>
      <c r="N2" s="163"/>
      <c r="O2" s="163"/>
      <c r="P2" s="163"/>
      <c r="Q2" s="163"/>
      <c r="R2" s="163"/>
    </row>
    <row r="3" spans="1:18" s="23" customFormat="1" ht="11.25">
      <c r="A3" s="18"/>
      <c r="B3" s="165" t="s">
        <v>168</v>
      </c>
      <c r="C3" s="165"/>
      <c r="D3" s="29"/>
      <c r="E3" s="30"/>
      <c r="F3" s="31"/>
      <c r="G3" s="30"/>
      <c r="H3" s="32"/>
      <c r="I3" s="32"/>
      <c r="J3" s="86"/>
      <c r="K3" s="32"/>
      <c r="L3" s="163"/>
      <c r="M3" s="163"/>
      <c r="N3" s="163"/>
      <c r="O3" s="163"/>
      <c r="P3" s="163"/>
      <c r="Q3" s="163"/>
      <c r="R3" s="163"/>
    </row>
    <row r="4" spans="1:18" s="39" customFormat="1" ht="11.25">
      <c r="A4" s="33"/>
      <c r="B4" s="34"/>
      <c r="C4" s="35"/>
      <c r="D4" s="36"/>
      <c r="E4" s="35"/>
      <c r="F4" s="37"/>
      <c r="G4" s="38"/>
      <c r="H4" s="38"/>
      <c r="I4" s="78"/>
      <c r="J4" s="87"/>
      <c r="K4" s="38"/>
      <c r="L4" s="166" t="s">
        <v>2</v>
      </c>
      <c r="M4" s="166"/>
      <c r="N4" s="166" t="s">
        <v>2</v>
      </c>
      <c r="O4" s="166"/>
      <c r="P4" s="166" t="s">
        <v>3</v>
      </c>
      <c r="Q4" s="166"/>
      <c r="R4" s="166"/>
    </row>
    <row r="5" spans="1:18" s="50" customFormat="1" ht="48" customHeight="1">
      <c r="A5" s="40"/>
      <c r="B5" s="41"/>
      <c r="C5" s="42" t="s">
        <v>4</v>
      </c>
      <c r="D5" s="43" t="s">
        <v>5</v>
      </c>
      <c r="E5" s="42" t="s">
        <v>6</v>
      </c>
      <c r="F5" s="44" t="s">
        <v>7</v>
      </c>
      <c r="G5" s="45" t="s">
        <v>8</v>
      </c>
      <c r="H5" s="46" t="s">
        <v>9</v>
      </c>
      <c r="I5" s="79" t="s">
        <v>10</v>
      </c>
      <c r="J5" s="88" t="s">
        <v>11</v>
      </c>
      <c r="K5" s="46" t="s">
        <v>12</v>
      </c>
      <c r="L5" s="47" t="s">
        <v>13</v>
      </c>
      <c r="M5" s="48" t="s">
        <v>17</v>
      </c>
      <c r="N5" s="49" t="s">
        <v>15</v>
      </c>
      <c r="O5" s="49" t="s">
        <v>16</v>
      </c>
      <c r="P5" s="47" t="s">
        <v>13</v>
      </c>
      <c r="Q5" s="48" t="s">
        <v>14</v>
      </c>
      <c r="R5" s="49" t="s">
        <v>16</v>
      </c>
    </row>
    <row r="6" spans="4:15" ht="11.25">
      <c r="D6" s="5"/>
      <c r="L6" s="16"/>
      <c r="M6" s="15"/>
      <c r="N6" s="16"/>
      <c r="O6" s="16"/>
    </row>
    <row r="7" spans="1:18" s="57" customFormat="1" ht="11.25">
      <c r="A7" s="51">
        <v>1</v>
      </c>
      <c r="B7" s="58" t="s">
        <v>19</v>
      </c>
      <c r="C7" s="53" t="s">
        <v>167</v>
      </c>
      <c r="D7" s="54" t="s">
        <v>28</v>
      </c>
      <c r="E7" s="133" t="s">
        <v>167</v>
      </c>
      <c r="F7" s="55">
        <v>43532</v>
      </c>
      <c r="G7" s="56" t="s">
        <v>18</v>
      </c>
      <c r="H7" s="65">
        <v>388</v>
      </c>
      <c r="I7" s="65">
        <v>388</v>
      </c>
      <c r="J7" s="90">
        <v>682</v>
      </c>
      <c r="K7" s="66">
        <v>1</v>
      </c>
      <c r="L7" s="97">
        <v>9972484</v>
      </c>
      <c r="M7" s="98">
        <v>555171</v>
      </c>
      <c r="N7" s="94">
        <f>M7/J7</f>
        <v>814.0337243401759</v>
      </c>
      <c r="O7" s="99">
        <f>L7/M7</f>
        <v>17.962905122926088</v>
      </c>
      <c r="P7" s="97">
        <v>10228392</v>
      </c>
      <c r="Q7" s="98">
        <v>567689</v>
      </c>
      <c r="R7" s="102">
        <f aca="true" t="shared" si="0" ref="R7:R70">P7/Q7</f>
        <v>18.01759766350942</v>
      </c>
    </row>
    <row r="8" spans="1:18" s="57" customFormat="1" ht="11.25">
      <c r="A8" s="51">
        <v>2</v>
      </c>
      <c r="B8" s="52"/>
      <c r="C8" s="53" t="s">
        <v>154</v>
      </c>
      <c r="D8" s="54" t="s">
        <v>21</v>
      </c>
      <c r="E8" s="133" t="s">
        <v>154</v>
      </c>
      <c r="F8" s="55">
        <v>43525</v>
      </c>
      <c r="G8" s="136" t="s">
        <v>80</v>
      </c>
      <c r="H8" s="65">
        <v>386</v>
      </c>
      <c r="I8" s="65">
        <v>389</v>
      </c>
      <c r="J8" s="90">
        <v>581</v>
      </c>
      <c r="K8" s="66">
        <v>2</v>
      </c>
      <c r="L8" s="97">
        <v>2265353</v>
      </c>
      <c r="M8" s="98">
        <v>148762</v>
      </c>
      <c r="N8" s="94">
        <f>M8/J8</f>
        <v>256.0447504302926</v>
      </c>
      <c r="O8" s="99">
        <f>L8/M8</f>
        <v>15.228035385380675</v>
      </c>
      <c r="P8" s="97">
        <v>5444939</v>
      </c>
      <c r="Q8" s="98">
        <v>347537</v>
      </c>
      <c r="R8" s="102">
        <f t="shared" si="0"/>
        <v>15.667221044090269</v>
      </c>
    </row>
    <row r="9" spans="1:18" s="57" customFormat="1" ht="11.25">
      <c r="A9" s="51">
        <v>3</v>
      </c>
      <c r="B9" s="52"/>
      <c r="C9" s="53" t="s">
        <v>121</v>
      </c>
      <c r="D9" s="54" t="s">
        <v>21</v>
      </c>
      <c r="E9" s="133" t="s">
        <v>121</v>
      </c>
      <c r="F9" s="55">
        <v>43497</v>
      </c>
      <c r="G9" s="136" t="s">
        <v>80</v>
      </c>
      <c r="H9" s="65">
        <v>422</v>
      </c>
      <c r="I9" s="65">
        <v>317</v>
      </c>
      <c r="J9" s="90">
        <v>335</v>
      </c>
      <c r="K9" s="66">
        <v>6</v>
      </c>
      <c r="L9" s="97">
        <v>983512</v>
      </c>
      <c r="M9" s="98">
        <v>63467</v>
      </c>
      <c r="N9" s="94">
        <f>M9/J9</f>
        <v>189.45373134328358</v>
      </c>
      <c r="O9" s="99">
        <f>L9/M9</f>
        <v>15.496431216222604</v>
      </c>
      <c r="P9" s="97">
        <v>53978595</v>
      </c>
      <c r="Q9" s="98">
        <v>3483791</v>
      </c>
      <c r="R9" s="102">
        <f t="shared" si="0"/>
        <v>15.494211621764912</v>
      </c>
    </row>
    <row r="10" spans="1:18" s="57" customFormat="1" ht="11.25">
      <c r="A10" s="51">
        <v>4</v>
      </c>
      <c r="B10" s="58" t="s">
        <v>19</v>
      </c>
      <c r="C10" s="53" t="s">
        <v>161</v>
      </c>
      <c r="D10" s="54" t="s">
        <v>25</v>
      </c>
      <c r="E10" s="133" t="s">
        <v>162</v>
      </c>
      <c r="F10" s="55">
        <v>43532</v>
      </c>
      <c r="G10" s="56" t="s">
        <v>26</v>
      </c>
      <c r="H10" s="65">
        <v>303</v>
      </c>
      <c r="I10" s="65">
        <v>303</v>
      </c>
      <c r="J10" s="90">
        <v>303</v>
      </c>
      <c r="K10" s="66">
        <v>1</v>
      </c>
      <c r="L10" s="97">
        <v>690976.72</v>
      </c>
      <c r="M10" s="98">
        <v>46602</v>
      </c>
      <c r="N10" s="94">
        <f>M10/J10</f>
        <v>153.8019801980198</v>
      </c>
      <c r="O10" s="99">
        <f>L10/M10</f>
        <v>14.827190249345522</v>
      </c>
      <c r="P10" s="97">
        <v>690976.72</v>
      </c>
      <c r="Q10" s="98">
        <v>46602</v>
      </c>
      <c r="R10" s="102">
        <f t="shared" si="0"/>
        <v>14.827190249345522</v>
      </c>
    </row>
    <row r="11" spans="1:18" s="57" customFormat="1" ht="11.25">
      <c r="A11" s="51">
        <v>5</v>
      </c>
      <c r="B11" s="52"/>
      <c r="C11" s="53" t="s">
        <v>137</v>
      </c>
      <c r="D11" s="54" t="s">
        <v>28</v>
      </c>
      <c r="E11" s="133" t="s">
        <v>137</v>
      </c>
      <c r="F11" s="55">
        <v>43511</v>
      </c>
      <c r="G11" s="136" t="s">
        <v>80</v>
      </c>
      <c r="H11" s="65">
        <v>363</v>
      </c>
      <c r="I11" s="65">
        <v>264</v>
      </c>
      <c r="J11" s="90">
        <v>278</v>
      </c>
      <c r="K11" s="66">
        <v>4</v>
      </c>
      <c r="L11" s="97">
        <v>665297</v>
      </c>
      <c r="M11" s="98">
        <v>42454</v>
      </c>
      <c r="N11" s="94">
        <f>M11/J11</f>
        <v>152.71223021582733</v>
      </c>
      <c r="O11" s="99">
        <f aca="true" t="shared" si="1" ref="O11:O74">L11/M11</f>
        <v>15.671008621095774</v>
      </c>
      <c r="P11" s="97">
        <v>7903816</v>
      </c>
      <c r="Q11" s="98">
        <v>512029</v>
      </c>
      <c r="R11" s="102">
        <f t="shared" si="0"/>
        <v>15.436266305228806</v>
      </c>
    </row>
    <row r="12" spans="1:18" s="57" customFormat="1" ht="11.25">
      <c r="A12" s="51">
        <v>6</v>
      </c>
      <c r="B12" s="52"/>
      <c r="C12" s="53" t="s">
        <v>136</v>
      </c>
      <c r="D12" s="54" t="s">
        <v>20</v>
      </c>
      <c r="E12" s="133" t="s">
        <v>136</v>
      </c>
      <c r="F12" s="55">
        <v>43511</v>
      </c>
      <c r="G12" s="56" t="s">
        <v>26</v>
      </c>
      <c r="H12" s="65">
        <v>326</v>
      </c>
      <c r="I12" s="65">
        <v>193</v>
      </c>
      <c r="J12" s="90">
        <v>193</v>
      </c>
      <c r="K12" s="66">
        <v>4</v>
      </c>
      <c r="L12" s="97">
        <v>588473.14</v>
      </c>
      <c r="M12" s="98">
        <v>38799</v>
      </c>
      <c r="N12" s="94">
        <f>M12/J12</f>
        <v>201.03108808290156</v>
      </c>
      <c r="O12" s="99">
        <f t="shared" si="1"/>
        <v>15.167224413000335</v>
      </c>
      <c r="P12" s="97">
        <v>7511031.98</v>
      </c>
      <c r="Q12" s="98">
        <v>504914</v>
      </c>
      <c r="R12" s="102">
        <f t="shared" si="0"/>
        <v>14.875863968913519</v>
      </c>
    </row>
    <row r="13" spans="1:18" s="57" customFormat="1" ht="11.25">
      <c r="A13" s="51">
        <v>7</v>
      </c>
      <c r="B13" s="58" t="s">
        <v>19</v>
      </c>
      <c r="C13" s="59" t="s">
        <v>166</v>
      </c>
      <c r="D13" s="60" t="s">
        <v>20</v>
      </c>
      <c r="E13" s="135" t="s">
        <v>166</v>
      </c>
      <c r="F13" s="61">
        <v>43532</v>
      </c>
      <c r="G13" s="56" t="s">
        <v>150</v>
      </c>
      <c r="H13" s="67">
        <v>233</v>
      </c>
      <c r="I13" s="67">
        <v>233</v>
      </c>
      <c r="J13" s="90">
        <v>233</v>
      </c>
      <c r="K13" s="66">
        <v>1</v>
      </c>
      <c r="L13" s="97">
        <v>480198.9</v>
      </c>
      <c r="M13" s="98">
        <v>31858</v>
      </c>
      <c r="N13" s="94">
        <f>M13/J13</f>
        <v>136.72961373390558</v>
      </c>
      <c r="O13" s="99">
        <f t="shared" si="1"/>
        <v>15.073102517421056</v>
      </c>
      <c r="P13" s="100">
        <v>480198.9</v>
      </c>
      <c r="Q13" s="101">
        <v>31858</v>
      </c>
      <c r="R13" s="102">
        <f t="shared" si="0"/>
        <v>15.073102517421056</v>
      </c>
    </row>
    <row r="14" spans="1:18" s="57" customFormat="1" ht="11.25">
      <c r="A14" s="51">
        <v>8</v>
      </c>
      <c r="B14" s="52"/>
      <c r="C14" s="53" t="s">
        <v>144</v>
      </c>
      <c r="D14" s="54" t="s">
        <v>23</v>
      </c>
      <c r="E14" s="133" t="s">
        <v>145</v>
      </c>
      <c r="F14" s="55">
        <v>43518</v>
      </c>
      <c r="G14" s="56" t="s">
        <v>26</v>
      </c>
      <c r="H14" s="65">
        <v>354</v>
      </c>
      <c r="I14" s="65">
        <v>269</v>
      </c>
      <c r="J14" s="90">
        <v>269</v>
      </c>
      <c r="K14" s="66">
        <v>2</v>
      </c>
      <c r="L14" s="97">
        <v>408509.84</v>
      </c>
      <c r="M14" s="98">
        <v>27430</v>
      </c>
      <c r="N14" s="94">
        <f>M14/J14</f>
        <v>101.97026022304833</v>
      </c>
      <c r="O14" s="99">
        <f t="shared" si="1"/>
        <v>14.892812249362013</v>
      </c>
      <c r="P14" s="97">
        <v>2957071.27</v>
      </c>
      <c r="Q14" s="98">
        <v>192990</v>
      </c>
      <c r="R14" s="102">
        <f t="shared" si="0"/>
        <v>15.322406705010623</v>
      </c>
    </row>
    <row r="15" spans="1:18" s="57" customFormat="1" ht="11.25">
      <c r="A15" s="51">
        <v>9</v>
      </c>
      <c r="B15" s="58" t="s">
        <v>19</v>
      </c>
      <c r="C15" s="53" t="s">
        <v>64</v>
      </c>
      <c r="D15" s="54" t="s">
        <v>37</v>
      </c>
      <c r="E15" s="133" t="s">
        <v>64</v>
      </c>
      <c r="F15" s="55">
        <v>43532</v>
      </c>
      <c r="G15" s="136" t="s">
        <v>80</v>
      </c>
      <c r="H15" s="65">
        <v>205</v>
      </c>
      <c r="I15" s="65">
        <v>204</v>
      </c>
      <c r="J15" s="90">
        <v>232</v>
      </c>
      <c r="K15" s="66">
        <v>1</v>
      </c>
      <c r="L15" s="97">
        <v>330366</v>
      </c>
      <c r="M15" s="98">
        <v>22299</v>
      </c>
      <c r="N15" s="94">
        <f>M15/J15</f>
        <v>96.11637931034483</v>
      </c>
      <c r="O15" s="99">
        <f t="shared" si="1"/>
        <v>14.8152831965559</v>
      </c>
      <c r="P15" s="97">
        <v>330366</v>
      </c>
      <c r="Q15" s="98">
        <v>22299</v>
      </c>
      <c r="R15" s="102">
        <f t="shared" si="0"/>
        <v>14.8152831965559</v>
      </c>
    </row>
    <row r="16" spans="1:18" s="57" customFormat="1" ht="11.25">
      <c r="A16" s="51">
        <v>10</v>
      </c>
      <c r="B16" s="58" t="s">
        <v>19</v>
      </c>
      <c r="C16" s="53" t="s">
        <v>165</v>
      </c>
      <c r="D16" s="54" t="s">
        <v>20</v>
      </c>
      <c r="E16" s="133"/>
      <c r="F16" s="55">
        <v>43532</v>
      </c>
      <c r="G16" s="56" t="s">
        <v>32</v>
      </c>
      <c r="H16" s="65">
        <v>68</v>
      </c>
      <c r="I16" s="65">
        <v>68</v>
      </c>
      <c r="J16" s="90">
        <v>68</v>
      </c>
      <c r="K16" s="66">
        <v>1</v>
      </c>
      <c r="L16" s="97">
        <v>248264.47</v>
      </c>
      <c r="M16" s="98">
        <v>13600</v>
      </c>
      <c r="N16" s="94">
        <f>M16/J16</f>
        <v>200</v>
      </c>
      <c r="O16" s="99">
        <f t="shared" si="1"/>
        <v>18.25474044117647</v>
      </c>
      <c r="P16" s="97">
        <v>248264.47</v>
      </c>
      <c r="Q16" s="98">
        <v>13600</v>
      </c>
      <c r="R16" s="102">
        <f t="shared" si="0"/>
        <v>18.25474044117647</v>
      </c>
    </row>
    <row r="17" spans="1:18" s="57" customFormat="1" ht="11.25">
      <c r="A17" s="51">
        <v>11</v>
      </c>
      <c r="B17" s="52"/>
      <c r="C17" s="53" t="s">
        <v>147</v>
      </c>
      <c r="D17" s="54" t="s">
        <v>37</v>
      </c>
      <c r="E17" s="133" t="s">
        <v>148</v>
      </c>
      <c r="F17" s="55">
        <v>43518</v>
      </c>
      <c r="G17" s="56" t="s">
        <v>18</v>
      </c>
      <c r="H17" s="65">
        <v>249</v>
      </c>
      <c r="I17" s="65">
        <v>134</v>
      </c>
      <c r="J17" s="90">
        <v>134</v>
      </c>
      <c r="K17" s="66">
        <v>3</v>
      </c>
      <c r="L17" s="97">
        <v>220136</v>
      </c>
      <c r="M17" s="98">
        <v>13376</v>
      </c>
      <c r="N17" s="94">
        <f>M17/J17</f>
        <v>99.82089552238806</v>
      </c>
      <c r="O17" s="99">
        <f t="shared" si="1"/>
        <v>16.457535885167463</v>
      </c>
      <c r="P17" s="97">
        <v>2212351</v>
      </c>
      <c r="Q17" s="98">
        <v>136138</v>
      </c>
      <c r="R17" s="102">
        <f t="shared" si="0"/>
        <v>16.25079698541186</v>
      </c>
    </row>
    <row r="18" spans="1:18" s="57" customFormat="1" ht="11.25">
      <c r="A18" s="51">
        <v>12</v>
      </c>
      <c r="B18" s="64"/>
      <c r="C18" s="59" t="s">
        <v>158</v>
      </c>
      <c r="D18" s="60" t="s">
        <v>21</v>
      </c>
      <c r="E18" s="135" t="s">
        <v>158</v>
      </c>
      <c r="F18" s="61">
        <v>43525</v>
      </c>
      <c r="G18" s="56" t="s">
        <v>150</v>
      </c>
      <c r="H18" s="67">
        <v>304</v>
      </c>
      <c r="I18" s="67">
        <v>166</v>
      </c>
      <c r="J18" s="90">
        <v>166</v>
      </c>
      <c r="K18" s="66">
        <v>2</v>
      </c>
      <c r="L18" s="97">
        <v>191981.9</v>
      </c>
      <c r="M18" s="98">
        <v>12838</v>
      </c>
      <c r="N18" s="94">
        <f>M18/J18</f>
        <v>77.33734939759036</v>
      </c>
      <c r="O18" s="99">
        <f t="shared" si="1"/>
        <v>14.95419068390715</v>
      </c>
      <c r="P18" s="100">
        <v>1079386.94</v>
      </c>
      <c r="Q18" s="101">
        <v>69985</v>
      </c>
      <c r="R18" s="102">
        <f t="shared" si="0"/>
        <v>15.423118382510538</v>
      </c>
    </row>
    <row r="19" spans="1:18" s="57" customFormat="1" ht="11.25">
      <c r="A19" s="51">
        <v>13</v>
      </c>
      <c r="B19" s="52"/>
      <c r="C19" s="59" t="s">
        <v>97</v>
      </c>
      <c r="D19" s="60" t="s">
        <v>28</v>
      </c>
      <c r="E19" s="135" t="s">
        <v>96</v>
      </c>
      <c r="F19" s="61">
        <v>43434</v>
      </c>
      <c r="G19" s="56" t="s">
        <v>24</v>
      </c>
      <c r="H19" s="67">
        <v>31</v>
      </c>
      <c r="I19" s="95">
        <v>54</v>
      </c>
      <c r="J19" s="93">
        <v>54</v>
      </c>
      <c r="K19" s="66">
        <v>13</v>
      </c>
      <c r="L19" s="72">
        <v>165076.15</v>
      </c>
      <c r="M19" s="73">
        <v>12486</v>
      </c>
      <c r="N19" s="94">
        <f>M19/J19</f>
        <v>231.22222222222223</v>
      </c>
      <c r="O19" s="99">
        <f t="shared" si="1"/>
        <v>13.220899407336216</v>
      </c>
      <c r="P19" s="105">
        <v>789121.75</v>
      </c>
      <c r="Q19" s="106">
        <v>52504</v>
      </c>
      <c r="R19" s="102">
        <f t="shared" si="0"/>
        <v>15.029745352735029</v>
      </c>
    </row>
    <row r="20" spans="1:18" s="57" customFormat="1" ht="11.25">
      <c r="A20" s="51">
        <v>14</v>
      </c>
      <c r="B20" s="64"/>
      <c r="C20" s="59" t="s">
        <v>130</v>
      </c>
      <c r="D20" s="60" t="s">
        <v>23</v>
      </c>
      <c r="E20" s="135" t="s">
        <v>131</v>
      </c>
      <c r="F20" s="61">
        <v>43504</v>
      </c>
      <c r="G20" s="56" t="s">
        <v>22</v>
      </c>
      <c r="H20" s="67">
        <v>217</v>
      </c>
      <c r="I20" s="67">
        <v>83</v>
      </c>
      <c r="J20" s="90">
        <v>83</v>
      </c>
      <c r="K20" s="66">
        <v>5</v>
      </c>
      <c r="L20" s="97">
        <v>157718</v>
      </c>
      <c r="M20" s="98">
        <v>9380</v>
      </c>
      <c r="N20" s="94">
        <f>M20/J20</f>
        <v>113.01204819277109</v>
      </c>
      <c r="O20" s="99">
        <f t="shared" si="1"/>
        <v>16.814285714285713</v>
      </c>
      <c r="P20" s="100">
        <v>4514001</v>
      </c>
      <c r="Q20" s="101">
        <v>277124</v>
      </c>
      <c r="R20" s="102">
        <f t="shared" si="0"/>
        <v>16.288740780300515</v>
      </c>
    </row>
    <row r="21" spans="1:18" s="57" customFormat="1" ht="11.25">
      <c r="A21" s="51">
        <v>15</v>
      </c>
      <c r="B21" s="58" t="s">
        <v>19</v>
      </c>
      <c r="C21" s="53" t="s">
        <v>159</v>
      </c>
      <c r="D21" s="54" t="s">
        <v>34</v>
      </c>
      <c r="E21" s="133" t="s">
        <v>160</v>
      </c>
      <c r="F21" s="55">
        <v>43532</v>
      </c>
      <c r="G21" s="56" t="s">
        <v>36</v>
      </c>
      <c r="H21" s="65">
        <v>50</v>
      </c>
      <c r="I21" s="65">
        <v>50</v>
      </c>
      <c r="J21" s="90">
        <v>50</v>
      </c>
      <c r="K21" s="66">
        <v>1</v>
      </c>
      <c r="L21" s="74">
        <v>117293.14</v>
      </c>
      <c r="M21" s="75">
        <v>7761</v>
      </c>
      <c r="N21" s="94">
        <f>M21/J21</f>
        <v>155.22</v>
      </c>
      <c r="O21" s="99">
        <f t="shared" si="1"/>
        <v>15.113147790233217</v>
      </c>
      <c r="P21" s="74">
        <v>123862.87</v>
      </c>
      <c r="Q21" s="75">
        <v>8237</v>
      </c>
      <c r="R21" s="102">
        <f t="shared" si="0"/>
        <v>15.03737647201651</v>
      </c>
    </row>
    <row r="22" spans="1:18" s="57" customFormat="1" ht="11.25">
      <c r="A22" s="51">
        <v>16</v>
      </c>
      <c r="B22" s="52"/>
      <c r="C22" s="53" t="s">
        <v>89</v>
      </c>
      <c r="D22" s="54" t="s">
        <v>34</v>
      </c>
      <c r="E22" s="133" t="s">
        <v>89</v>
      </c>
      <c r="F22" s="55">
        <v>43399</v>
      </c>
      <c r="G22" s="56" t="s">
        <v>26</v>
      </c>
      <c r="H22" s="65">
        <v>411</v>
      </c>
      <c r="I22" s="65">
        <v>70</v>
      </c>
      <c r="J22" s="90">
        <v>70</v>
      </c>
      <c r="K22" s="66">
        <v>20</v>
      </c>
      <c r="L22" s="74">
        <v>61936.3</v>
      </c>
      <c r="M22" s="75">
        <v>7343</v>
      </c>
      <c r="N22" s="94">
        <f>M22/J22</f>
        <v>104.9</v>
      </c>
      <c r="O22" s="99">
        <f t="shared" si="1"/>
        <v>8.434740569249627</v>
      </c>
      <c r="P22" s="97">
        <v>84536188.58</v>
      </c>
      <c r="Q22" s="98">
        <v>6472061</v>
      </c>
      <c r="R22" s="102">
        <f t="shared" si="0"/>
        <v>13.061710725532407</v>
      </c>
    </row>
    <row r="23" spans="1:18" s="57" customFormat="1" ht="11.25">
      <c r="A23" s="51">
        <v>17</v>
      </c>
      <c r="B23" s="52"/>
      <c r="C23" s="53" t="s">
        <v>153</v>
      </c>
      <c r="D23" s="54" t="s">
        <v>25</v>
      </c>
      <c r="E23" s="133" t="s">
        <v>153</v>
      </c>
      <c r="F23" s="55">
        <v>43525</v>
      </c>
      <c r="G23" s="140" t="s">
        <v>27</v>
      </c>
      <c r="H23" s="65">
        <v>168</v>
      </c>
      <c r="I23" s="65">
        <v>112</v>
      </c>
      <c r="J23" s="90">
        <v>112</v>
      </c>
      <c r="K23" s="66">
        <v>2</v>
      </c>
      <c r="L23" s="97">
        <v>81117.14</v>
      </c>
      <c r="M23" s="98">
        <v>6505</v>
      </c>
      <c r="N23" s="94">
        <f>M23/J23</f>
        <v>58.080357142857146</v>
      </c>
      <c r="O23" s="99">
        <f t="shared" si="1"/>
        <v>12.46996771714066</v>
      </c>
      <c r="P23" s="103">
        <v>436590.37</v>
      </c>
      <c r="Q23" s="104">
        <v>30012</v>
      </c>
      <c r="R23" s="102">
        <f t="shared" si="0"/>
        <v>14.547193455950953</v>
      </c>
    </row>
    <row r="24" spans="1:18" s="57" customFormat="1" ht="11.25">
      <c r="A24" s="51">
        <v>18</v>
      </c>
      <c r="B24" s="64"/>
      <c r="C24" s="59" t="s">
        <v>140</v>
      </c>
      <c r="D24" s="60" t="s">
        <v>37</v>
      </c>
      <c r="E24" s="135" t="s">
        <v>141</v>
      </c>
      <c r="F24" s="61">
        <v>43511</v>
      </c>
      <c r="G24" s="56" t="s">
        <v>150</v>
      </c>
      <c r="H24" s="67">
        <v>266</v>
      </c>
      <c r="I24" s="67">
        <v>70</v>
      </c>
      <c r="J24" s="90">
        <v>70</v>
      </c>
      <c r="K24" s="66">
        <v>4</v>
      </c>
      <c r="L24" s="97">
        <v>110491.4</v>
      </c>
      <c r="M24" s="98">
        <v>6414</v>
      </c>
      <c r="N24" s="94">
        <f>M24/J24</f>
        <v>91.62857142857143</v>
      </c>
      <c r="O24" s="99">
        <f t="shared" si="1"/>
        <v>17.22659806672903</v>
      </c>
      <c r="P24" s="100">
        <v>4762823.66</v>
      </c>
      <c r="Q24" s="101">
        <v>256236</v>
      </c>
      <c r="R24" s="102">
        <f t="shared" si="0"/>
        <v>18.587644437159494</v>
      </c>
    </row>
    <row r="25" spans="1:18" s="57" customFormat="1" ht="11.25">
      <c r="A25" s="51">
        <v>19</v>
      </c>
      <c r="B25" s="52"/>
      <c r="C25" s="53" t="s">
        <v>134</v>
      </c>
      <c r="D25" s="54" t="s">
        <v>28</v>
      </c>
      <c r="E25" s="133" t="s">
        <v>135</v>
      </c>
      <c r="F25" s="55">
        <v>43511</v>
      </c>
      <c r="G25" s="56" t="s">
        <v>36</v>
      </c>
      <c r="H25" s="65">
        <v>37</v>
      </c>
      <c r="I25" s="65">
        <v>38</v>
      </c>
      <c r="J25" s="90">
        <v>38</v>
      </c>
      <c r="K25" s="66">
        <v>4</v>
      </c>
      <c r="L25" s="74">
        <v>77605.75</v>
      </c>
      <c r="M25" s="75">
        <v>5269</v>
      </c>
      <c r="N25" s="94">
        <f>M25/J25</f>
        <v>138.6578947368421</v>
      </c>
      <c r="O25" s="99">
        <f t="shared" si="1"/>
        <v>14.728743594609982</v>
      </c>
      <c r="P25" s="74">
        <v>757006.27</v>
      </c>
      <c r="Q25" s="75">
        <v>51222</v>
      </c>
      <c r="R25" s="102">
        <f t="shared" si="0"/>
        <v>14.77892839014486</v>
      </c>
    </row>
    <row r="26" spans="1:18" s="57" customFormat="1" ht="11.25">
      <c r="A26" s="51">
        <v>20</v>
      </c>
      <c r="B26" s="52"/>
      <c r="C26" s="132" t="s">
        <v>112</v>
      </c>
      <c r="D26" s="152" t="s">
        <v>25</v>
      </c>
      <c r="E26" s="134" t="s">
        <v>115</v>
      </c>
      <c r="F26" s="55">
        <v>43483</v>
      </c>
      <c r="G26" s="136" t="s">
        <v>80</v>
      </c>
      <c r="H26" s="137">
        <v>353</v>
      </c>
      <c r="I26" s="137">
        <v>8</v>
      </c>
      <c r="J26" s="153">
        <v>10</v>
      </c>
      <c r="K26" s="137">
        <v>8</v>
      </c>
      <c r="L26" s="160">
        <v>18135</v>
      </c>
      <c r="M26" s="155">
        <v>2145</v>
      </c>
      <c r="N26" s="94">
        <f>M26/J26</f>
        <v>214.5</v>
      </c>
      <c r="O26" s="99">
        <f t="shared" si="1"/>
        <v>8.454545454545455</v>
      </c>
      <c r="P26" s="138">
        <v>15686935</v>
      </c>
      <c r="Q26" s="159">
        <v>1212009</v>
      </c>
      <c r="R26" s="102">
        <f t="shared" si="0"/>
        <v>12.942919565778801</v>
      </c>
    </row>
    <row r="27" spans="1:18" s="57" customFormat="1" ht="11.25">
      <c r="A27" s="51">
        <v>21</v>
      </c>
      <c r="B27" s="52"/>
      <c r="C27" s="53" t="s">
        <v>143</v>
      </c>
      <c r="D27" s="54" t="s">
        <v>34</v>
      </c>
      <c r="E27" s="133" t="s">
        <v>143</v>
      </c>
      <c r="F27" s="55">
        <v>43518</v>
      </c>
      <c r="G27" s="56" t="s">
        <v>36</v>
      </c>
      <c r="H27" s="65">
        <v>79</v>
      </c>
      <c r="I27" s="65">
        <v>14</v>
      </c>
      <c r="J27" s="90">
        <v>14</v>
      </c>
      <c r="K27" s="66">
        <v>3</v>
      </c>
      <c r="L27" s="74">
        <v>28927.78</v>
      </c>
      <c r="M27" s="75">
        <v>1973</v>
      </c>
      <c r="N27" s="94">
        <f>M27/J27</f>
        <v>140.92857142857142</v>
      </c>
      <c r="O27" s="99">
        <f t="shared" si="1"/>
        <v>14.661824632539279</v>
      </c>
      <c r="P27" s="74">
        <v>329633.85</v>
      </c>
      <c r="Q27" s="75">
        <v>23137</v>
      </c>
      <c r="R27" s="102">
        <f t="shared" si="0"/>
        <v>14.247043696244111</v>
      </c>
    </row>
    <row r="28" spans="1:18" s="57" customFormat="1" ht="11.25">
      <c r="A28" s="51">
        <v>22</v>
      </c>
      <c r="B28" s="52"/>
      <c r="C28" s="53" t="s">
        <v>90</v>
      </c>
      <c r="D28" s="54" t="s">
        <v>25</v>
      </c>
      <c r="E28" s="133" t="s">
        <v>90</v>
      </c>
      <c r="F28" s="55">
        <v>43399</v>
      </c>
      <c r="G28" s="56" t="s">
        <v>26</v>
      </c>
      <c r="H28" s="65">
        <v>311</v>
      </c>
      <c r="I28" s="65">
        <v>3</v>
      </c>
      <c r="J28" s="90">
        <v>3</v>
      </c>
      <c r="K28" s="66">
        <v>20</v>
      </c>
      <c r="L28" s="74">
        <v>8946</v>
      </c>
      <c r="M28" s="75">
        <v>1757</v>
      </c>
      <c r="N28" s="94">
        <f>M28/J28</f>
        <v>585.6666666666666</v>
      </c>
      <c r="O28" s="99">
        <f t="shared" si="1"/>
        <v>5.091633466135458</v>
      </c>
      <c r="P28" s="97">
        <v>20405482.52</v>
      </c>
      <c r="Q28" s="98">
        <v>1793622</v>
      </c>
      <c r="R28" s="102">
        <f t="shared" si="0"/>
        <v>11.37669058474974</v>
      </c>
    </row>
    <row r="29" spans="1:18" s="57" customFormat="1" ht="11.25">
      <c r="A29" s="51">
        <v>23</v>
      </c>
      <c r="B29" s="52"/>
      <c r="C29" s="53" t="s">
        <v>117</v>
      </c>
      <c r="D29" s="54" t="s">
        <v>34</v>
      </c>
      <c r="E29" s="133" t="s">
        <v>118</v>
      </c>
      <c r="F29" s="55">
        <v>43490</v>
      </c>
      <c r="G29" s="56" t="s">
        <v>36</v>
      </c>
      <c r="H29" s="65">
        <v>25</v>
      </c>
      <c r="I29" s="65">
        <v>10</v>
      </c>
      <c r="J29" s="90">
        <v>10</v>
      </c>
      <c r="K29" s="66">
        <v>7</v>
      </c>
      <c r="L29" s="74">
        <v>12885.12</v>
      </c>
      <c r="M29" s="75">
        <v>1518</v>
      </c>
      <c r="N29" s="94">
        <f>M29/J29</f>
        <v>151.8</v>
      </c>
      <c r="O29" s="99">
        <f t="shared" si="1"/>
        <v>8.488221343873517</v>
      </c>
      <c r="P29" s="74">
        <v>428474.60000000003</v>
      </c>
      <c r="Q29" s="75">
        <v>32020</v>
      </c>
      <c r="R29" s="102">
        <f t="shared" si="0"/>
        <v>13.381467832604622</v>
      </c>
    </row>
    <row r="30" spans="1:18" s="57" customFormat="1" ht="11.25">
      <c r="A30" s="51">
        <v>24</v>
      </c>
      <c r="B30" s="64"/>
      <c r="C30" s="130" t="s">
        <v>91</v>
      </c>
      <c r="D30" s="60" t="s">
        <v>37</v>
      </c>
      <c r="E30" s="135" t="s">
        <v>91</v>
      </c>
      <c r="F30" s="61">
        <v>43406</v>
      </c>
      <c r="G30" s="56" t="s">
        <v>150</v>
      </c>
      <c r="H30" s="67">
        <v>132</v>
      </c>
      <c r="I30" s="67">
        <v>16</v>
      </c>
      <c r="J30" s="90">
        <v>16</v>
      </c>
      <c r="K30" s="66">
        <v>17</v>
      </c>
      <c r="L30" s="74">
        <v>19082.94</v>
      </c>
      <c r="M30" s="75">
        <v>1464</v>
      </c>
      <c r="N30" s="94">
        <f>M30/J30</f>
        <v>91.5</v>
      </c>
      <c r="O30" s="99">
        <f t="shared" si="1"/>
        <v>13.034795081967212</v>
      </c>
      <c r="P30" s="100">
        <v>10639637.260000002</v>
      </c>
      <c r="Q30" s="101">
        <v>628637</v>
      </c>
      <c r="R30" s="102">
        <f t="shared" si="0"/>
        <v>16.924930062977523</v>
      </c>
    </row>
    <row r="31" spans="1:18" s="57" customFormat="1" ht="11.25">
      <c r="A31" s="51">
        <v>25</v>
      </c>
      <c r="B31" s="52"/>
      <c r="C31" s="53" t="s">
        <v>157</v>
      </c>
      <c r="D31" s="54" t="s">
        <v>20</v>
      </c>
      <c r="E31" s="133" t="s">
        <v>157</v>
      </c>
      <c r="F31" s="55">
        <v>43525</v>
      </c>
      <c r="G31" s="56" t="s">
        <v>38</v>
      </c>
      <c r="H31" s="65">
        <v>97</v>
      </c>
      <c r="I31" s="65">
        <v>43</v>
      </c>
      <c r="J31" s="90">
        <v>43</v>
      </c>
      <c r="K31" s="66">
        <v>2</v>
      </c>
      <c r="L31" s="97">
        <v>16080.5</v>
      </c>
      <c r="M31" s="98">
        <v>1341</v>
      </c>
      <c r="N31" s="94">
        <f>M31/J31</f>
        <v>31.186046511627907</v>
      </c>
      <c r="O31" s="99">
        <f t="shared" si="1"/>
        <v>11.991424310216257</v>
      </c>
      <c r="P31" s="97">
        <v>120768.56</v>
      </c>
      <c r="Q31" s="98">
        <v>8284</v>
      </c>
      <c r="R31" s="102">
        <f t="shared" si="0"/>
        <v>14.578532110091743</v>
      </c>
    </row>
    <row r="32" spans="1:18" s="57" customFormat="1" ht="11.25">
      <c r="A32" s="51">
        <v>26</v>
      </c>
      <c r="B32" s="52"/>
      <c r="C32" s="53" t="s">
        <v>124</v>
      </c>
      <c r="D32" s="54" t="s">
        <v>37</v>
      </c>
      <c r="E32" s="133" t="s">
        <v>124</v>
      </c>
      <c r="F32" s="55">
        <v>43504</v>
      </c>
      <c r="G32" s="56" t="s">
        <v>26</v>
      </c>
      <c r="H32" s="65">
        <v>271</v>
      </c>
      <c r="I32" s="65">
        <v>10</v>
      </c>
      <c r="J32" s="90">
        <v>10</v>
      </c>
      <c r="K32" s="66">
        <v>4</v>
      </c>
      <c r="L32" s="97">
        <v>17606</v>
      </c>
      <c r="M32" s="98">
        <v>1120</v>
      </c>
      <c r="N32" s="94">
        <f>M32/J32</f>
        <v>112</v>
      </c>
      <c r="O32" s="99">
        <f t="shared" si="1"/>
        <v>15.719642857142857</v>
      </c>
      <c r="P32" s="97">
        <v>1335238.26</v>
      </c>
      <c r="Q32" s="98">
        <v>88665</v>
      </c>
      <c r="R32" s="102">
        <f t="shared" si="0"/>
        <v>15.05936119099983</v>
      </c>
    </row>
    <row r="33" spans="1:18" s="57" customFormat="1" ht="11.25">
      <c r="A33" s="51">
        <v>27</v>
      </c>
      <c r="B33" s="52"/>
      <c r="C33" s="53" t="s">
        <v>77</v>
      </c>
      <c r="D33" s="54" t="s">
        <v>21</v>
      </c>
      <c r="E33" s="133" t="s">
        <v>78</v>
      </c>
      <c r="F33" s="55">
        <v>43329</v>
      </c>
      <c r="G33" s="56" t="s">
        <v>26</v>
      </c>
      <c r="H33" s="65">
        <v>190</v>
      </c>
      <c r="I33" s="65">
        <v>1</v>
      </c>
      <c r="J33" s="90">
        <v>1</v>
      </c>
      <c r="K33" s="66">
        <v>7</v>
      </c>
      <c r="L33" s="97">
        <v>7189</v>
      </c>
      <c r="M33" s="98">
        <v>1027</v>
      </c>
      <c r="N33" s="94">
        <f>M33/J33</f>
        <v>1027</v>
      </c>
      <c r="O33" s="99">
        <f t="shared" si="1"/>
        <v>7</v>
      </c>
      <c r="P33" s="97">
        <v>285001.42</v>
      </c>
      <c r="Q33" s="98">
        <v>27165</v>
      </c>
      <c r="R33" s="102">
        <f t="shared" si="0"/>
        <v>10.4914934658568</v>
      </c>
    </row>
    <row r="34" spans="1:18" s="57" customFormat="1" ht="11.25">
      <c r="A34" s="51">
        <v>28</v>
      </c>
      <c r="B34" s="52"/>
      <c r="C34" s="53" t="s">
        <v>87</v>
      </c>
      <c r="D34" s="54" t="s">
        <v>37</v>
      </c>
      <c r="E34" s="133" t="s">
        <v>88</v>
      </c>
      <c r="F34" s="55">
        <v>43399</v>
      </c>
      <c r="G34" s="56" t="s">
        <v>36</v>
      </c>
      <c r="H34" s="65">
        <v>18</v>
      </c>
      <c r="I34" s="65">
        <v>1</v>
      </c>
      <c r="J34" s="90">
        <v>1</v>
      </c>
      <c r="K34" s="66">
        <v>12</v>
      </c>
      <c r="L34" s="97">
        <v>4752</v>
      </c>
      <c r="M34" s="98">
        <v>950</v>
      </c>
      <c r="N34" s="94">
        <f>M34/J34</f>
        <v>950</v>
      </c>
      <c r="O34" s="99">
        <f t="shared" si="1"/>
        <v>5.002105263157895</v>
      </c>
      <c r="P34" s="74">
        <v>104158.44</v>
      </c>
      <c r="Q34" s="75">
        <v>9628</v>
      </c>
      <c r="R34" s="102">
        <f t="shared" si="0"/>
        <v>10.818284171167429</v>
      </c>
    </row>
    <row r="35" spans="1:18" s="57" customFormat="1" ht="11.25">
      <c r="A35" s="51">
        <v>29</v>
      </c>
      <c r="B35" s="52"/>
      <c r="C35" s="53" t="s">
        <v>82</v>
      </c>
      <c r="D35" s="54" t="s">
        <v>21</v>
      </c>
      <c r="E35" s="133" t="s">
        <v>82</v>
      </c>
      <c r="F35" s="55">
        <v>43378</v>
      </c>
      <c r="G35" s="56" t="s">
        <v>42</v>
      </c>
      <c r="H35" s="65">
        <v>122</v>
      </c>
      <c r="I35" s="65">
        <v>2</v>
      </c>
      <c r="J35" s="90">
        <v>2</v>
      </c>
      <c r="K35" s="66">
        <v>13</v>
      </c>
      <c r="L35" s="97">
        <v>4514.67</v>
      </c>
      <c r="M35" s="98">
        <v>902</v>
      </c>
      <c r="N35" s="94">
        <f>M35/J35</f>
        <v>451</v>
      </c>
      <c r="O35" s="99">
        <f t="shared" si="1"/>
        <v>5.0051773835920175</v>
      </c>
      <c r="P35" s="74">
        <v>242998.85</v>
      </c>
      <c r="Q35" s="75">
        <v>26363</v>
      </c>
      <c r="R35" s="102">
        <f t="shared" si="0"/>
        <v>9.217420248074953</v>
      </c>
    </row>
    <row r="36" spans="1:18" s="57" customFormat="1" ht="11.25">
      <c r="A36" s="51">
        <v>30</v>
      </c>
      <c r="B36" s="52"/>
      <c r="C36" s="53" t="s">
        <v>138</v>
      </c>
      <c r="D36" s="54" t="s">
        <v>23</v>
      </c>
      <c r="E36" s="133" t="s">
        <v>139</v>
      </c>
      <c r="F36" s="55">
        <v>43511</v>
      </c>
      <c r="G36" s="56" t="s">
        <v>35</v>
      </c>
      <c r="H36" s="65">
        <v>255</v>
      </c>
      <c r="I36" s="65">
        <v>11</v>
      </c>
      <c r="J36" s="90">
        <v>11</v>
      </c>
      <c r="K36" s="66">
        <v>4</v>
      </c>
      <c r="L36" s="97">
        <v>6240</v>
      </c>
      <c r="M36" s="101">
        <v>867</v>
      </c>
      <c r="N36" s="94">
        <f>M36/J36</f>
        <v>78.81818181818181</v>
      </c>
      <c r="O36" s="99">
        <f t="shared" si="1"/>
        <v>7.197231833910035</v>
      </c>
      <c r="P36" s="100">
        <v>1016234</v>
      </c>
      <c r="Q36" s="101">
        <v>65946</v>
      </c>
      <c r="R36" s="102">
        <f t="shared" si="0"/>
        <v>15.41009310648106</v>
      </c>
    </row>
    <row r="37" spans="1:18" s="57" customFormat="1" ht="11.25">
      <c r="A37" s="51">
        <v>31</v>
      </c>
      <c r="B37" s="52"/>
      <c r="C37" s="53" t="s">
        <v>106</v>
      </c>
      <c r="D37" s="54" t="s">
        <v>20</v>
      </c>
      <c r="E37" s="133" t="s">
        <v>107</v>
      </c>
      <c r="F37" s="55">
        <v>43476</v>
      </c>
      <c r="G37" s="56" t="s">
        <v>36</v>
      </c>
      <c r="H37" s="65">
        <v>24</v>
      </c>
      <c r="I37" s="65">
        <v>2</v>
      </c>
      <c r="J37" s="90">
        <v>2</v>
      </c>
      <c r="K37" s="66">
        <v>9</v>
      </c>
      <c r="L37" s="74">
        <v>4158</v>
      </c>
      <c r="M37" s="75">
        <v>831</v>
      </c>
      <c r="N37" s="94">
        <f>M37/J37</f>
        <v>415.5</v>
      </c>
      <c r="O37" s="99">
        <f t="shared" si="1"/>
        <v>5.003610108303249</v>
      </c>
      <c r="P37" s="74">
        <v>156367.91000000003</v>
      </c>
      <c r="Q37" s="75">
        <v>12839</v>
      </c>
      <c r="R37" s="102">
        <f t="shared" si="0"/>
        <v>12.179134667809022</v>
      </c>
    </row>
    <row r="38" spans="1:18" s="57" customFormat="1" ht="11.25">
      <c r="A38" s="51">
        <v>32</v>
      </c>
      <c r="B38" s="52"/>
      <c r="C38" s="132" t="s">
        <v>114</v>
      </c>
      <c r="D38" s="152" t="s">
        <v>23</v>
      </c>
      <c r="E38" s="139" t="s">
        <v>116</v>
      </c>
      <c r="F38" s="144">
        <v>43483</v>
      </c>
      <c r="G38" s="140" t="s">
        <v>27</v>
      </c>
      <c r="H38" s="141">
        <v>133</v>
      </c>
      <c r="I38" s="141">
        <v>3</v>
      </c>
      <c r="J38" s="154">
        <v>3</v>
      </c>
      <c r="K38" s="141">
        <v>8</v>
      </c>
      <c r="L38" s="161">
        <v>5741.35</v>
      </c>
      <c r="M38" s="158">
        <v>778</v>
      </c>
      <c r="N38" s="94">
        <f>M38/J38</f>
        <v>259.3333333333333</v>
      </c>
      <c r="O38" s="99">
        <f t="shared" si="1"/>
        <v>7.379627249357327</v>
      </c>
      <c r="P38" s="145">
        <v>876155.58</v>
      </c>
      <c r="Q38" s="146">
        <v>71741</v>
      </c>
      <c r="R38" s="102">
        <f t="shared" si="0"/>
        <v>12.21275950990368</v>
      </c>
    </row>
    <row r="39" spans="1:18" s="57" customFormat="1" ht="11.25">
      <c r="A39" s="51">
        <v>33</v>
      </c>
      <c r="B39" s="64"/>
      <c r="C39" s="59" t="s">
        <v>128</v>
      </c>
      <c r="D39" s="60" t="s">
        <v>37</v>
      </c>
      <c r="E39" s="135" t="s">
        <v>129</v>
      </c>
      <c r="F39" s="61">
        <v>43504</v>
      </c>
      <c r="G39" s="56" t="s">
        <v>150</v>
      </c>
      <c r="H39" s="67">
        <v>103</v>
      </c>
      <c r="I39" s="67">
        <v>8</v>
      </c>
      <c r="J39" s="90">
        <v>8</v>
      </c>
      <c r="K39" s="66">
        <v>5</v>
      </c>
      <c r="L39" s="97">
        <v>17920.1</v>
      </c>
      <c r="M39" s="98">
        <v>763</v>
      </c>
      <c r="N39" s="94">
        <f>M39/J39</f>
        <v>95.375</v>
      </c>
      <c r="O39" s="99">
        <f t="shared" si="1"/>
        <v>23.486369593709043</v>
      </c>
      <c r="P39" s="100">
        <v>858150.82</v>
      </c>
      <c r="Q39" s="101">
        <v>47126</v>
      </c>
      <c r="R39" s="102">
        <f t="shared" si="0"/>
        <v>18.209710563171072</v>
      </c>
    </row>
    <row r="40" spans="1:18" s="57" customFormat="1" ht="11.25">
      <c r="A40" s="51">
        <v>34</v>
      </c>
      <c r="B40" s="58" t="s">
        <v>19</v>
      </c>
      <c r="C40" s="53" t="s">
        <v>163</v>
      </c>
      <c r="D40" s="54" t="s">
        <v>28</v>
      </c>
      <c r="E40" s="133" t="s">
        <v>164</v>
      </c>
      <c r="F40" s="55">
        <v>43532</v>
      </c>
      <c r="G40" s="147" t="s">
        <v>33</v>
      </c>
      <c r="H40" s="65">
        <v>14</v>
      </c>
      <c r="I40" s="65">
        <v>14</v>
      </c>
      <c r="J40" s="90">
        <v>14</v>
      </c>
      <c r="K40" s="66">
        <v>1</v>
      </c>
      <c r="L40" s="97">
        <v>7970</v>
      </c>
      <c r="M40" s="98">
        <v>701</v>
      </c>
      <c r="N40" s="94">
        <f>M40/J40</f>
        <v>50.07142857142857</v>
      </c>
      <c r="O40" s="99">
        <f t="shared" si="1"/>
        <v>11.369472182596292</v>
      </c>
      <c r="P40" s="97">
        <v>7970</v>
      </c>
      <c r="Q40" s="98">
        <v>701</v>
      </c>
      <c r="R40" s="102">
        <f t="shared" si="0"/>
        <v>11.369472182596292</v>
      </c>
    </row>
    <row r="41" spans="1:18" s="57" customFormat="1" ht="11.25">
      <c r="A41" s="51">
        <v>35</v>
      </c>
      <c r="B41" s="52"/>
      <c r="C41" s="53" t="s">
        <v>39</v>
      </c>
      <c r="D41" s="54" t="s">
        <v>25</v>
      </c>
      <c r="E41" s="133" t="s">
        <v>40</v>
      </c>
      <c r="F41" s="55">
        <v>43196</v>
      </c>
      <c r="G41" s="56" t="s">
        <v>26</v>
      </c>
      <c r="H41" s="65">
        <v>265</v>
      </c>
      <c r="I41" s="96">
        <v>2</v>
      </c>
      <c r="J41" s="92">
        <v>2</v>
      </c>
      <c r="K41" s="66">
        <v>32</v>
      </c>
      <c r="L41" s="105">
        <v>3528</v>
      </c>
      <c r="M41" s="106">
        <v>675</v>
      </c>
      <c r="N41" s="94">
        <f>M41/J41</f>
        <v>337.5</v>
      </c>
      <c r="O41" s="99">
        <f t="shared" si="1"/>
        <v>5.226666666666667</v>
      </c>
      <c r="P41" s="113">
        <v>1578618.35</v>
      </c>
      <c r="Q41" s="114">
        <v>134811</v>
      </c>
      <c r="R41" s="102">
        <f t="shared" si="0"/>
        <v>11.709863067553835</v>
      </c>
    </row>
    <row r="42" spans="1:18" s="57" customFormat="1" ht="11.25">
      <c r="A42" s="51">
        <v>36</v>
      </c>
      <c r="B42" s="52"/>
      <c r="C42" s="53" t="s">
        <v>79</v>
      </c>
      <c r="D42" s="54" t="s">
        <v>28</v>
      </c>
      <c r="E42" s="133" t="s">
        <v>79</v>
      </c>
      <c r="F42" s="55">
        <v>43364</v>
      </c>
      <c r="G42" s="56" t="s">
        <v>36</v>
      </c>
      <c r="H42" s="65">
        <v>20</v>
      </c>
      <c r="I42" s="65">
        <v>1</v>
      </c>
      <c r="J42" s="90">
        <v>1</v>
      </c>
      <c r="K42" s="66">
        <v>12</v>
      </c>
      <c r="L42" s="97">
        <v>3326.4</v>
      </c>
      <c r="M42" s="98">
        <v>665</v>
      </c>
      <c r="N42" s="94">
        <f>M42/J42</f>
        <v>665</v>
      </c>
      <c r="O42" s="99">
        <f t="shared" si="1"/>
        <v>5.002105263157895</v>
      </c>
      <c r="P42" s="74">
        <v>66973.26999999999</v>
      </c>
      <c r="Q42" s="75">
        <v>10293</v>
      </c>
      <c r="R42" s="102">
        <f t="shared" si="0"/>
        <v>6.50668123967745</v>
      </c>
    </row>
    <row r="43" spans="1:18" s="57" customFormat="1" ht="11.25">
      <c r="A43" s="51">
        <v>37</v>
      </c>
      <c r="B43" s="52"/>
      <c r="C43" s="53" t="s">
        <v>101</v>
      </c>
      <c r="D43" s="54" t="s">
        <v>34</v>
      </c>
      <c r="E43" s="133" t="s">
        <v>101</v>
      </c>
      <c r="F43" s="55">
        <v>43448</v>
      </c>
      <c r="G43" s="56" t="s">
        <v>36</v>
      </c>
      <c r="H43" s="65">
        <v>11</v>
      </c>
      <c r="I43" s="65">
        <v>1</v>
      </c>
      <c r="J43" s="90">
        <v>1</v>
      </c>
      <c r="K43" s="66">
        <v>8</v>
      </c>
      <c r="L43" s="74">
        <v>3326.4</v>
      </c>
      <c r="M43" s="75">
        <v>665</v>
      </c>
      <c r="N43" s="94">
        <f>M43/J43</f>
        <v>665</v>
      </c>
      <c r="O43" s="99">
        <f t="shared" si="1"/>
        <v>5.002105263157895</v>
      </c>
      <c r="P43" s="74">
        <v>54701.909999999996</v>
      </c>
      <c r="Q43" s="75">
        <v>5360</v>
      </c>
      <c r="R43" s="102">
        <f t="shared" si="0"/>
        <v>10.205580223880597</v>
      </c>
    </row>
    <row r="44" spans="1:18" s="57" customFormat="1" ht="11.25">
      <c r="A44" s="51">
        <v>38</v>
      </c>
      <c r="B44" s="52"/>
      <c r="C44" s="53" t="s">
        <v>100</v>
      </c>
      <c r="D44" s="54" t="s">
        <v>28</v>
      </c>
      <c r="E44" s="133" t="s">
        <v>100</v>
      </c>
      <c r="F44" s="55">
        <v>43441</v>
      </c>
      <c r="G44" s="56" t="s">
        <v>80</v>
      </c>
      <c r="H44" s="65">
        <v>359</v>
      </c>
      <c r="I44" s="65">
        <v>3</v>
      </c>
      <c r="J44" s="90">
        <v>3</v>
      </c>
      <c r="K44" s="66">
        <v>14</v>
      </c>
      <c r="L44" s="74">
        <v>8338</v>
      </c>
      <c r="M44" s="75">
        <v>653</v>
      </c>
      <c r="N44" s="94">
        <f>M44/J44</f>
        <v>217.66666666666666</v>
      </c>
      <c r="O44" s="99">
        <f t="shared" si="1"/>
        <v>12.7687595712098</v>
      </c>
      <c r="P44" s="97">
        <v>34124955</v>
      </c>
      <c r="Q44" s="98">
        <v>2565814</v>
      </c>
      <c r="R44" s="102">
        <f t="shared" si="0"/>
        <v>13.299855328562398</v>
      </c>
    </row>
    <row r="45" spans="1:18" s="57" customFormat="1" ht="11.25">
      <c r="A45" s="51">
        <v>39</v>
      </c>
      <c r="B45" s="52"/>
      <c r="C45" s="53" t="s">
        <v>55</v>
      </c>
      <c r="D45" s="54" t="s">
        <v>25</v>
      </c>
      <c r="E45" s="133" t="s">
        <v>56</v>
      </c>
      <c r="F45" s="55">
        <v>42965</v>
      </c>
      <c r="G45" s="56" t="s">
        <v>27</v>
      </c>
      <c r="H45" s="65">
        <v>125</v>
      </c>
      <c r="I45" s="65">
        <v>2</v>
      </c>
      <c r="J45" s="90">
        <v>2</v>
      </c>
      <c r="K45" s="66">
        <v>24</v>
      </c>
      <c r="L45" s="97">
        <v>4921.15</v>
      </c>
      <c r="M45" s="101">
        <v>492</v>
      </c>
      <c r="N45" s="94">
        <f>M45/J45</f>
        <v>246</v>
      </c>
      <c r="O45" s="99">
        <f t="shared" si="1"/>
        <v>10.002337398373983</v>
      </c>
      <c r="P45" s="100">
        <v>293367.45999999996</v>
      </c>
      <c r="Q45" s="101">
        <v>29987</v>
      </c>
      <c r="R45" s="102">
        <f t="shared" si="0"/>
        <v>9.78315470037016</v>
      </c>
    </row>
    <row r="46" spans="1:18" s="57" customFormat="1" ht="11.25">
      <c r="A46" s="51">
        <v>40</v>
      </c>
      <c r="B46" s="52"/>
      <c r="C46" s="53" t="s">
        <v>122</v>
      </c>
      <c r="D46" s="54" t="s">
        <v>37</v>
      </c>
      <c r="E46" s="133" t="s">
        <v>123</v>
      </c>
      <c r="F46" s="55">
        <v>43504</v>
      </c>
      <c r="G46" s="56" t="s">
        <v>36</v>
      </c>
      <c r="H46" s="65">
        <v>16</v>
      </c>
      <c r="I46" s="65">
        <v>5</v>
      </c>
      <c r="J46" s="90">
        <v>5</v>
      </c>
      <c r="K46" s="66">
        <v>5</v>
      </c>
      <c r="L46" s="74">
        <v>9545</v>
      </c>
      <c r="M46" s="75">
        <v>481</v>
      </c>
      <c r="N46" s="94">
        <f>M46/J46</f>
        <v>96.2</v>
      </c>
      <c r="O46" s="99">
        <f t="shared" si="1"/>
        <v>19.844074844074843</v>
      </c>
      <c r="P46" s="74">
        <v>177176.09</v>
      </c>
      <c r="Q46" s="75">
        <v>11707</v>
      </c>
      <c r="R46" s="102">
        <f t="shared" si="0"/>
        <v>15.134200905441189</v>
      </c>
    </row>
    <row r="47" spans="1:18" s="57" customFormat="1" ht="11.25">
      <c r="A47" s="51">
        <v>41</v>
      </c>
      <c r="B47" s="52"/>
      <c r="C47" s="53" t="s">
        <v>156</v>
      </c>
      <c r="D47" s="54" t="s">
        <v>21</v>
      </c>
      <c r="E47" s="133" t="s">
        <v>155</v>
      </c>
      <c r="F47" s="55">
        <v>43525</v>
      </c>
      <c r="G47" s="147" t="s">
        <v>33</v>
      </c>
      <c r="H47" s="65">
        <v>17</v>
      </c>
      <c r="I47" s="65">
        <v>13</v>
      </c>
      <c r="J47" s="90">
        <v>13</v>
      </c>
      <c r="K47" s="66">
        <v>2</v>
      </c>
      <c r="L47" s="97">
        <v>4959</v>
      </c>
      <c r="M47" s="98">
        <v>470</v>
      </c>
      <c r="N47" s="94">
        <f>M47/J47</f>
        <v>36.15384615384615</v>
      </c>
      <c r="O47" s="99">
        <f t="shared" si="1"/>
        <v>10.551063829787234</v>
      </c>
      <c r="P47" s="97">
        <v>39301.81</v>
      </c>
      <c r="Q47" s="98">
        <v>3405</v>
      </c>
      <c r="R47" s="102">
        <f t="shared" si="0"/>
        <v>11.542381791483113</v>
      </c>
    </row>
    <row r="48" spans="1:18" s="57" customFormat="1" ht="11.25">
      <c r="A48" s="51">
        <v>42</v>
      </c>
      <c r="B48" s="52"/>
      <c r="C48" s="132" t="s">
        <v>113</v>
      </c>
      <c r="D48" s="152" t="s">
        <v>34</v>
      </c>
      <c r="E48" s="139" t="s">
        <v>113</v>
      </c>
      <c r="F48" s="55">
        <v>43483</v>
      </c>
      <c r="G48" s="56" t="s">
        <v>26</v>
      </c>
      <c r="H48" s="137">
        <v>381</v>
      </c>
      <c r="I48" s="137">
        <v>6</v>
      </c>
      <c r="J48" s="153">
        <v>6</v>
      </c>
      <c r="K48" s="137">
        <v>8</v>
      </c>
      <c r="L48" s="160">
        <v>6206.03</v>
      </c>
      <c r="M48" s="155">
        <v>441</v>
      </c>
      <c r="N48" s="94">
        <f>M48/J48</f>
        <v>73.5</v>
      </c>
      <c r="O48" s="99">
        <f t="shared" si="1"/>
        <v>14.072630385487528</v>
      </c>
      <c r="P48" s="97">
        <v>10906830.95</v>
      </c>
      <c r="Q48" s="98">
        <v>848292</v>
      </c>
      <c r="R48" s="102">
        <f t="shared" si="0"/>
        <v>12.85740163764364</v>
      </c>
    </row>
    <row r="49" spans="1:18" s="57" customFormat="1" ht="11.25">
      <c r="A49" s="51">
        <v>43</v>
      </c>
      <c r="B49" s="52"/>
      <c r="C49" s="53" t="s">
        <v>102</v>
      </c>
      <c r="D49" s="54" t="s">
        <v>23</v>
      </c>
      <c r="E49" s="133" t="s">
        <v>103</v>
      </c>
      <c r="F49" s="55">
        <v>43455</v>
      </c>
      <c r="G49" s="56" t="s">
        <v>27</v>
      </c>
      <c r="H49" s="65">
        <v>250</v>
      </c>
      <c r="I49" s="65">
        <v>3</v>
      </c>
      <c r="J49" s="90">
        <v>3</v>
      </c>
      <c r="K49" s="66">
        <v>12</v>
      </c>
      <c r="L49" s="74">
        <v>3517.35</v>
      </c>
      <c r="M49" s="75">
        <v>375</v>
      </c>
      <c r="N49" s="94">
        <f>M49/J49</f>
        <v>125</v>
      </c>
      <c r="O49" s="99">
        <f t="shared" si="1"/>
        <v>9.3796</v>
      </c>
      <c r="P49" s="103">
        <v>1304733.1400000004</v>
      </c>
      <c r="Q49" s="104">
        <v>107834</v>
      </c>
      <c r="R49" s="102">
        <f t="shared" si="0"/>
        <v>12.099459725133078</v>
      </c>
    </row>
    <row r="50" spans="1:18" s="57" customFormat="1" ht="11.25">
      <c r="A50" s="51">
        <v>44</v>
      </c>
      <c r="B50" s="58" t="s">
        <v>19</v>
      </c>
      <c r="C50" s="53" t="s">
        <v>54</v>
      </c>
      <c r="D50" s="54"/>
      <c r="E50" s="133" t="s">
        <v>54</v>
      </c>
      <c r="F50" s="55">
        <v>43532</v>
      </c>
      <c r="G50" s="56" t="s">
        <v>42</v>
      </c>
      <c r="H50" s="65">
        <v>13</v>
      </c>
      <c r="I50" s="65">
        <v>13</v>
      </c>
      <c r="J50" s="90">
        <v>13</v>
      </c>
      <c r="K50" s="66">
        <v>1</v>
      </c>
      <c r="L50" s="74">
        <v>4043</v>
      </c>
      <c r="M50" s="75">
        <v>310</v>
      </c>
      <c r="N50" s="94">
        <f>M50/J50</f>
        <v>23.846153846153847</v>
      </c>
      <c r="O50" s="99">
        <f t="shared" si="1"/>
        <v>13.041935483870967</v>
      </c>
      <c r="P50" s="97">
        <v>4043</v>
      </c>
      <c r="Q50" s="98">
        <v>310</v>
      </c>
      <c r="R50" s="102">
        <f t="shared" si="0"/>
        <v>13.041935483870967</v>
      </c>
    </row>
    <row r="51" spans="1:18" s="57" customFormat="1" ht="11.25">
      <c r="A51" s="51">
        <v>45</v>
      </c>
      <c r="B51" s="52"/>
      <c r="C51" s="53" t="s">
        <v>50</v>
      </c>
      <c r="D51" s="54" t="s">
        <v>23</v>
      </c>
      <c r="E51" s="133" t="s">
        <v>51</v>
      </c>
      <c r="F51" s="55">
        <v>43042</v>
      </c>
      <c r="G51" s="56" t="s">
        <v>27</v>
      </c>
      <c r="H51" s="65">
        <v>113</v>
      </c>
      <c r="I51" s="65">
        <v>1</v>
      </c>
      <c r="J51" s="90">
        <v>1</v>
      </c>
      <c r="K51" s="66">
        <v>26</v>
      </c>
      <c r="L51" s="74">
        <v>3088.8</v>
      </c>
      <c r="M51" s="69">
        <v>309</v>
      </c>
      <c r="N51" s="94">
        <f>M51/J51</f>
        <v>309</v>
      </c>
      <c r="O51" s="99">
        <f t="shared" si="1"/>
        <v>9.996116504854369</v>
      </c>
      <c r="P51" s="68">
        <v>568052.7300000002</v>
      </c>
      <c r="Q51" s="69">
        <v>55227</v>
      </c>
      <c r="R51" s="102">
        <f t="shared" si="0"/>
        <v>10.285779238415996</v>
      </c>
    </row>
    <row r="52" spans="1:18" s="57" customFormat="1" ht="11.25">
      <c r="A52" s="51">
        <v>46</v>
      </c>
      <c r="B52" s="52"/>
      <c r="C52" s="131" t="s">
        <v>95</v>
      </c>
      <c r="D52" s="150" t="s">
        <v>21</v>
      </c>
      <c r="E52" s="151" t="s">
        <v>95</v>
      </c>
      <c r="F52" s="118">
        <v>43434</v>
      </c>
      <c r="G52" s="119" t="s">
        <v>36</v>
      </c>
      <c r="H52" s="120">
        <v>13</v>
      </c>
      <c r="I52" s="120">
        <v>1</v>
      </c>
      <c r="J52" s="121">
        <v>1</v>
      </c>
      <c r="K52" s="122">
        <v>11</v>
      </c>
      <c r="L52" s="123">
        <v>1425.6</v>
      </c>
      <c r="M52" s="124">
        <v>285</v>
      </c>
      <c r="N52" s="94">
        <f>M52/J52</f>
        <v>285</v>
      </c>
      <c r="O52" s="99">
        <f t="shared" si="1"/>
        <v>5.002105263157895</v>
      </c>
      <c r="P52" s="125">
        <v>36689.53</v>
      </c>
      <c r="Q52" s="126">
        <v>4494</v>
      </c>
      <c r="R52" s="102">
        <f t="shared" si="0"/>
        <v>8.164114374721851</v>
      </c>
    </row>
    <row r="53" spans="1:18" s="57" customFormat="1" ht="11.25">
      <c r="A53" s="51">
        <v>47</v>
      </c>
      <c r="B53" s="52"/>
      <c r="C53" s="53" t="s">
        <v>119</v>
      </c>
      <c r="D53" s="54" t="s">
        <v>28</v>
      </c>
      <c r="E53" s="133" t="s">
        <v>120</v>
      </c>
      <c r="F53" s="55">
        <v>43490</v>
      </c>
      <c r="G53" s="56" t="s">
        <v>18</v>
      </c>
      <c r="H53" s="65">
        <v>323</v>
      </c>
      <c r="I53" s="65">
        <v>7</v>
      </c>
      <c r="J53" s="90">
        <v>7</v>
      </c>
      <c r="K53" s="66">
        <v>7</v>
      </c>
      <c r="L53" s="97">
        <v>3753</v>
      </c>
      <c r="M53" s="98">
        <v>241</v>
      </c>
      <c r="N53" s="94">
        <f>M53/J53</f>
        <v>34.42857142857143</v>
      </c>
      <c r="O53" s="99">
        <f t="shared" si="1"/>
        <v>15.572614107883817</v>
      </c>
      <c r="P53" s="97">
        <v>9835839</v>
      </c>
      <c r="Q53" s="98">
        <v>692914</v>
      </c>
      <c r="R53" s="102">
        <f t="shared" si="0"/>
        <v>14.19489142952805</v>
      </c>
    </row>
    <row r="54" spans="1:18" s="57" customFormat="1" ht="11.25">
      <c r="A54" s="51">
        <v>48</v>
      </c>
      <c r="B54" s="52"/>
      <c r="C54" s="53" t="s">
        <v>75</v>
      </c>
      <c r="D54" s="54" t="s">
        <v>23</v>
      </c>
      <c r="E54" s="133" t="s">
        <v>76</v>
      </c>
      <c r="F54" s="55">
        <v>43308</v>
      </c>
      <c r="G54" s="56" t="s">
        <v>27</v>
      </c>
      <c r="H54" s="65">
        <v>242</v>
      </c>
      <c r="I54" s="65">
        <v>1</v>
      </c>
      <c r="J54" s="90">
        <v>1</v>
      </c>
      <c r="K54" s="66">
        <v>30</v>
      </c>
      <c r="L54" s="74">
        <v>2376</v>
      </c>
      <c r="M54" s="75">
        <v>238</v>
      </c>
      <c r="N54" s="94">
        <f>M54/J54</f>
        <v>238</v>
      </c>
      <c r="O54" s="99">
        <f t="shared" si="1"/>
        <v>9.983193277310924</v>
      </c>
      <c r="P54" s="70">
        <v>924179.7400000001</v>
      </c>
      <c r="Q54" s="71">
        <v>88849</v>
      </c>
      <c r="R54" s="102">
        <f t="shared" si="0"/>
        <v>10.4016898333127</v>
      </c>
    </row>
    <row r="55" spans="1:18" s="57" customFormat="1" ht="11.25">
      <c r="A55" s="51">
        <v>49</v>
      </c>
      <c r="B55" s="52"/>
      <c r="C55" s="53" t="s">
        <v>71</v>
      </c>
      <c r="D55" s="54" t="s">
        <v>25</v>
      </c>
      <c r="E55" s="133" t="s">
        <v>72</v>
      </c>
      <c r="F55" s="55">
        <v>43273</v>
      </c>
      <c r="G55" s="56" t="s">
        <v>27</v>
      </c>
      <c r="H55" s="65">
        <v>208</v>
      </c>
      <c r="I55" s="65">
        <v>1</v>
      </c>
      <c r="J55" s="90">
        <v>1</v>
      </c>
      <c r="K55" s="66">
        <v>25</v>
      </c>
      <c r="L55" s="74">
        <v>2376</v>
      </c>
      <c r="M55" s="75">
        <v>238</v>
      </c>
      <c r="N55" s="94">
        <f>M55/J55</f>
        <v>238</v>
      </c>
      <c r="O55" s="99">
        <f t="shared" si="1"/>
        <v>9.983193277310924</v>
      </c>
      <c r="P55" s="70">
        <v>1017962.8300000001</v>
      </c>
      <c r="Q55" s="71">
        <v>87794</v>
      </c>
      <c r="R55" s="102">
        <f t="shared" si="0"/>
        <v>11.594902043419825</v>
      </c>
    </row>
    <row r="56" spans="1:18" s="57" customFormat="1" ht="11.25">
      <c r="A56" s="51">
        <v>50</v>
      </c>
      <c r="B56" s="52"/>
      <c r="C56" s="53" t="s">
        <v>62</v>
      </c>
      <c r="D56" s="54" t="s">
        <v>21</v>
      </c>
      <c r="E56" s="133" t="s">
        <v>63</v>
      </c>
      <c r="F56" s="55">
        <v>42874</v>
      </c>
      <c r="G56" s="56" t="s">
        <v>27</v>
      </c>
      <c r="H56" s="65">
        <v>36</v>
      </c>
      <c r="I56" s="65">
        <v>1</v>
      </c>
      <c r="J56" s="90">
        <v>1</v>
      </c>
      <c r="K56" s="66">
        <v>6</v>
      </c>
      <c r="L56" s="97">
        <v>2376</v>
      </c>
      <c r="M56" s="101">
        <v>238</v>
      </c>
      <c r="N56" s="94">
        <f>M56/J56</f>
        <v>238</v>
      </c>
      <c r="O56" s="99">
        <f t="shared" si="1"/>
        <v>9.983193277310924</v>
      </c>
      <c r="P56" s="100">
        <v>85173.07</v>
      </c>
      <c r="Q56" s="101">
        <v>6222</v>
      </c>
      <c r="R56" s="102">
        <f t="shared" si="0"/>
        <v>13.689018000642882</v>
      </c>
    </row>
    <row r="57" spans="1:18" s="57" customFormat="1" ht="11.25">
      <c r="A57" s="51">
        <v>51</v>
      </c>
      <c r="B57" s="52"/>
      <c r="C57" s="53" t="s">
        <v>41</v>
      </c>
      <c r="D57" s="54" t="s">
        <v>34</v>
      </c>
      <c r="E57" s="133" t="s">
        <v>41</v>
      </c>
      <c r="F57" s="55">
        <v>43189</v>
      </c>
      <c r="G57" s="56" t="s">
        <v>24</v>
      </c>
      <c r="H57" s="65">
        <v>77</v>
      </c>
      <c r="I57" s="65">
        <v>1</v>
      </c>
      <c r="J57" s="90">
        <v>1</v>
      </c>
      <c r="K57" s="66">
        <v>32</v>
      </c>
      <c r="L57" s="80">
        <v>2372</v>
      </c>
      <c r="M57" s="81">
        <v>237</v>
      </c>
      <c r="N57" s="94">
        <f>M57/J57</f>
        <v>237</v>
      </c>
      <c r="O57" s="99">
        <f t="shared" si="1"/>
        <v>10.0084388185654</v>
      </c>
      <c r="P57" s="80">
        <v>1998151.91</v>
      </c>
      <c r="Q57" s="81">
        <v>134682</v>
      </c>
      <c r="R57" s="102">
        <f t="shared" si="0"/>
        <v>14.836072452146537</v>
      </c>
    </row>
    <row r="58" spans="1:18" s="57" customFormat="1" ht="11.25">
      <c r="A58" s="51">
        <v>52</v>
      </c>
      <c r="B58" s="64"/>
      <c r="C58" s="59" t="s">
        <v>111</v>
      </c>
      <c r="D58" s="60" t="s">
        <v>28</v>
      </c>
      <c r="E58" s="135" t="s">
        <v>105</v>
      </c>
      <c r="F58" s="61">
        <v>43469</v>
      </c>
      <c r="G58" s="56" t="s">
        <v>150</v>
      </c>
      <c r="H58" s="67">
        <v>168</v>
      </c>
      <c r="I58" s="67">
        <v>1</v>
      </c>
      <c r="J58" s="90">
        <v>1</v>
      </c>
      <c r="K58" s="66">
        <v>10</v>
      </c>
      <c r="L58" s="74">
        <v>2000</v>
      </c>
      <c r="M58" s="75">
        <v>200</v>
      </c>
      <c r="N58" s="94">
        <f>M58/J58</f>
        <v>200</v>
      </c>
      <c r="O58" s="99">
        <f t="shared" si="1"/>
        <v>10</v>
      </c>
      <c r="P58" s="100">
        <v>401204.66000000003</v>
      </c>
      <c r="Q58" s="101">
        <v>34625</v>
      </c>
      <c r="R58" s="102">
        <f t="shared" si="0"/>
        <v>11.58713819494585</v>
      </c>
    </row>
    <row r="59" spans="1:18" s="57" customFormat="1" ht="11.25">
      <c r="A59" s="51">
        <v>53</v>
      </c>
      <c r="B59" s="52"/>
      <c r="C59" s="63" t="s">
        <v>52</v>
      </c>
      <c r="D59" s="54" t="s">
        <v>21</v>
      </c>
      <c r="E59" s="149" t="s">
        <v>52</v>
      </c>
      <c r="F59" s="55">
        <v>43217</v>
      </c>
      <c r="G59" s="56" t="s">
        <v>29</v>
      </c>
      <c r="H59" s="65">
        <v>18</v>
      </c>
      <c r="I59" s="65">
        <v>1</v>
      </c>
      <c r="J59" s="90">
        <v>1</v>
      </c>
      <c r="K59" s="66">
        <v>4</v>
      </c>
      <c r="L59" s="107">
        <v>1000</v>
      </c>
      <c r="M59" s="108">
        <v>200</v>
      </c>
      <c r="N59" s="94">
        <f>M59/J59</f>
        <v>200</v>
      </c>
      <c r="O59" s="99">
        <f t="shared" si="1"/>
        <v>5</v>
      </c>
      <c r="P59" s="107">
        <v>6859.62</v>
      </c>
      <c r="Q59" s="108">
        <v>805</v>
      </c>
      <c r="R59" s="102">
        <f t="shared" si="0"/>
        <v>8.521267080745341</v>
      </c>
    </row>
    <row r="60" spans="1:18" s="57" customFormat="1" ht="11.25">
      <c r="A60" s="51">
        <v>54</v>
      </c>
      <c r="B60" s="52"/>
      <c r="C60" s="53" t="s">
        <v>73</v>
      </c>
      <c r="D60" s="54" t="s">
        <v>20</v>
      </c>
      <c r="E60" s="133" t="s">
        <v>74</v>
      </c>
      <c r="F60" s="55">
        <v>43294</v>
      </c>
      <c r="G60" s="56" t="s">
        <v>27</v>
      </c>
      <c r="H60" s="65">
        <v>96</v>
      </c>
      <c r="I60" s="65">
        <v>1</v>
      </c>
      <c r="J60" s="90">
        <v>1</v>
      </c>
      <c r="K60" s="66">
        <v>4</v>
      </c>
      <c r="L60" s="97">
        <v>1900.8</v>
      </c>
      <c r="M60" s="98">
        <v>190</v>
      </c>
      <c r="N60" s="94">
        <f>M60/J60</f>
        <v>190</v>
      </c>
      <c r="O60" s="99">
        <f t="shared" si="1"/>
        <v>10.00421052631579</v>
      </c>
      <c r="P60" s="103">
        <v>252207.91999999998</v>
      </c>
      <c r="Q60" s="104">
        <v>17787</v>
      </c>
      <c r="R60" s="102">
        <f t="shared" si="0"/>
        <v>14.179339967391915</v>
      </c>
    </row>
    <row r="61" spans="1:18" s="57" customFormat="1" ht="11.25">
      <c r="A61" s="51">
        <v>55</v>
      </c>
      <c r="B61" s="52"/>
      <c r="C61" s="53" t="s">
        <v>99</v>
      </c>
      <c r="D61" s="54" t="s">
        <v>28</v>
      </c>
      <c r="E61" s="133" t="s">
        <v>98</v>
      </c>
      <c r="F61" s="55">
        <v>43441</v>
      </c>
      <c r="G61" s="56" t="s">
        <v>27</v>
      </c>
      <c r="H61" s="65">
        <v>120</v>
      </c>
      <c r="I61" s="65">
        <v>1</v>
      </c>
      <c r="J61" s="90">
        <v>1</v>
      </c>
      <c r="K61" s="66">
        <v>13</v>
      </c>
      <c r="L61" s="74">
        <v>1092</v>
      </c>
      <c r="M61" s="75">
        <v>166</v>
      </c>
      <c r="N61" s="94">
        <f>M61/J61</f>
        <v>166</v>
      </c>
      <c r="O61" s="99">
        <f t="shared" si="1"/>
        <v>6.578313253012048</v>
      </c>
      <c r="P61" s="103">
        <v>458179.24999999994</v>
      </c>
      <c r="Q61" s="104">
        <v>38858</v>
      </c>
      <c r="R61" s="102">
        <f t="shared" si="0"/>
        <v>11.79111765916928</v>
      </c>
    </row>
    <row r="62" spans="1:18" s="57" customFormat="1" ht="11.25">
      <c r="A62" s="51">
        <v>56</v>
      </c>
      <c r="B62" s="52"/>
      <c r="C62" s="53" t="s">
        <v>127</v>
      </c>
      <c r="D62" s="54" t="s">
        <v>21</v>
      </c>
      <c r="E62" s="133" t="s">
        <v>127</v>
      </c>
      <c r="F62" s="55">
        <v>43504</v>
      </c>
      <c r="G62" s="56" t="s">
        <v>42</v>
      </c>
      <c r="H62" s="65">
        <v>36</v>
      </c>
      <c r="I62" s="65">
        <v>1</v>
      </c>
      <c r="J62" s="90">
        <v>1</v>
      </c>
      <c r="K62" s="66">
        <v>5</v>
      </c>
      <c r="L62" s="97">
        <v>831</v>
      </c>
      <c r="M62" s="98">
        <v>166</v>
      </c>
      <c r="N62" s="94">
        <f>M62/J62</f>
        <v>166</v>
      </c>
      <c r="O62" s="99">
        <f t="shared" si="1"/>
        <v>5.006024096385542</v>
      </c>
      <c r="P62" s="97">
        <v>16347.03</v>
      </c>
      <c r="Q62" s="98">
        <v>1960</v>
      </c>
      <c r="R62" s="102">
        <f t="shared" si="0"/>
        <v>8.340321428571428</v>
      </c>
    </row>
    <row r="63" spans="1:18" s="57" customFormat="1" ht="11.25">
      <c r="A63" s="51">
        <v>57</v>
      </c>
      <c r="B63" s="52"/>
      <c r="C63" s="59" t="s">
        <v>108</v>
      </c>
      <c r="D63" s="60" t="s">
        <v>20</v>
      </c>
      <c r="E63" s="135" t="s">
        <v>109</v>
      </c>
      <c r="F63" s="61">
        <v>43476</v>
      </c>
      <c r="G63" s="56" t="s">
        <v>150</v>
      </c>
      <c r="H63" s="67">
        <v>308</v>
      </c>
      <c r="I63" s="67">
        <v>1</v>
      </c>
      <c r="J63" s="90">
        <v>1</v>
      </c>
      <c r="K63" s="66">
        <v>7</v>
      </c>
      <c r="L63" s="74">
        <v>1500</v>
      </c>
      <c r="M63" s="75">
        <v>150</v>
      </c>
      <c r="N63" s="94">
        <f>M63/J63</f>
        <v>150</v>
      </c>
      <c r="O63" s="99">
        <f t="shared" si="1"/>
        <v>10</v>
      </c>
      <c r="P63" s="100">
        <v>1969623.38</v>
      </c>
      <c r="Q63" s="101">
        <v>144368</v>
      </c>
      <c r="R63" s="102">
        <f t="shared" si="0"/>
        <v>13.643074504045217</v>
      </c>
    </row>
    <row r="64" spans="1:18" s="57" customFormat="1" ht="11.25">
      <c r="A64" s="51">
        <v>58</v>
      </c>
      <c r="B64" s="52"/>
      <c r="C64" s="53" t="s">
        <v>30</v>
      </c>
      <c r="D64" s="54" t="s">
        <v>23</v>
      </c>
      <c r="E64" s="133" t="s">
        <v>31</v>
      </c>
      <c r="F64" s="55">
        <v>43259</v>
      </c>
      <c r="G64" s="56" t="s">
        <v>27</v>
      </c>
      <c r="H64" s="65">
        <v>110</v>
      </c>
      <c r="I64" s="65">
        <v>1</v>
      </c>
      <c r="J64" s="90">
        <v>1</v>
      </c>
      <c r="K64" s="66">
        <v>18</v>
      </c>
      <c r="L64" s="74">
        <v>1425.6</v>
      </c>
      <c r="M64" s="75">
        <v>143</v>
      </c>
      <c r="N64" s="94">
        <f>M64/J64</f>
        <v>143</v>
      </c>
      <c r="O64" s="99">
        <f t="shared" si="1"/>
        <v>9.96923076923077</v>
      </c>
      <c r="P64" s="103">
        <v>246385.25</v>
      </c>
      <c r="Q64" s="104">
        <v>23192</v>
      </c>
      <c r="R64" s="102">
        <f t="shared" si="0"/>
        <v>10.623717230079338</v>
      </c>
    </row>
    <row r="65" spans="1:18" s="57" customFormat="1" ht="11.25">
      <c r="A65" s="51">
        <v>59</v>
      </c>
      <c r="B65" s="52"/>
      <c r="C65" s="53" t="s">
        <v>61</v>
      </c>
      <c r="D65" s="54" t="s">
        <v>34</v>
      </c>
      <c r="E65" s="133" t="s">
        <v>61</v>
      </c>
      <c r="F65" s="55">
        <v>43098</v>
      </c>
      <c r="G65" s="56" t="s">
        <v>27</v>
      </c>
      <c r="H65" s="65">
        <v>31</v>
      </c>
      <c r="I65" s="65">
        <v>1</v>
      </c>
      <c r="J65" s="90">
        <v>1</v>
      </c>
      <c r="K65" s="66">
        <v>17</v>
      </c>
      <c r="L65" s="74">
        <v>1425.6</v>
      </c>
      <c r="M65" s="69">
        <v>143</v>
      </c>
      <c r="N65" s="94">
        <f>M65/J65</f>
        <v>143</v>
      </c>
      <c r="O65" s="99">
        <f t="shared" si="1"/>
        <v>9.96923076923077</v>
      </c>
      <c r="P65" s="100">
        <v>145364.75999999998</v>
      </c>
      <c r="Q65" s="101">
        <v>14773</v>
      </c>
      <c r="R65" s="102">
        <f t="shared" si="0"/>
        <v>9.8398944019495</v>
      </c>
    </row>
    <row r="66" spans="1:18" s="57" customFormat="1" ht="11.25">
      <c r="A66" s="51">
        <v>60</v>
      </c>
      <c r="B66" s="52"/>
      <c r="C66" s="53" t="s">
        <v>45</v>
      </c>
      <c r="D66" s="54" t="s">
        <v>25</v>
      </c>
      <c r="E66" s="133" t="s">
        <v>45</v>
      </c>
      <c r="F66" s="55">
        <v>43224</v>
      </c>
      <c r="G66" s="56" t="s">
        <v>26</v>
      </c>
      <c r="H66" s="65">
        <v>177</v>
      </c>
      <c r="I66" s="96">
        <v>1</v>
      </c>
      <c r="J66" s="92">
        <v>1</v>
      </c>
      <c r="K66" s="66">
        <v>22</v>
      </c>
      <c r="L66" s="105">
        <v>695</v>
      </c>
      <c r="M66" s="106">
        <v>139</v>
      </c>
      <c r="N66" s="94">
        <f>M66/J66</f>
        <v>139</v>
      </c>
      <c r="O66" s="99">
        <f t="shared" si="1"/>
        <v>5</v>
      </c>
      <c r="P66" s="105">
        <v>417178.46</v>
      </c>
      <c r="Q66" s="106">
        <v>42427</v>
      </c>
      <c r="R66" s="102">
        <f t="shared" si="0"/>
        <v>9.832853135974734</v>
      </c>
    </row>
    <row r="67" spans="1:18" s="57" customFormat="1" ht="11.25">
      <c r="A67" s="51">
        <v>61</v>
      </c>
      <c r="B67" s="52"/>
      <c r="C67" s="53" t="s">
        <v>142</v>
      </c>
      <c r="D67" s="54" t="s">
        <v>34</v>
      </c>
      <c r="E67" s="133" t="s">
        <v>142</v>
      </c>
      <c r="F67" s="55">
        <v>43518</v>
      </c>
      <c r="G67" s="140" t="s">
        <v>27</v>
      </c>
      <c r="H67" s="65">
        <v>72</v>
      </c>
      <c r="I67" s="65">
        <v>6</v>
      </c>
      <c r="J67" s="90">
        <v>6</v>
      </c>
      <c r="K67" s="66">
        <v>3</v>
      </c>
      <c r="L67" s="97">
        <v>1691</v>
      </c>
      <c r="M67" s="98">
        <v>138</v>
      </c>
      <c r="N67" s="94">
        <f>M67/J67</f>
        <v>23</v>
      </c>
      <c r="O67" s="99">
        <f t="shared" si="1"/>
        <v>12.253623188405797</v>
      </c>
      <c r="P67" s="103">
        <v>87020.25</v>
      </c>
      <c r="Q67" s="104">
        <v>6222</v>
      </c>
      <c r="R67" s="102">
        <f t="shared" si="0"/>
        <v>13.985896817743491</v>
      </c>
    </row>
    <row r="68" spans="1:18" s="57" customFormat="1" ht="11.25">
      <c r="A68" s="51">
        <v>62</v>
      </c>
      <c r="B68" s="52"/>
      <c r="C68" s="53" t="s">
        <v>57</v>
      </c>
      <c r="D68" s="54"/>
      <c r="E68" s="133" t="s">
        <v>58</v>
      </c>
      <c r="F68" s="55">
        <v>42482</v>
      </c>
      <c r="G68" s="56" t="s">
        <v>27</v>
      </c>
      <c r="H68" s="65">
        <v>185</v>
      </c>
      <c r="I68" s="65">
        <v>1</v>
      </c>
      <c r="J68" s="90">
        <v>1</v>
      </c>
      <c r="K68" s="66">
        <v>40</v>
      </c>
      <c r="L68" s="97">
        <v>1188</v>
      </c>
      <c r="M68" s="101">
        <v>119</v>
      </c>
      <c r="N68" s="94">
        <f>M68/J68</f>
        <v>119</v>
      </c>
      <c r="O68" s="99">
        <f t="shared" si="1"/>
        <v>9.983193277310924</v>
      </c>
      <c r="P68" s="100">
        <v>1269634.1200000006</v>
      </c>
      <c r="Q68" s="101">
        <v>120629</v>
      </c>
      <c r="R68" s="102">
        <f t="shared" si="0"/>
        <v>10.525115187890147</v>
      </c>
    </row>
    <row r="69" spans="1:18" s="57" customFormat="1" ht="11.25">
      <c r="A69" s="51">
        <v>63</v>
      </c>
      <c r="B69" s="52"/>
      <c r="C69" s="53" t="s">
        <v>67</v>
      </c>
      <c r="D69" s="54"/>
      <c r="E69" s="133" t="s">
        <v>68</v>
      </c>
      <c r="F69" s="55">
        <v>40816</v>
      </c>
      <c r="G69" s="56" t="s">
        <v>24</v>
      </c>
      <c r="H69" s="65">
        <v>41</v>
      </c>
      <c r="I69" s="65">
        <v>1</v>
      </c>
      <c r="J69" s="90">
        <v>1</v>
      </c>
      <c r="K69" s="66">
        <v>32</v>
      </c>
      <c r="L69" s="97">
        <v>1798.5</v>
      </c>
      <c r="M69" s="98">
        <v>109</v>
      </c>
      <c r="N69" s="94">
        <f>M69/J69</f>
        <v>109</v>
      </c>
      <c r="O69" s="99">
        <f t="shared" si="1"/>
        <v>16.5</v>
      </c>
      <c r="P69" s="116">
        <v>1320577.5</v>
      </c>
      <c r="Q69" s="117">
        <v>106643</v>
      </c>
      <c r="R69" s="102">
        <f t="shared" si="0"/>
        <v>12.38316157647478</v>
      </c>
    </row>
    <row r="70" spans="1:18" s="57" customFormat="1" ht="11.25">
      <c r="A70" s="51">
        <v>64</v>
      </c>
      <c r="B70" s="52"/>
      <c r="C70" s="59" t="s">
        <v>48</v>
      </c>
      <c r="D70" s="60" t="s">
        <v>21</v>
      </c>
      <c r="E70" s="135" t="s">
        <v>53</v>
      </c>
      <c r="F70" s="61">
        <v>43147</v>
      </c>
      <c r="G70" s="56" t="s">
        <v>150</v>
      </c>
      <c r="H70" s="67">
        <v>235</v>
      </c>
      <c r="I70" s="67">
        <v>1</v>
      </c>
      <c r="J70" s="90">
        <v>1</v>
      </c>
      <c r="K70" s="66">
        <v>17</v>
      </c>
      <c r="L70" s="156">
        <v>1000</v>
      </c>
      <c r="M70" s="157">
        <v>100</v>
      </c>
      <c r="N70" s="94">
        <f>M70/J70</f>
        <v>100</v>
      </c>
      <c r="O70" s="99">
        <f t="shared" si="1"/>
        <v>10</v>
      </c>
      <c r="P70" s="115">
        <v>1163435.7600000002</v>
      </c>
      <c r="Q70" s="112">
        <v>97021</v>
      </c>
      <c r="R70" s="102">
        <f t="shared" si="0"/>
        <v>11.991586976015505</v>
      </c>
    </row>
    <row r="71" spans="1:18" s="57" customFormat="1" ht="11.25">
      <c r="A71" s="51">
        <v>65</v>
      </c>
      <c r="B71" s="52"/>
      <c r="C71" s="53" t="s">
        <v>92</v>
      </c>
      <c r="D71" s="54" t="s">
        <v>25</v>
      </c>
      <c r="E71" s="133" t="s">
        <v>93</v>
      </c>
      <c r="F71" s="55">
        <v>43420</v>
      </c>
      <c r="G71" s="56" t="s">
        <v>27</v>
      </c>
      <c r="H71" s="65">
        <v>134</v>
      </c>
      <c r="I71" s="65">
        <v>2</v>
      </c>
      <c r="J71" s="90">
        <v>2</v>
      </c>
      <c r="K71" s="66">
        <v>15</v>
      </c>
      <c r="L71" s="74">
        <v>717</v>
      </c>
      <c r="M71" s="75">
        <v>97</v>
      </c>
      <c r="N71" s="94">
        <f>M71/J71</f>
        <v>48.5</v>
      </c>
      <c r="O71" s="99">
        <f t="shared" si="1"/>
        <v>7.391752577319588</v>
      </c>
      <c r="P71" s="103">
        <v>544662.76</v>
      </c>
      <c r="Q71" s="104">
        <v>45610</v>
      </c>
      <c r="R71" s="102">
        <f aca="true" t="shared" si="2" ref="R71:R86">P71/Q71</f>
        <v>11.941739969304978</v>
      </c>
    </row>
    <row r="72" spans="1:18" s="57" customFormat="1" ht="11.25">
      <c r="A72" s="51">
        <v>66</v>
      </c>
      <c r="B72" s="52"/>
      <c r="C72" s="53" t="s">
        <v>65</v>
      </c>
      <c r="D72" s="54"/>
      <c r="E72" s="133" t="s">
        <v>66</v>
      </c>
      <c r="F72" s="55">
        <v>40725</v>
      </c>
      <c r="G72" s="56" t="s">
        <v>49</v>
      </c>
      <c r="H72" s="65">
        <v>3</v>
      </c>
      <c r="I72" s="65">
        <v>3</v>
      </c>
      <c r="J72" s="90">
        <v>3</v>
      </c>
      <c r="K72" s="66">
        <v>40</v>
      </c>
      <c r="L72" s="97">
        <v>1481</v>
      </c>
      <c r="M72" s="98">
        <v>92</v>
      </c>
      <c r="N72" s="94">
        <f>M72/J72</f>
        <v>30.666666666666668</v>
      </c>
      <c r="O72" s="99">
        <f t="shared" si="1"/>
        <v>16.097826086956523</v>
      </c>
      <c r="P72" s="97">
        <v>114728.81</v>
      </c>
      <c r="Q72" s="98">
        <v>16455</v>
      </c>
      <c r="R72" s="102">
        <f t="shared" si="2"/>
        <v>6.972276511698571</v>
      </c>
    </row>
    <row r="73" spans="1:18" s="57" customFormat="1" ht="11.25">
      <c r="A73" s="51">
        <v>67</v>
      </c>
      <c r="B73" s="52"/>
      <c r="C73" s="131" t="s">
        <v>46</v>
      </c>
      <c r="D73" s="54" t="s">
        <v>23</v>
      </c>
      <c r="E73" s="133" t="s">
        <v>47</v>
      </c>
      <c r="F73" s="55">
        <v>43126</v>
      </c>
      <c r="G73" s="56" t="s">
        <v>27</v>
      </c>
      <c r="H73" s="65">
        <v>141</v>
      </c>
      <c r="I73" s="76">
        <v>1</v>
      </c>
      <c r="J73" s="91">
        <v>1</v>
      </c>
      <c r="K73" s="76">
        <v>25</v>
      </c>
      <c r="L73" s="109">
        <v>540</v>
      </c>
      <c r="M73" s="110">
        <v>90</v>
      </c>
      <c r="N73" s="94">
        <f>M73/J73</f>
        <v>90</v>
      </c>
      <c r="O73" s="99">
        <f t="shared" si="1"/>
        <v>6</v>
      </c>
      <c r="P73" s="111">
        <v>1523709.4600000004</v>
      </c>
      <c r="Q73" s="112">
        <v>121528</v>
      </c>
      <c r="R73" s="102">
        <f t="shared" si="2"/>
        <v>12.537929201500893</v>
      </c>
    </row>
    <row r="74" spans="1:18" s="57" customFormat="1" ht="11.25">
      <c r="A74" s="51">
        <v>68</v>
      </c>
      <c r="B74" s="52"/>
      <c r="C74" s="53" t="s">
        <v>132</v>
      </c>
      <c r="D74" s="54" t="s">
        <v>23</v>
      </c>
      <c r="E74" s="133" t="s">
        <v>133</v>
      </c>
      <c r="F74" s="55">
        <v>43511</v>
      </c>
      <c r="G74" s="140" t="s">
        <v>27</v>
      </c>
      <c r="H74" s="65">
        <v>36</v>
      </c>
      <c r="I74" s="65">
        <v>1</v>
      </c>
      <c r="J74" s="90">
        <v>1</v>
      </c>
      <c r="K74" s="66">
        <v>3</v>
      </c>
      <c r="L74" s="97">
        <v>1890</v>
      </c>
      <c r="M74" s="98">
        <v>88</v>
      </c>
      <c r="N74" s="94">
        <f>M74/J74</f>
        <v>88</v>
      </c>
      <c r="O74" s="99">
        <f t="shared" si="1"/>
        <v>21.477272727272727</v>
      </c>
      <c r="P74" s="103">
        <v>30926.38</v>
      </c>
      <c r="Q74" s="104">
        <v>2138</v>
      </c>
      <c r="R74" s="102">
        <f t="shared" si="2"/>
        <v>14.46509822263798</v>
      </c>
    </row>
    <row r="75" spans="1:18" s="57" customFormat="1" ht="11.25">
      <c r="A75" s="51">
        <v>69</v>
      </c>
      <c r="B75" s="52"/>
      <c r="C75" s="132" t="s">
        <v>110</v>
      </c>
      <c r="D75" s="152" t="s">
        <v>20</v>
      </c>
      <c r="E75" s="148" t="s">
        <v>110</v>
      </c>
      <c r="F75" s="127">
        <v>43483</v>
      </c>
      <c r="G75" s="119" t="s">
        <v>18</v>
      </c>
      <c r="H75" s="128">
        <v>148</v>
      </c>
      <c r="I75" s="128">
        <v>1</v>
      </c>
      <c r="J75" s="129">
        <v>1</v>
      </c>
      <c r="K75" s="128">
        <v>8</v>
      </c>
      <c r="L75" s="160">
        <v>1660</v>
      </c>
      <c r="M75" s="155">
        <v>80</v>
      </c>
      <c r="N75" s="94">
        <f>M75/J75</f>
        <v>80</v>
      </c>
      <c r="O75" s="99">
        <f aca="true" t="shared" si="3" ref="O75:O86">L75/M75</f>
        <v>20.75</v>
      </c>
      <c r="P75" s="142">
        <v>4706742</v>
      </c>
      <c r="Q75" s="143">
        <v>287354</v>
      </c>
      <c r="R75" s="102">
        <f t="shared" si="2"/>
        <v>16.379594507123617</v>
      </c>
    </row>
    <row r="76" spans="1:18" s="57" customFormat="1" ht="11.25">
      <c r="A76" s="51">
        <v>70</v>
      </c>
      <c r="B76" s="52"/>
      <c r="C76" s="53" t="s">
        <v>81</v>
      </c>
      <c r="D76" s="54" t="s">
        <v>25</v>
      </c>
      <c r="E76" s="133" t="s">
        <v>81</v>
      </c>
      <c r="F76" s="55">
        <v>43378</v>
      </c>
      <c r="G76" s="56" t="s">
        <v>26</v>
      </c>
      <c r="H76" s="65">
        <v>262</v>
      </c>
      <c r="I76" s="65">
        <v>1</v>
      </c>
      <c r="J76" s="90">
        <v>1</v>
      </c>
      <c r="K76" s="66">
        <v>13</v>
      </c>
      <c r="L76" s="97">
        <v>380</v>
      </c>
      <c r="M76" s="98">
        <v>76</v>
      </c>
      <c r="N76" s="94">
        <f>M76/J76</f>
        <v>76</v>
      </c>
      <c r="O76" s="99">
        <f t="shared" si="3"/>
        <v>5</v>
      </c>
      <c r="P76" s="97">
        <v>2667544.98</v>
      </c>
      <c r="Q76" s="98">
        <v>209609</v>
      </c>
      <c r="R76" s="102">
        <f t="shared" si="2"/>
        <v>12.72629028333707</v>
      </c>
    </row>
    <row r="77" spans="1:18" s="57" customFormat="1" ht="11.25">
      <c r="A77" s="51">
        <v>71</v>
      </c>
      <c r="B77" s="52"/>
      <c r="C77" s="53" t="s">
        <v>104</v>
      </c>
      <c r="D77" s="54" t="s">
        <v>21</v>
      </c>
      <c r="E77" s="133" t="s">
        <v>104</v>
      </c>
      <c r="F77" s="55">
        <v>43462</v>
      </c>
      <c r="G77" s="56" t="s">
        <v>26</v>
      </c>
      <c r="H77" s="65">
        <v>379</v>
      </c>
      <c r="I77" s="65">
        <v>1</v>
      </c>
      <c r="J77" s="90">
        <v>1</v>
      </c>
      <c r="K77" s="66">
        <v>7</v>
      </c>
      <c r="L77" s="74">
        <v>450</v>
      </c>
      <c r="M77" s="75">
        <v>75</v>
      </c>
      <c r="N77" s="94">
        <f>M77/J77</f>
        <v>75</v>
      </c>
      <c r="O77" s="99">
        <f t="shared" si="3"/>
        <v>6</v>
      </c>
      <c r="P77" s="97">
        <v>7655233.79</v>
      </c>
      <c r="Q77" s="98">
        <v>574932</v>
      </c>
      <c r="R77" s="102">
        <f t="shared" si="2"/>
        <v>13.31502471596641</v>
      </c>
    </row>
    <row r="78" spans="1:18" s="57" customFormat="1" ht="11.25">
      <c r="A78" s="51">
        <v>72</v>
      </c>
      <c r="B78" s="52"/>
      <c r="C78" s="53" t="s">
        <v>43</v>
      </c>
      <c r="D78" s="54" t="s">
        <v>21</v>
      </c>
      <c r="E78" s="133" t="s">
        <v>44</v>
      </c>
      <c r="F78" s="55">
        <v>43000</v>
      </c>
      <c r="G78" s="56" t="s">
        <v>33</v>
      </c>
      <c r="H78" s="65">
        <v>10</v>
      </c>
      <c r="I78" s="65">
        <v>2</v>
      </c>
      <c r="J78" s="90">
        <v>2</v>
      </c>
      <c r="K78" s="66">
        <v>6</v>
      </c>
      <c r="L78" s="97">
        <v>1060</v>
      </c>
      <c r="M78" s="98">
        <v>67</v>
      </c>
      <c r="N78" s="94">
        <f>M78/J78</f>
        <v>33.5</v>
      </c>
      <c r="O78" s="99">
        <f t="shared" si="3"/>
        <v>15.82089552238806</v>
      </c>
      <c r="P78" s="97">
        <v>46022.54</v>
      </c>
      <c r="Q78" s="98">
        <v>4555</v>
      </c>
      <c r="R78" s="102">
        <f t="shared" si="2"/>
        <v>10.103740944017563</v>
      </c>
    </row>
    <row r="79" spans="1:18" s="57" customFormat="1" ht="11.25">
      <c r="A79" s="51">
        <v>73</v>
      </c>
      <c r="B79" s="52"/>
      <c r="C79" s="53" t="s">
        <v>69</v>
      </c>
      <c r="D79" s="54"/>
      <c r="E79" s="133" t="s">
        <v>70</v>
      </c>
      <c r="F79" s="55">
        <v>41670</v>
      </c>
      <c r="G79" s="56" t="s">
        <v>49</v>
      </c>
      <c r="H79" s="65">
        <v>10</v>
      </c>
      <c r="I79" s="65">
        <v>1</v>
      </c>
      <c r="J79" s="90">
        <v>1</v>
      </c>
      <c r="K79" s="66">
        <v>18</v>
      </c>
      <c r="L79" s="97">
        <v>877</v>
      </c>
      <c r="M79" s="98">
        <v>57</v>
      </c>
      <c r="N79" s="94">
        <f>M79/J79</f>
        <v>57</v>
      </c>
      <c r="O79" s="99">
        <f t="shared" si="3"/>
        <v>15.385964912280702</v>
      </c>
      <c r="P79" s="97">
        <v>85435.57</v>
      </c>
      <c r="Q79" s="98">
        <v>9418.8</v>
      </c>
      <c r="R79" s="102">
        <f t="shared" si="2"/>
        <v>9.070748927676563</v>
      </c>
    </row>
    <row r="80" spans="1:18" s="57" customFormat="1" ht="11.25">
      <c r="A80" s="51">
        <v>74</v>
      </c>
      <c r="B80" s="52"/>
      <c r="C80" s="59" t="s">
        <v>83</v>
      </c>
      <c r="D80" s="60" t="s">
        <v>20</v>
      </c>
      <c r="E80" s="135" t="s">
        <v>84</v>
      </c>
      <c r="F80" s="61">
        <v>43392</v>
      </c>
      <c r="G80" s="56" t="s">
        <v>22</v>
      </c>
      <c r="H80" s="67">
        <v>74</v>
      </c>
      <c r="I80" s="67">
        <v>1</v>
      </c>
      <c r="J80" s="90">
        <v>1</v>
      </c>
      <c r="K80" s="66">
        <v>11</v>
      </c>
      <c r="L80" s="97">
        <v>528</v>
      </c>
      <c r="M80" s="98">
        <v>52</v>
      </c>
      <c r="N80" s="94">
        <f>M80/J80</f>
        <v>52</v>
      </c>
      <c r="O80" s="99">
        <f t="shared" si="3"/>
        <v>10.153846153846153</v>
      </c>
      <c r="P80" s="68">
        <v>1116385</v>
      </c>
      <c r="Q80" s="69">
        <v>63286</v>
      </c>
      <c r="R80" s="102">
        <f t="shared" si="2"/>
        <v>17.64031539360996</v>
      </c>
    </row>
    <row r="81" spans="1:18" s="57" customFormat="1" ht="11.25">
      <c r="A81" s="51">
        <v>75</v>
      </c>
      <c r="B81" s="52"/>
      <c r="C81" s="53" t="s">
        <v>125</v>
      </c>
      <c r="D81" s="54" t="s">
        <v>25</v>
      </c>
      <c r="E81" s="133" t="s">
        <v>126</v>
      </c>
      <c r="F81" s="55">
        <v>43504</v>
      </c>
      <c r="G81" s="56" t="s">
        <v>26</v>
      </c>
      <c r="H81" s="65">
        <v>99</v>
      </c>
      <c r="I81" s="65">
        <v>1</v>
      </c>
      <c r="J81" s="90">
        <v>1</v>
      </c>
      <c r="K81" s="66">
        <v>5</v>
      </c>
      <c r="L81" s="97">
        <v>534</v>
      </c>
      <c r="M81" s="98">
        <v>42</v>
      </c>
      <c r="N81" s="94">
        <f>M81/J81</f>
        <v>42</v>
      </c>
      <c r="O81" s="99">
        <f t="shared" si="3"/>
        <v>12.714285714285714</v>
      </c>
      <c r="P81" s="97">
        <v>141676.52</v>
      </c>
      <c r="Q81" s="98">
        <v>11220</v>
      </c>
      <c r="R81" s="102">
        <f t="shared" si="2"/>
        <v>12.627140819964348</v>
      </c>
    </row>
    <row r="82" spans="1:18" s="57" customFormat="1" ht="11.25">
      <c r="A82" s="51">
        <v>76</v>
      </c>
      <c r="B82" s="52"/>
      <c r="C82" s="53" t="s">
        <v>59</v>
      </c>
      <c r="D82" s="54" t="s">
        <v>28</v>
      </c>
      <c r="E82" s="133" t="s">
        <v>60</v>
      </c>
      <c r="F82" s="55">
        <v>42762</v>
      </c>
      <c r="G82" s="56" t="s">
        <v>36</v>
      </c>
      <c r="H82" s="65">
        <v>9</v>
      </c>
      <c r="I82" s="65">
        <v>3</v>
      </c>
      <c r="J82" s="90">
        <v>3</v>
      </c>
      <c r="K82" s="66">
        <v>32</v>
      </c>
      <c r="L82" s="97">
        <v>597</v>
      </c>
      <c r="M82" s="98">
        <v>39</v>
      </c>
      <c r="N82" s="94">
        <f>M82/J82</f>
        <v>13</v>
      </c>
      <c r="O82" s="99">
        <f t="shared" si="3"/>
        <v>15.307692307692308</v>
      </c>
      <c r="P82" s="74">
        <v>265234.7</v>
      </c>
      <c r="Q82" s="75">
        <v>23349</v>
      </c>
      <c r="R82" s="102">
        <f t="shared" si="2"/>
        <v>11.359574285836652</v>
      </c>
    </row>
    <row r="83" spans="1:18" s="57" customFormat="1" ht="11.25">
      <c r="A83" s="51">
        <v>77</v>
      </c>
      <c r="B83" s="52"/>
      <c r="C83" s="59" t="s">
        <v>85</v>
      </c>
      <c r="D83" s="60" t="s">
        <v>25</v>
      </c>
      <c r="E83" s="135" t="s">
        <v>86</v>
      </c>
      <c r="F83" s="61">
        <v>43392</v>
      </c>
      <c r="G83" s="56" t="s">
        <v>150</v>
      </c>
      <c r="H83" s="67">
        <v>266</v>
      </c>
      <c r="I83" s="67">
        <v>2</v>
      </c>
      <c r="J83" s="90">
        <v>2</v>
      </c>
      <c r="K83" s="66">
        <v>17</v>
      </c>
      <c r="L83" s="74">
        <v>261</v>
      </c>
      <c r="M83" s="75">
        <v>37</v>
      </c>
      <c r="N83" s="94">
        <f>M83/J83</f>
        <v>18.5</v>
      </c>
      <c r="O83" s="99">
        <f t="shared" si="3"/>
        <v>7.054054054054054</v>
      </c>
      <c r="P83" s="100">
        <v>1240534.6099999999</v>
      </c>
      <c r="Q83" s="101">
        <v>98263</v>
      </c>
      <c r="R83" s="102">
        <f t="shared" si="2"/>
        <v>12.624636027802936</v>
      </c>
    </row>
    <row r="84" spans="1:18" s="57" customFormat="1" ht="11.25">
      <c r="A84" s="51">
        <v>78</v>
      </c>
      <c r="B84" s="62"/>
      <c r="C84" s="63" t="s">
        <v>94</v>
      </c>
      <c r="D84" s="54" t="s">
        <v>34</v>
      </c>
      <c r="E84" s="149" t="s">
        <v>94</v>
      </c>
      <c r="F84" s="55">
        <v>43420</v>
      </c>
      <c r="G84" s="56" t="s">
        <v>29</v>
      </c>
      <c r="H84" s="65">
        <v>37</v>
      </c>
      <c r="I84" s="65">
        <v>2</v>
      </c>
      <c r="J84" s="90">
        <v>2</v>
      </c>
      <c r="K84" s="66">
        <v>17</v>
      </c>
      <c r="L84" s="82">
        <v>156</v>
      </c>
      <c r="M84" s="83">
        <v>18</v>
      </c>
      <c r="N84" s="94">
        <f>M84/J84</f>
        <v>9</v>
      </c>
      <c r="O84" s="99">
        <f t="shared" si="3"/>
        <v>8.666666666666666</v>
      </c>
      <c r="P84" s="107">
        <v>2618010.9</v>
      </c>
      <c r="Q84" s="108">
        <v>218378</v>
      </c>
      <c r="R84" s="102">
        <f t="shared" si="2"/>
        <v>11.988437022044344</v>
      </c>
    </row>
    <row r="85" spans="1:18" s="57" customFormat="1" ht="11.25">
      <c r="A85" s="51">
        <v>79</v>
      </c>
      <c r="B85" s="52"/>
      <c r="C85" s="53" t="s">
        <v>152</v>
      </c>
      <c r="D85" s="54" t="s">
        <v>28</v>
      </c>
      <c r="E85" s="133" t="s">
        <v>151</v>
      </c>
      <c r="F85" s="55">
        <v>43518</v>
      </c>
      <c r="G85" s="147" t="s">
        <v>149</v>
      </c>
      <c r="H85" s="65">
        <v>29</v>
      </c>
      <c r="I85" s="65">
        <v>1</v>
      </c>
      <c r="J85" s="90">
        <v>1</v>
      </c>
      <c r="K85" s="66">
        <v>3</v>
      </c>
      <c r="L85" s="97">
        <v>127</v>
      </c>
      <c r="M85" s="98">
        <v>10</v>
      </c>
      <c r="N85" s="94">
        <f>M85/J85</f>
        <v>10</v>
      </c>
      <c r="O85" s="99">
        <f t="shared" si="3"/>
        <v>12.7</v>
      </c>
      <c r="P85" s="97">
        <v>14215</v>
      </c>
      <c r="Q85" s="98">
        <v>922</v>
      </c>
      <c r="R85" s="102">
        <f t="shared" si="2"/>
        <v>15.417570498915401</v>
      </c>
    </row>
    <row r="86" spans="1:18" s="57" customFormat="1" ht="11.25">
      <c r="A86" s="51">
        <v>80</v>
      </c>
      <c r="B86" s="52"/>
      <c r="C86" s="53" t="s">
        <v>146</v>
      </c>
      <c r="D86" s="54" t="s">
        <v>20</v>
      </c>
      <c r="E86" s="133" t="s">
        <v>146</v>
      </c>
      <c r="F86" s="55">
        <v>43518</v>
      </c>
      <c r="G86" s="56" t="s">
        <v>38</v>
      </c>
      <c r="H86" s="65">
        <v>38</v>
      </c>
      <c r="I86" s="65">
        <v>2</v>
      </c>
      <c r="J86" s="90">
        <v>2</v>
      </c>
      <c r="K86" s="66">
        <v>3</v>
      </c>
      <c r="L86" s="97">
        <v>74</v>
      </c>
      <c r="M86" s="98">
        <v>7</v>
      </c>
      <c r="N86" s="94">
        <f>M86/J86</f>
        <v>3.5</v>
      </c>
      <c r="O86" s="99">
        <f t="shared" si="3"/>
        <v>10.571428571428571</v>
      </c>
      <c r="P86" s="97">
        <v>14922.74</v>
      </c>
      <c r="Q86" s="98">
        <v>1165</v>
      </c>
      <c r="R86" s="102">
        <f t="shared" si="2"/>
        <v>12.809218884120172</v>
      </c>
    </row>
  </sheetData>
  <sheetProtection selectLockedCells="1" selectUnlockedCells="1"/>
  <mergeCells count="7">
    <mergeCell ref="P4:R4"/>
    <mergeCell ref="L4:M4"/>
    <mergeCell ref="N4:O4"/>
    <mergeCell ref="B1:C1"/>
    <mergeCell ref="L1:R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2019-03-16T09:24:53Z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