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6105" tabRatio="595" activeTab="0"/>
  </bookViews>
  <sheets>
    <sheet name="1-7.3.2019 (hafta)" sheetId="1" r:id="rId1"/>
  </sheets>
  <definedNames>
    <definedName name="Excel_BuiltIn__FilterDatabase" localSheetId="0">'1-7.3.2019 (hafta)'!$A$1:$R$70</definedName>
    <definedName name="_xlnm.Print_Area" localSheetId="0">'1-7.3.2019 (hafta)'!#REF!</definedName>
  </definedNames>
  <calcPr fullCalcOnLoad="1"/>
</workbook>
</file>

<file path=xl/sharedStrings.xml><?xml version="1.0" encoding="utf-8"?>
<sst xmlns="http://schemas.openxmlformats.org/spreadsheetml/2006/main" count="282" uniqueCount="141">
  <si>
    <t>Türkiye Haftalık Bilet Satışı ve Hasılat Raporu</t>
  </si>
  <si>
    <t>http://www.antraktsinema.com</t>
  </si>
  <si>
    <t>HAFTALIK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</si>
  <si>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</si>
  <si>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</si>
  <si>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</si>
  <si>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</si>
  <si>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</si>
  <si>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</si>
  <si>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</si>
  <si>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</si>
  <si>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</si>
  <si>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</si>
  <si>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</si>
  <si>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</si>
  <si>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</si>
  <si>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</si>
  <si>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</si>
  <si>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</si>
  <si>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</si>
  <si>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</si>
  <si>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</si>
  <si>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</si>
  <si>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</si>
  <si>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</si>
  <si>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</si>
  <si>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</si>
  <si>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</si>
  <si>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</si>
  <si>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</si>
  <si>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FİLMARTI</t>
  </si>
  <si>
    <t>13+</t>
  </si>
  <si>
    <t>ÖZEN FİLM</t>
  </si>
  <si>
    <t>BS DAĞITIM</t>
  </si>
  <si>
    <t>13+15A</t>
  </si>
  <si>
    <t>PLOEY: YOU NEVER FLY ALONE</t>
  </si>
  <si>
    <t>PULOİ: ASLA YALNIZ UÇMAYACAKSIN</t>
  </si>
  <si>
    <t>MC FİLM</t>
  </si>
  <si>
    <t>THE NUT JOB 2: NUTTY BY NATURE</t>
  </si>
  <si>
    <t>FINDIK İŞİ 2</t>
  </si>
  <si>
    <t>KURMACA</t>
  </si>
  <si>
    <t>FERDINAND</t>
  </si>
  <si>
    <t>HAPPY FAMILY</t>
  </si>
  <si>
    <t>18+</t>
  </si>
  <si>
    <t>BOBBY THE HEDGEHOG</t>
  </si>
  <si>
    <t>BOBİ: DİKENLERİN GÜCÜ ADINA!</t>
  </si>
  <si>
    <t>MUTLU CANAVAR AİLESİ</t>
  </si>
  <si>
    <t>ANONS</t>
  </si>
  <si>
    <t>ESCAPE ROOM</t>
  </si>
  <si>
    <t>ZAMAN YOLCULARI</t>
  </si>
  <si>
    <t>CINDERELLA</t>
  </si>
  <si>
    <t>ASLI GİBİDİR</t>
  </si>
  <si>
    <t>YAŞAR KEMAL EFSANESİ</t>
  </si>
  <si>
    <t>CROC-BLANC</t>
  </si>
  <si>
    <t>BEYAZ DİŞ</t>
  </si>
  <si>
    <t>CJET</t>
  </si>
  <si>
    <t>A STAR IS BORN</t>
  </si>
  <si>
    <t>BİR YILDIZ DOĞUYOR</t>
  </si>
  <si>
    <t>ELLIOT THE LITTLEST REINDEER</t>
  </si>
  <si>
    <t>KARLAR PRENSİ: ELLIOT</t>
  </si>
  <si>
    <t>MÜSLÜM</t>
  </si>
  <si>
    <t>RAFADAN TAYFA</t>
  </si>
  <si>
    <t>CLIMAX</t>
  </si>
  <si>
    <t>BOHEMIAN RHAPSODY</t>
  </si>
  <si>
    <t>PRINCESS AND THE DRAGON</t>
  </si>
  <si>
    <t>PRENSES VE EJDERHA</t>
  </si>
  <si>
    <t>KOYVER GİTSİN</t>
  </si>
  <si>
    <t>THE GRINCH</t>
  </si>
  <si>
    <t>GRİNÇ</t>
  </si>
  <si>
    <t>BORÇ</t>
  </si>
  <si>
    <t>YEŞİL REHBER</t>
  </si>
  <si>
    <t>GREEN BOOK</t>
  </si>
  <si>
    <t>THE BAD NUN</t>
  </si>
  <si>
    <t>THE BAD NUN: KÖTÜLÜK İÇİNDE</t>
  </si>
  <si>
    <t>SİHİRBAZIN BALONLARI</t>
  </si>
  <si>
    <t>AHI VIENE CASCARRABIAS</t>
  </si>
  <si>
    <t>BİZİM İÇİN ŞAMPİYON</t>
  </si>
  <si>
    <t>SON ÇIKIŞ</t>
  </si>
  <si>
    <t>XIONG CHU MO, BIAN XIN JI</t>
  </si>
  <si>
    <t>AYI KARDEŞLER: EYVAH AYILAR KÜÇÜLDÜ!</t>
  </si>
  <si>
    <t>ZIMNA WOJNA</t>
  </si>
  <si>
    <t>SOĞUK SAVAŞ</t>
  </si>
  <si>
    <t>YANGIN YEİ</t>
  </si>
  <si>
    <t>WILDLIFE</t>
  </si>
  <si>
    <t>BEKARLIĞA FEDA</t>
  </si>
  <si>
    <t>SÜPER AYI</t>
  </si>
  <si>
    <t>BEONING</t>
  </si>
  <si>
    <t>ŞÜPHE</t>
  </si>
  <si>
    <t>GLASS</t>
  </si>
  <si>
    <t>XI HA YING XIONG</t>
  </si>
  <si>
    <t xml:space="preserve">CAN DOSTLAR </t>
  </si>
  <si>
    <t>ÇİÇERO</t>
  </si>
  <si>
    <t>HODJA FRA PJORT</t>
  </si>
  <si>
    <t>CAN DOSTLAR</t>
  </si>
  <si>
    <t>UÇAN HALI VE KAYIP ELMAS</t>
  </si>
  <si>
    <t>TIME FREAK</t>
  </si>
  <si>
    <t>CAPHARNAUM</t>
  </si>
  <si>
    <t>KEFERNAHUM</t>
  </si>
  <si>
    <t>HOW TO TRAIN YOUR DRAGON: THE HIDDEN WORLD</t>
  </si>
  <si>
    <t>EJDERHANI NASIL EĞİTİRSİN 3</t>
  </si>
  <si>
    <t>ORGANİZE İŞLER SAZAN SARMALI</t>
  </si>
  <si>
    <t>ÖLÜMCÜL LABİRENT</t>
  </si>
  <si>
    <t>WERK OHNE AUTOR</t>
  </si>
  <si>
    <t>ASLA GÖZLERİNİ KAÇIRMA</t>
  </si>
  <si>
    <t>SİR-AYET</t>
  </si>
  <si>
    <t>JIN GUI ZI</t>
  </si>
  <si>
    <t>MUCİZE UĞUR BÖCEĞİ</t>
  </si>
  <si>
    <t>BABAMIN KEMİKLERİ</t>
  </si>
  <si>
    <t>THE FAVOURITE</t>
  </si>
  <si>
    <t>SAAYIN GÖZDESİ</t>
  </si>
  <si>
    <t>THE LEGO MOVIE SEQUEL</t>
  </si>
  <si>
    <t>LEGO FİLMİ 2</t>
  </si>
  <si>
    <t>AT ETERNITY'S GATE</t>
  </si>
  <si>
    <t>SONSUZLUĞUN KAPISINDA</t>
  </si>
  <si>
    <t>HEP YEK 3</t>
  </si>
  <si>
    <t>BİR AŞK İKİ HAYAT</t>
  </si>
  <si>
    <t>ADELINE</t>
  </si>
  <si>
    <t>ŞEYTANIN BÜYÜSÜ</t>
  </si>
  <si>
    <t>ASTERIX: LE SECRET DE LA POTION MAGIQUE</t>
  </si>
  <si>
    <t>ASTERİKS: SİHİRLİ İKSİRİN SIRRI</t>
  </si>
  <si>
    <t>ALITA: BATTLE ANGLE</t>
  </si>
  <si>
    <t>ALITA: SAVAŞ MELEĞİ</t>
  </si>
  <si>
    <t>TEZ: 13. GECE</t>
  </si>
  <si>
    <t>SİBEL</t>
  </si>
  <si>
    <t>SNEZHNAYA KOROLEVA: ZAZERKALE</t>
  </si>
  <si>
    <t>KARLAR KRALİÇESİ 4</t>
  </si>
  <si>
    <t>DÖNDÜM BEN</t>
  </si>
  <si>
    <t>NEW YORK IN NEW YORK</t>
  </si>
  <si>
    <t>HAPPY DEATH DAY 2U</t>
  </si>
  <si>
    <t>ÖLÜM GÜNÜN KUTLU OLSUN 2</t>
  </si>
  <si>
    <t>BLACKWELL</t>
  </si>
  <si>
    <t>TME FILMS</t>
  </si>
  <si>
    <t>GİT BE ABİ</t>
  </si>
  <si>
    <t>KUAI BA WO GE DAI ZOI</t>
  </si>
  <si>
    <t>TABALUGA</t>
  </si>
  <si>
    <t>ÖLDÜR BENİ SEVGİLİM</t>
  </si>
  <si>
    <t>MUTLU LAZZARO</t>
  </si>
  <si>
    <t>LAZZARO FELICE</t>
  </si>
  <si>
    <t>MUSABBAR</t>
  </si>
  <si>
    <t>YALAN DOLAN</t>
  </si>
  <si>
    <t>1 - 7 MART  2019 / 9. VİZYON HAFTASI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</si>
</sst>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</numFmts>
  <fonts count="8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3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3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64" applyNumberFormat="1" applyFont="1" applyFill="1" applyBorder="1" applyAlignment="1" applyProtection="1">
      <alignment horizontal="right" vertical="center"/>
      <protection/>
    </xf>
    <xf numFmtId="3" fontId="74" fillId="0" borderId="14" xfId="64" applyNumberFormat="1" applyFont="1" applyFill="1" applyBorder="1" applyAlignment="1" applyProtection="1">
      <alignment horizontal="right" vertical="center"/>
      <protection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43" applyNumberFormat="1" applyFont="1" applyFill="1" applyBorder="1" applyAlignment="1" applyProtection="1">
      <alignment horizontal="right" vertical="center"/>
      <protection locked="0"/>
    </xf>
    <xf numFmtId="3" fontId="74" fillId="0" borderId="14" xfId="43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9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0" borderId="14" xfId="44" applyNumberFormat="1" applyFont="1" applyFill="1" applyBorder="1" applyAlignment="1" applyProtection="1">
      <alignment horizontal="right" vertical="center" shrinkToFit="1"/>
      <protection/>
    </xf>
    <xf numFmtId="3" fontId="74" fillId="0" borderId="14" xfId="44" applyNumberFormat="1" applyFont="1" applyFill="1" applyBorder="1" applyAlignment="1" applyProtection="1">
      <alignment horizontal="right" vertical="center" shrinkToFit="1"/>
      <protection/>
    </xf>
    <xf numFmtId="4" fontId="74" fillId="0" borderId="14" xfId="0" applyNumberFormat="1" applyFont="1" applyFill="1" applyBorder="1" applyAlignment="1">
      <alignment horizontal="right" vertical="center"/>
    </xf>
    <xf numFmtId="3" fontId="74" fillId="0" borderId="14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 shrinkToFit="1"/>
      <protection/>
    </xf>
    <xf numFmtId="0" fontId="81" fillId="0" borderId="14" xfId="81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2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4" fontId="21" fillId="0" borderId="14" xfId="43" applyNumberFormat="1" applyFont="1" applyFill="1" applyBorder="1" applyAlignment="1" applyProtection="1">
      <alignment horizontal="right" vertical="center"/>
      <protection locked="0"/>
    </xf>
    <xf numFmtId="3" fontId="21" fillId="0" borderId="14" xfId="43" applyNumberFormat="1" applyFont="1" applyFill="1" applyBorder="1" applyAlignment="1" applyProtection="1">
      <alignment horizontal="right" vertical="center"/>
      <protection locked="0"/>
    </xf>
    <xf numFmtId="2" fontId="6" fillId="0" borderId="14" xfId="132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/>
      <protection/>
    </xf>
    <xf numFmtId="3" fontId="21" fillId="0" borderId="14" xfId="64" applyNumberFormat="1" applyFont="1" applyFill="1" applyBorder="1" applyAlignment="1" applyProtection="1">
      <alignment horizontal="right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4" fontId="21" fillId="0" borderId="14" xfId="44" applyNumberFormat="1" applyFont="1" applyFill="1" applyBorder="1" applyAlignment="1" applyProtection="1">
      <alignment horizontal="right" vertical="center" shrinkToFit="1"/>
      <protection/>
    </xf>
    <xf numFmtId="3" fontId="21" fillId="0" borderId="14" xfId="44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4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122" applyNumberFormat="1" applyFont="1" applyFill="1" applyBorder="1" applyAlignment="1" applyProtection="1">
      <alignment horizontal="right" vertical="center"/>
      <protection locked="0"/>
    </xf>
    <xf numFmtId="3" fontId="21" fillId="0" borderId="14" xfId="122" applyNumberFormat="1" applyFont="1" applyFill="1" applyBorder="1" applyAlignment="1" applyProtection="1">
      <alignment horizontal="right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1" fillId="0" borderId="14" xfId="43" applyNumberFormat="1" applyFont="1" applyFill="1" applyBorder="1" applyAlignment="1" applyProtection="1">
      <alignment horizontal="right" vertical="center"/>
      <protection locked="0"/>
    </xf>
    <xf numFmtId="3" fontId="21" fillId="0" borderId="14" xfId="43" applyNumberFormat="1" applyFont="1" applyFill="1" applyBorder="1" applyAlignment="1" applyProtection="1">
      <alignment horizontal="right" vertical="center"/>
      <protection locked="0"/>
    </xf>
    <xf numFmtId="4" fontId="74" fillId="0" borderId="14" xfId="43" applyNumberFormat="1" applyFont="1" applyFill="1" applyBorder="1" applyAlignment="1" applyProtection="1">
      <alignment horizontal="right" vertical="center"/>
      <protection locked="0"/>
    </xf>
    <xf numFmtId="3" fontId="74" fillId="0" borderId="14" xfId="43" applyNumberFormat="1" applyFont="1" applyFill="1" applyBorder="1" applyAlignment="1" applyProtection="1">
      <alignment horizontal="right"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82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3" fillId="0" borderId="14" xfId="0" applyFont="1" applyFill="1" applyBorder="1" applyAlignment="1">
      <alignment vertical="center"/>
    </xf>
    <xf numFmtId="181" fontId="83" fillId="0" borderId="14" xfId="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5" fillId="0" borderId="14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0" fontId="82" fillId="0" borderId="14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4" fontId="74" fillId="0" borderId="14" xfId="45" applyNumberFormat="1" applyFont="1" applyFill="1" applyBorder="1" applyAlignment="1" applyProtection="1">
      <alignment horizontal="right" vertical="center" shrinkToFit="1"/>
      <protection locked="0"/>
    </xf>
    <xf numFmtId="3" fontId="74" fillId="0" borderId="14" xfId="45" applyNumberFormat="1" applyFont="1" applyFill="1" applyBorder="1" applyAlignment="1" applyProtection="1">
      <alignment horizontal="right" vertical="center" shrinkToFit="1"/>
      <protection locked="0"/>
    </xf>
    <xf numFmtId="3" fontId="86" fillId="0" borderId="14" xfId="0" applyNumberFormat="1" applyFont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1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Binlik Ayracı 2" xfId="43"/>
    <cellStyle name="Binlik Ayracı 2 2" xfId="44"/>
    <cellStyle name="Binlik Ayracı 2 2 2" xfId="45"/>
    <cellStyle name="Binlik Ayracı 2 3" xfId="46"/>
    <cellStyle name="Binlik Ayracı 2 3 2" xfId="47"/>
    <cellStyle name="Binlik Ayracı 2 4" xfId="48"/>
    <cellStyle name="Binlik Ayracı 3" xfId="49"/>
    <cellStyle name="Binlik Ayracı 4" xfId="50"/>
    <cellStyle name="Binlik Ayracı 4 2" xfId="51"/>
    <cellStyle name="Binlik Ayracı 5" xfId="52"/>
    <cellStyle name="Binlik Ayracı 6" xfId="53"/>
    <cellStyle name="Binlik Ayracı 6 2" xfId="54"/>
    <cellStyle name="Binlik Ayracı 7" xfId="55"/>
    <cellStyle name="Binlik Ayracı 7 2" xfId="56"/>
    <cellStyle name="Comma 2" xfId="57"/>
    <cellStyle name="Comma 2 2" xfId="58"/>
    <cellStyle name="Comma 2 3" xfId="59"/>
    <cellStyle name="Comma 2 3 2" xfId="60"/>
    <cellStyle name="Comma 4" xfId="61"/>
    <cellStyle name="Çıkış" xfId="62"/>
    <cellStyle name="Excel Built-in Normal" xfId="63"/>
    <cellStyle name="Excel_BuiltIn_İyi 1" xfId="64"/>
    <cellStyle name="Giriş" xfId="65"/>
    <cellStyle name="Hesaplama" xfId="66"/>
    <cellStyle name="İşaretli Hücre" xfId="67"/>
    <cellStyle name="İyi" xfId="68"/>
    <cellStyle name="Followed Hyperlink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Comma" xfId="119"/>
    <cellStyle name="Virgül 10" xfId="120"/>
    <cellStyle name="Virgül 2" xfId="121"/>
    <cellStyle name="Virgül 2 2" xfId="122"/>
    <cellStyle name="Virgül 3" xfId="123"/>
    <cellStyle name="Virgül 3 2" xfId="124"/>
    <cellStyle name="Virgül 4" xfId="125"/>
    <cellStyle name="Vurgu1" xfId="126"/>
    <cellStyle name="Vurgu2" xfId="127"/>
    <cellStyle name="Vurgu3" xfId="128"/>
    <cellStyle name="Vurgu4" xfId="129"/>
    <cellStyle name="Vurgu5" xfId="130"/>
    <cellStyle name="Vurgu6" xfId="131"/>
    <cellStyle name="Percent" xfId="132"/>
    <cellStyle name="Yüzde 2" xfId="133"/>
    <cellStyle name="Yüzde 2 2" xfId="134"/>
    <cellStyle name="Yüzde 2 3" xfId="135"/>
    <cellStyle name="Yüzde 2 4" xfId="136"/>
    <cellStyle name="Yüzde 2 4 2" xfId="137"/>
    <cellStyle name="Yüzde 3" xfId="138"/>
    <cellStyle name="Yüzde 4" xfId="139"/>
    <cellStyle name="Yüzde 5" xfId="140"/>
    <cellStyle name="Yüzde 6" xfId="141"/>
    <cellStyle name="Yüzde 6 2" xfId="142"/>
    <cellStyle name="Yüzde 7" xfId="143"/>
    <cellStyle name="Yüzde 7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29.8515625" style="3" bestFit="1" customWidth="1"/>
    <col min="4" max="4" width="4.00390625" style="4" bestFit="1" customWidth="1"/>
    <col min="5" max="5" width="17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9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3" bestFit="1" customWidth="1"/>
    <col min="17" max="17" width="6.7109375" style="14" bestFit="1" customWidth="1"/>
    <col min="18" max="18" width="4.28125" style="17" bestFit="1" customWidth="1"/>
    <col min="19" max="16384" width="4.421875" style="3" customWidth="1"/>
  </cols>
  <sheetData>
    <row r="1" spans="1:18" s="23" customFormat="1" ht="12.75">
      <c r="A1" s="18"/>
      <c r="B1" s="161" t="s">
        <v>0</v>
      </c>
      <c r="C1" s="161"/>
      <c r="D1" s="19"/>
      <c r="E1" s="20"/>
      <c r="F1" s="21"/>
      <c r="G1" s="20"/>
      <c r="H1" s="22"/>
      <c r="I1" s="77"/>
      <c r="J1" s="84"/>
      <c r="K1" s="22"/>
      <c r="L1" s="162"/>
      <c r="M1" s="162"/>
      <c r="N1" s="162"/>
      <c r="O1" s="162"/>
      <c r="P1" s="162"/>
      <c r="Q1" s="162"/>
      <c r="R1" s="162"/>
    </row>
    <row r="2" spans="1:18" s="23" customFormat="1" ht="12.75">
      <c r="A2" s="18"/>
      <c r="B2" s="163" t="s">
        <v>1</v>
      </c>
      <c r="C2" s="163"/>
      <c r="D2" s="24"/>
      <c r="E2" s="25"/>
      <c r="F2" s="26"/>
      <c r="G2" s="25"/>
      <c r="H2" s="27"/>
      <c r="I2" s="27"/>
      <c r="J2" s="85"/>
      <c r="K2" s="28"/>
      <c r="L2" s="162"/>
      <c r="M2" s="162"/>
      <c r="N2" s="162"/>
      <c r="O2" s="162"/>
      <c r="P2" s="162"/>
      <c r="Q2" s="162"/>
      <c r="R2" s="162"/>
    </row>
    <row r="3" spans="1:18" s="23" customFormat="1" ht="11.25">
      <c r="A3" s="18"/>
      <c r="B3" s="164" t="s">
        <v>140</v>
      </c>
      <c r="C3" s="164"/>
      <c r="D3" s="29"/>
      <c r="E3" s="30"/>
      <c r="F3" s="31"/>
      <c r="G3" s="30"/>
      <c r="H3" s="32"/>
      <c r="I3" s="32"/>
      <c r="J3" s="86"/>
      <c r="K3" s="32"/>
      <c r="L3" s="162"/>
      <c r="M3" s="162"/>
      <c r="N3" s="162"/>
      <c r="O3" s="162"/>
      <c r="P3" s="162"/>
      <c r="Q3" s="162"/>
      <c r="R3" s="162"/>
    </row>
    <row r="4" spans="1:18" s="39" customFormat="1" ht="11.25" customHeight="1">
      <c r="A4" s="33"/>
      <c r="B4" s="34"/>
      <c r="C4" s="35"/>
      <c r="D4" s="36"/>
      <c r="E4" s="35"/>
      <c r="F4" s="37"/>
      <c r="G4" s="38"/>
      <c r="H4" s="38"/>
      <c r="I4" s="78"/>
      <c r="J4" s="87"/>
      <c r="K4" s="38"/>
      <c r="L4" s="160" t="s">
        <v>2</v>
      </c>
      <c r="M4" s="160"/>
      <c r="N4" s="160" t="s">
        <v>2</v>
      </c>
      <c r="O4" s="160"/>
      <c r="P4" s="160" t="s">
        <v>3</v>
      </c>
      <c r="Q4" s="160"/>
      <c r="R4" s="160"/>
    </row>
    <row r="5" spans="1:18" s="50" customFormat="1" ht="42.75" customHeight="1">
      <c r="A5" s="40"/>
      <c r="B5" s="41"/>
      <c r="C5" s="42" t="s">
        <v>4</v>
      </c>
      <c r="D5" s="43" t="s">
        <v>5</v>
      </c>
      <c r="E5" s="42" t="s">
        <v>6</v>
      </c>
      <c r="F5" s="44" t="s">
        <v>7</v>
      </c>
      <c r="G5" s="45" t="s">
        <v>8</v>
      </c>
      <c r="H5" s="46" t="s">
        <v>9</v>
      </c>
      <c r="I5" s="79" t="s">
        <v>10</v>
      </c>
      <c r="J5" s="88" t="s">
        <v>11</v>
      </c>
      <c r="K5" s="46" t="s">
        <v>12</v>
      </c>
      <c r="L5" s="47" t="s">
        <v>13</v>
      </c>
      <c r="M5" s="48" t="s">
        <v>17</v>
      </c>
      <c r="N5" s="49" t="s">
        <v>15</v>
      </c>
      <c r="O5" s="49" t="s">
        <v>16</v>
      </c>
      <c r="P5" s="47" t="s">
        <v>13</v>
      </c>
      <c r="Q5" s="48" t="s">
        <v>14</v>
      </c>
      <c r="R5" s="49" t="s">
        <v>16</v>
      </c>
    </row>
    <row r="6" spans="4:15" ht="11.25">
      <c r="D6" s="5"/>
      <c r="L6" s="16"/>
      <c r="M6" s="15"/>
      <c r="N6" s="16"/>
      <c r="O6" s="16"/>
    </row>
    <row r="7" spans="1:18" s="57" customFormat="1" ht="11.25">
      <c r="A7" s="51">
        <v>1</v>
      </c>
      <c r="B7" s="58" t="s">
        <v>19</v>
      </c>
      <c r="C7" s="53" t="s">
        <v>135</v>
      </c>
      <c r="D7" s="54" t="s">
        <v>21</v>
      </c>
      <c r="E7" s="131" t="s">
        <v>135</v>
      </c>
      <c r="F7" s="55">
        <v>43525</v>
      </c>
      <c r="G7" s="134" t="s">
        <v>55</v>
      </c>
      <c r="H7" s="65">
        <v>386</v>
      </c>
      <c r="I7" s="65">
        <v>387</v>
      </c>
      <c r="J7" s="90">
        <v>581</v>
      </c>
      <c r="K7" s="66">
        <v>1</v>
      </c>
      <c r="L7" s="97">
        <v>3179586</v>
      </c>
      <c r="M7" s="98">
        <v>198775</v>
      </c>
      <c r="N7" s="94">
        <f>M7/J7</f>
        <v>342.12564543889846</v>
      </c>
      <c r="O7" s="99">
        <f aca="true" t="shared" si="0" ref="O7:O70">L7/M7</f>
        <v>15.995904917620425</v>
      </c>
      <c r="P7" s="97">
        <v>3179586</v>
      </c>
      <c r="Q7" s="98">
        <v>198775</v>
      </c>
      <c r="R7" s="102">
        <f aca="true" t="shared" si="1" ref="R7:R70">P7/Q7</f>
        <v>15.995904917620425</v>
      </c>
    </row>
    <row r="8" spans="1:18" s="57" customFormat="1" ht="11.25">
      <c r="A8" s="51">
        <v>2</v>
      </c>
      <c r="B8" s="52"/>
      <c r="C8" s="53" t="s">
        <v>100</v>
      </c>
      <c r="D8" s="54" t="s">
        <v>21</v>
      </c>
      <c r="E8" s="131" t="s">
        <v>100</v>
      </c>
      <c r="F8" s="55">
        <v>43497</v>
      </c>
      <c r="G8" s="134" t="s">
        <v>55</v>
      </c>
      <c r="H8" s="65">
        <v>422</v>
      </c>
      <c r="I8" s="65">
        <v>382</v>
      </c>
      <c r="J8" s="90">
        <v>418</v>
      </c>
      <c r="K8" s="66">
        <v>5</v>
      </c>
      <c r="L8" s="97">
        <v>1762175</v>
      </c>
      <c r="M8" s="98">
        <v>114000</v>
      </c>
      <c r="N8" s="94">
        <f>M8/J8</f>
        <v>272.72727272727275</v>
      </c>
      <c r="O8" s="99">
        <f t="shared" si="0"/>
        <v>15.45767543859649</v>
      </c>
      <c r="P8" s="97">
        <v>52995083</v>
      </c>
      <c r="Q8" s="98">
        <v>3420324</v>
      </c>
      <c r="R8" s="102">
        <f t="shared" si="1"/>
        <v>15.494170435315485</v>
      </c>
    </row>
    <row r="9" spans="1:18" s="57" customFormat="1" ht="11.25">
      <c r="A9" s="51">
        <v>3</v>
      </c>
      <c r="B9" s="52"/>
      <c r="C9" s="53" t="s">
        <v>114</v>
      </c>
      <c r="D9" s="54" t="s">
        <v>20</v>
      </c>
      <c r="E9" s="131" t="s">
        <v>114</v>
      </c>
      <c r="F9" s="55">
        <v>43511</v>
      </c>
      <c r="G9" s="56" t="s">
        <v>26</v>
      </c>
      <c r="H9" s="65">
        <v>326</v>
      </c>
      <c r="I9" s="65">
        <v>319</v>
      </c>
      <c r="J9" s="90">
        <v>325</v>
      </c>
      <c r="K9" s="66">
        <v>3</v>
      </c>
      <c r="L9" s="97">
        <v>1232758.34</v>
      </c>
      <c r="M9" s="98">
        <v>81481</v>
      </c>
      <c r="N9" s="94">
        <f>M9/J9</f>
        <v>250.71076923076924</v>
      </c>
      <c r="O9" s="99">
        <f t="shared" si="0"/>
        <v>15.129396300978144</v>
      </c>
      <c r="P9" s="97">
        <v>6922558.84</v>
      </c>
      <c r="Q9" s="98">
        <v>466115</v>
      </c>
      <c r="R9" s="102">
        <f t="shared" si="1"/>
        <v>14.851611383456872</v>
      </c>
    </row>
    <row r="10" spans="1:18" s="57" customFormat="1" ht="11.25">
      <c r="A10" s="51">
        <v>4</v>
      </c>
      <c r="B10" s="52"/>
      <c r="C10" s="53" t="s">
        <v>115</v>
      </c>
      <c r="D10" s="54" t="s">
        <v>28</v>
      </c>
      <c r="E10" s="131" t="s">
        <v>115</v>
      </c>
      <c r="F10" s="55">
        <v>43511</v>
      </c>
      <c r="G10" s="134" t="s">
        <v>55</v>
      </c>
      <c r="H10" s="65">
        <v>363</v>
      </c>
      <c r="I10" s="65">
        <v>354</v>
      </c>
      <c r="J10" s="90">
        <v>370</v>
      </c>
      <c r="K10" s="66">
        <v>3</v>
      </c>
      <c r="L10" s="97">
        <v>1271822</v>
      </c>
      <c r="M10" s="98">
        <v>81032</v>
      </c>
      <c r="N10" s="94">
        <f>M10/J10</f>
        <v>219.0054054054054</v>
      </c>
      <c r="O10" s="99">
        <f t="shared" si="0"/>
        <v>15.695305558297957</v>
      </c>
      <c r="P10" s="97">
        <v>7238519</v>
      </c>
      <c r="Q10" s="98">
        <v>469575</v>
      </c>
      <c r="R10" s="102">
        <f t="shared" si="1"/>
        <v>15.41504339029974</v>
      </c>
    </row>
    <row r="11" spans="1:18" s="57" customFormat="1" ht="11.25">
      <c r="A11" s="51">
        <v>5</v>
      </c>
      <c r="B11" s="52"/>
      <c r="C11" s="53" t="s">
        <v>124</v>
      </c>
      <c r="D11" s="54" t="s">
        <v>23</v>
      </c>
      <c r="E11" s="131" t="s">
        <v>125</v>
      </c>
      <c r="F11" s="55">
        <v>43518</v>
      </c>
      <c r="G11" s="56" t="s">
        <v>26</v>
      </c>
      <c r="H11" s="65">
        <v>354</v>
      </c>
      <c r="I11" s="65">
        <v>354</v>
      </c>
      <c r="J11" s="90">
        <v>354</v>
      </c>
      <c r="K11" s="66">
        <v>1</v>
      </c>
      <c r="L11" s="97">
        <v>1072057.76</v>
      </c>
      <c r="M11" s="98">
        <v>70512</v>
      </c>
      <c r="N11" s="94">
        <f>M11/J11</f>
        <v>199.1864406779661</v>
      </c>
      <c r="O11" s="99">
        <f t="shared" si="0"/>
        <v>15.203905150896302</v>
      </c>
      <c r="P11" s="97">
        <v>2548561.43</v>
      </c>
      <c r="Q11" s="98">
        <v>165560</v>
      </c>
      <c r="R11" s="102">
        <f t="shared" si="1"/>
        <v>15.393581964242571</v>
      </c>
    </row>
    <row r="12" spans="1:18" s="57" customFormat="1" ht="11.25">
      <c r="A12" s="51">
        <v>6</v>
      </c>
      <c r="B12" s="58" t="s">
        <v>19</v>
      </c>
      <c r="C12" s="59" t="s">
        <v>139</v>
      </c>
      <c r="D12" s="60" t="s">
        <v>21</v>
      </c>
      <c r="E12" s="133" t="s">
        <v>139</v>
      </c>
      <c r="F12" s="61">
        <v>43525</v>
      </c>
      <c r="G12" s="56" t="s">
        <v>131</v>
      </c>
      <c r="H12" s="67">
        <v>304</v>
      </c>
      <c r="I12" s="67">
        <v>304</v>
      </c>
      <c r="J12" s="90">
        <v>304</v>
      </c>
      <c r="K12" s="66">
        <v>1</v>
      </c>
      <c r="L12" s="97">
        <v>887405.04</v>
      </c>
      <c r="M12" s="98">
        <v>57147</v>
      </c>
      <c r="N12" s="94">
        <f>M12/J12</f>
        <v>187.98355263157896</v>
      </c>
      <c r="O12" s="99">
        <f t="shared" si="0"/>
        <v>15.528462386476981</v>
      </c>
      <c r="P12" s="100">
        <v>887405.04</v>
      </c>
      <c r="Q12" s="101">
        <v>57147</v>
      </c>
      <c r="R12" s="102">
        <f t="shared" si="1"/>
        <v>15.528462386476981</v>
      </c>
    </row>
    <row r="13" spans="1:18" s="57" customFormat="1" ht="11.25">
      <c r="A13" s="51">
        <v>7</v>
      </c>
      <c r="B13" s="52"/>
      <c r="C13" s="53" t="s">
        <v>128</v>
      </c>
      <c r="D13" s="54" t="s">
        <v>34</v>
      </c>
      <c r="E13" s="131" t="s">
        <v>129</v>
      </c>
      <c r="F13" s="55">
        <v>43518</v>
      </c>
      <c r="G13" s="56" t="s">
        <v>18</v>
      </c>
      <c r="H13" s="65">
        <v>249</v>
      </c>
      <c r="I13" s="65">
        <v>237</v>
      </c>
      <c r="J13" s="90">
        <v>237</v>
      </c>
      <c r="K13" s="66">
        <v>2</v>
      </c>
      <c r="L13" s="97">
        <v>699357</v>
      </c>
      <c r="M13" s="98">
        <v>43320</v>
      </c>
      <c r="N13" s="94">
        <f>M13/J13</f>
        <v>182.78481012658227</v>
      </c>
      <c r="O13" s="99">
        <f t="shared" si="0"/>
        <v>16.14397506925208</v>
      </c>
      <c r="P13" s="97">
        <v>1992215</v>
      </c>
      <c r="Q13" s="98">
        <v>122762</v>
      </c>
      <c r="R13" s="102">
        <f t="shared" si="1"/>
        <v>16.228270963327414</v>
      </c>
    </row>
    <row r="14" spans="1:18" s="57" customFormat="1" ht="11.25">
      <c r="A14" s="51">
        <v>8</v>
      </c>
      <c r="B14" s="64"/>
      <c r="C14" s="59" t="s">
        <v>120</v>
      </c>
      <c r="D14" s="60" t="s">
        <v>34</v>
      </c>
      <c r="E14" s="133" t="s">
        <v>121</v>
      </c>
      <c r="F14" s="61">
        <v>43511</v>
      </c>
      <c r="G14" s="56" t="s">
        <v>131</v>
      </c>
      <c r="H14" s="67">
        <v>266</v>
      </c>
      <c r="I14" s="67">
        <v>204</v>
      </c>
      <c r="J14" s="90">
        <v>204</v>
      </c>
      <c r="K14" s="66">
        <v>3</v>
      </c>
      <c r="L14" s="97">
        <v>702335.56</v>
      </c>
      <c r="M14" s="98">
        <v>37019</v>
      </c>
      <c r="N14" s="94">
        <f>M14/J14</f>
        <v>181.4656862745098</v>
      </c>
      <c r="O14" s="99">
        <f t="shared" si="0"/>
        <v>18.97229962991977</v>
      </c>
      <c r="P14" s="100">
        <v>4652332.26</v>
      </c>
      <c r="Q14" s="101">
        <v>249822</v>
      </c>
      <c r="R14" s="102">
        <f t="shared" si="1"/>
        <v>18.622588322885893</v>
      </c>
    </row>
    <row r="15" spans="1:18" s="57" customFormat="1" ht="11.25">
      <c r="A15" s="51">
        <v>9</v>
      </c>
      <c r="B15" s="64"/>
      <c r="C15" s="59" t="s">
        <v>110</v>
      </c>
      <c r="D15" s="60" t="s">
        <v>23</v>
      </c>
      <c r="E15" s="133" t="s">
        <v>111</v>
      </c>
      <c r="F15" s="61">
        <v>43504</v>
      </c>
      <c r="G15" s="56" t="s">
        <v>22</v>
      </c>
      <c r="H15" s="67">
        <v>217</v>
      </c>
      <c r="I15" s="67">
        <v>143</v>
      </c>
      <c r="J15" s="90">
        <v>143</v>
      </c>
      <c r="K15" s="66">
        <v>4</v>
      </c>
      <c r="L15" s="97">
        <v>462883</v>
      </c>
      <c r="M15" s="98">
        <v>28366</v>
      </c>
      <c r="N15" s="94">
        <f>M15/J15</f>
        <v>198.36363636363637</v>
      </c>
      <c r="O15" s="99">
        <f t="shared" si="0"/>
        <v>16.31823309595995</v>
      </c>
      <c r="P15" s="100">
        <v>4356283</v>
      </c>
      <c r="Q15" s="101">
        <v>267744</v>
      </c>
      <c r="R15" s="102">
        <f t="shared" si="1"/>
        <v>16.27032912035377</v>
      </c>
    </row>
    <row r="16" spans="1:18" s="57" customFormat="1" ht="11.25">
      <c r="A16" s="51">
        <v>10</v>
      </c>
      <c r="B16" s="58" t="s">
        <v>19</v>
      </c>
      <c r="C16" s="53" t="s">
        <v>134</v>
      </c>
      <c r="D16" s="54" t="s">
        <v>25</v>
      </c>
      <c r="E16" s="131" t="s">
        <v>134</v>
      </c>
      <c r="F16" s="55">
        <v>43525</v>
      </c>
      <c r="G16" s="138" t="s">
        <v>27</v>
      </c>
      <c r="H16" s="65">
        <v>168</v>
      </c>
      <c r="I16" s="65">
        <v>168</v>
      </c>
      <c r="J16" s="90">
        <v>168</v>
      </c>
      <c r="K16" s="66">
        <v>1</v>
      </c>
      <c r="L16" s="97">
        <v>355473.23</v>
      </c>
      <c r="M16" s="98">
        <v>23507</v>
      </c>
      <c r="N16" s="94">
        <f>M16/J16</f>
        <v>139.92261904761904</v>
      </c>
      <c r="O16" s="99">
        <f t="shared" si="0"/>
        <v>15.122015995235461</v>
      </c>
      <c r="P16" s="103">
        <v>355473.23</v>
      </c>
      <c r="Q16" s="104">
        <v>23507</v>
      </c>
      <c r="R16" s="102">
        <f t="shared" si="1"/>
        <v>15.122015995235461</v>
      </c>
    </row>
    <row r="17" spans="1:18" s="57" customFormat="1" ht="11.25">
      <c r="A17" s="51">
        <v>11</v>
      </c>
      <c r="B17" s="52"/>
      <c r="C17" s="53" t="s">
        <v>60</v>
      </c>
      <c r="D17" s="54" t="s">
        <v>31</v>
      </c>
      <c r="E17" s="131" t="s">
        <v>60</v>
      </c>
      <c r="F17" s="55">
        <v>43399</v>
      </c>
      <c r="G17" s="56" t="s">
        <v>26</v>
      </c>
      <c r="H17" s="65">
        <v>411</v>
      </c>
      <c r="I17" s="65">
        <v>128</v>
      </c>
      <c r="J17" s="90">
        <v>128</v>
      </c>
      <c r="K17" s="66">
        <v>19</v>
      </c>
      <c r="L17" s="74">
        <v>197561.15</v>
      </c>
      <c r="M17" s="75">
        <v>21772</v>
      </c>
      <c r="N17" s="94">
        <f>M17/J17</f>
        <v>170.09375</v>
      </c>
      <c r="O17" s="99">
        <f t="shared" si="0"/>
        <v>9.074092871578173</v>
      </c>
      <c r="P17" s="97">
        <v>84474252.28</v>
      </c>
      <c r="Q17" s="98">
        <v>6464718</v>
      </c>
      <c r="R17" s="102">
        <f t="shared" si="1"/>
        <v>13.066966305413477</v>
      </c>
    </row>
    <row r="18" spans="1:18" s="57" customFormat="1" ht="11.25">
      <c r="A18" s="51">
        <v>12</v>
      </c>
      <c r="B18" s="52"/>
      <c r="C18" s="59" t="s">
        <v>71</v>
      </c>
      <c r="D18" s="60" t="s">
        <v>28</v>
      </c>
      <c r="E18" s="133" t="s">
        <v>70</v>
      </c>
      <c r="F18" s="61">
        <v>43434</v>
      </c>
      <c r="G18" s="56" t="s">
        <v>24</v>
      </c>
      <c r="H18" s="67">
        <v>31</v>
      </c>
      <c r="I18" s="95">
        <v>85</v>
      </c>
      <c r="J18" s="93">
        <v>85</v>
      </c>
      <c r="K18" s="66">
        <v>12</v>
      </c>
      <c r="L18" s="72">
        <v>295638.71</v>
      </c>
      <c r="M18" s="73">
        <v>21281</v>
      </c>
      <c r="N18" s="94">
        <f>M18/J18</f>
        <v>250.36470588235295</v>
      </c>
      <c r="O18" s="99">
        <f t="shared" si="0"/>
        <v>13.892143696254877</v>
      </c>
      <c r="P18" s="105">
        <v>624045.6</v>
      </c>
      <c r="Q18" s="106">
        <v>40018</v>
      </c>
      <c r="R18" s="102">
        <f t="shared" si="1"/>
        <v>15.594122644809834</v>
      </c>
    </row>
    <row r="19" spans="1:18" s="57" customFormat="1" ht="11.25">
      <c r="A19" s="51">
        <v>13</v>
      </c>
      <c r="B19" s="52"/>
      <c r="C19" s="130" t="s">
        <v>91</v>
      </c>
      <c r="D19" s="150" t="s">
        <v>31</v>
      </c>
      <c r="E19" s="137" t="s">
        <v>91</v>
      </c>
      <c r="F19" s="55">
        <v>43483</v>
      </c>
      <c r="G19" s="56" t="s">
        <v>26</v>
      </c>
      <c r="H19" s="135">
        <v>381</v>
      </c>
      <c r="I19" s="135">
        <v>42</v>
      </c>
      <c r="J19" s="151">
        <v>42</v>
      </c>
      <c r="K19" s="135">
        <v>7</v>
      </c>
      <c r="L19" s="158">
        <v>91608.01</v>
      </c>
      <c r="M19" s="153">
        <v>9949</v>
      </c>
      <c r="N19" s="94">
        <f>M19/J19</f>
        <v>236.88095238095238</v>
      </c>
      <c r="O19" s="99">
        <f t="shared" si="0"/>
        <v>9.207760578952659</v>
      </c>
      <c r="P19" s="97">
        <v>10900624.92</v>
      </c>
      <c r="Q19" s="98">
        <v>847851</v>
      </c>
      <c r="R19" s="102">
        <f t="shared" si="1"/>
        <v>12.856769550310137</v>
      </c>
    </row>
    <row r="20" spans="1:18" s="57" customFormat="1" ht="11.25">
      <c r="A20" s="51">
        <v>14</v>
      </c>
      <c r="B20" s="52"/>
      <c r="C20" s="53" t="s">
        <v>112</v>
      </c>
      <c r="D20" s="54" t="s">
        <v>28</v>
      </c>
      <c r="E20" s="131" t="s">
        <v>113</v>
      </c>
      <c r="F20" s="55">
        <v>43511</v>
      </c>
      <c r="G20" s="56" t="s">
        <v>33</v>
      </c>
      <c r="H20" s="65">
        <v>37</v>
      </c>
      <c r="I20" s="65">
        <v>40</v>
      </c>
      <c r="J20" s="90">
        <v>40</v>
      </c>
      <c r="K20" s="66">
        <v>3</v>
      </c>
      <c r="L20" s="74">
        <v>148358.14</v>
      </c>
      <c r="M20" s="75">
        <v>9655</v>
      </c>
      <c r="N20" s="94">
        <f>M20/J20</f>
        <v>241.375</v>
      </c>
      <c r="O20" s="99">
        <f t="shared" si="0"/>
        <v>15.365938891765925</v>
      </c>
      <c r="P20" s="74">
        <v>679400.52</v>
      </c>
      <c r="Q20" s="75">
        <v>45953</v>
      </c>
      <c r="R20" s="102">
        <f t="shared" si="1"/>
        <v>14.78468261049333</v>
      </c>
    </row>
    <row r="21" spans="1:18" s="57" customFormat="1" ht="11.25">
      <c r="A21" s="51">
        <v>15</v>
      </c>
      <c r="B21" s="64"/>
      <c r="C21" s="128" t="s">
        <v>63</v>
      </c>
      <c r="D21" s="60" t="s">
        <v>34</v>
      </c>
      <c r="E21" s="133" t="s">
        <v>63</v>
      </c>
      <c r="F21" s="61">
        <v>43406</v>
      </c>
      <c r="G21" s="56" t="s">
        <v>131</v>
      </c>
      <c r="H21" s="67">
        <v>132</v>
      </c>
      <c r="I21" s="67">
        <v>65</v>
      </c>
      <c r="J21" s="90">
        <v>65</v>
      </c>
      <c r="K21" s="66">
        <v>16</v>
      </c>
      <c r="L21" s="74">
        <v>91390.26</v>
      </c>
      <c r="M21" s="75">
        <v>6896</v>
      </c>
      <c r="N21" s="94">
        <f>M21/J21</f>
        <v>106.0923076923077</v>
      </c>
      <c r="O21" s="99">
        <f t="shared" si="0"/>
        <v>13.252647911832947</v>
      </c>
      <c r="P21" s="100">
        <v>10620554.320000002</v>
      </c>
      <c r="Q21" s="101">
        <v>627173</v>
      </c>
      <c r="R21" s="102">
        <f t="shared" si="1"/>
        <v>16.934010743447185</v>
      </c>
    </row>
    <row r="22" spans="1:18" s="57" customFormat="1" ht="11.25">
      <c r="A22" s="51">
        <v>16</v>
      </c>
      <c r="B22" s="58" t="s">
        <v>19</v>
      </c>
      <c r="C22" s="53" t="s">
        <v>138</v>
      </c>
      <c r="D22" s="54" t="s">
        <v>20</v>
      </c>
      <c r="E22" s="131" t="s">
        <v>138</v>
      </c>
      <c r="F22" s="55">
        <v>43525</v>
      </c>
      <c r="G22" s="56" t="s">
        <v>37</v>
      </c>
      <c r="H22" s="65">
        <v>96</v>
      </c>
      <c r="I22" s="65">
        <v>97</v>
      </c>
      <c r="J22" s="90">
        <v>97</v>
      </c>
      <c r="K22" s="66">
        <v>1</v>
      </c>
      <c r="L22" s="97">
        <v>103965.06</v>
      </c>
      <c r="M22" s="98">
        <v>6888</v>
      </c>
      <c r="N22" s="94">
        <f>M22/J22</f>
        <v>71.01030927835052</v>
      </c>
      <c r="O22" s="99">
        <f t="shared" si="0"/>
        <v>15.093649825783972</v>
      </c>
      <c r="P22" s="97">
        <v>103965.06</v>
      </c>
      <c r="Q22" s="98">
        <v>6888</v>
      </c>
      <c r="R22" s="102">
        <f t="shared" si="1"/>
        <v>15.093649825783972</v>
      </c>
    </row>
    <row r="23" spans="1:18" s="57" customFormat="1" ht="11.25">
      <c r="A23" s="51">
        <v>17</v>
      </c>
      <c r="B23" s="52"/>
      <c r="C23" s="53" t="s">
        <v>123</v>
      </c>
      <c r="D23" s="54"/>
      <c r="E23" s="131" t="s">
        <v>123</v>
      </c>
      <c r="F23" s="55">
        <v>43518</v>
      </c>
      <c r="G23" s="56" t="s">
        <v>33</v>
      </c>
      <c r="H23" s="65">
        <v>79</v>
      </c>
      <c r="I23" s="65">
        <v>47</v>
      </c>
      <c r="J23" s="90">
        <v>47</v>
      </c>
      <c r="K23" s="66">
        <v>2</v>
      </c>
      <c r="L23" s="74">
        <v>83798.88</v>
      </c>
      <c r="M23" s="75">
        <v>6395</v>
      </c>
      <c r="N23" s="94">
        <f>M23/J23</f>
        <v>136.06382978723406</v>
      </c>
      <c r="O23" s="99">
        <f t="shared" si="0"/>
        <v>13.103812353401095</v>
      </c>
      <c r="P23" s="74">
        <v>301181.27</v>
      </c>
      <c r="Q23" s="75">
        <v>21259</v>
      </c>
      <c r="R23" s="102">
        <f t="shared" si="1"/>
        <v>14.167235994167177</v>
      </c>
    </row>
    <row r="24" spans="1:18" s="57" customFormat="1" ht="11.25">
      <c r="A24" s="51">
        <v>18</v>
      </c>
      <c r="B24" s="52"/>
      <c r="C24" s="130" t="s">
        <v>90</v>
      </c>
      <c r="D24" s="150" t="s">
        <v>25</v>
      </c>
      <c r="E24" s="132" t="s">
        <v>93</v>
      </c>
      <c r="F24" s="55">
        <v>43483</v>
      </c>
      <c r="G24" s="134" t="s">
        <v>55</v>
      </c>
      <c r="H24" s="135">
        <v>353</v>
      </c>
      <c r="I24" s="135">
        <v>25</v>
      </c>
      <c r="J24" s="151">
        <v>25</v>
      </c>
      <c r="K24" s="135">
        <v>7</v>
      </c>
      <c r="L24" s="158">
        <v>50436</v>
      </c>
      <c r="M24" s="153">
        <v>5023</v>
      </c>
      <c r="N24" s="94">
        <f>M24/J24</f>
        <v>200.92</v>
      </c>
      <c r="O24" s="99">
        <f t="shared" si="0"/>
        <v>10.041011347800119</v>
      </c>
      <c r="P24" s="136">
        <v>15668800</v>
      </c>
      <c r="Q24" s="157">
        <v>1209864</v>
      </c>
      <c r="R24" s="102">
        <f t="shared" si="1"/>
        <v>12.950877123379156</v>
      </c>
    </row>
    <row r="25" spans="1:18" s="57" customFormat="1" ht="11.25">
      <c r="A25" s="51">
        <v>19</v>
      </c>
      <c r="B25" s="52"/>
      <c r="C25" s="59" t="s">
        <v>56</v>
      </c>
      <c r="D25" s="60" t="s">
        <v>20</v>
      </c>
      <c r="E25" s="133" t="s">
        <v>57</v>
      </c>
      <c r="F25" s="61">
        <v>43392</v>
      </c>
      <c r="G25" s="56" t="s">
        <v>22</v>
      </c>
      <c r="H25" s="67">
        <v>74</v>
      </c>
      <c r="I25" s="67">
        <v>54</v>
      </c>
      <c r="J25" s="90">
        <v>54</v>
      </c>
      <c r="K25" s="66">
        <v>10</v>
      </c>
      <c r="L25" s="97">
        <v>48552</v>
      </c>
      <c r="M25" s="98">
        <v>3872</v>
      </c>
      <c r="N25" s="94">
        <f>M25/J25</f>
        <v>71.70370370370371</v>
      </c>
      <c r="O25" s="99">
        <f t="shared" si="0"/>
        <v>12.539256198347108</v>
      </c>
      <c r="P25" s="68">
        <v>1115857</v>
      </c>
      <c r="Q25" s="69">
        <v>63234</v>
      </c>
      <c r="R25" s="102">
        <f t="shared" si="1"/>
        <v>17.646471834772434</v>
      </c>
    </row>
    <row r="26" spans="1:18" s="57" customFormat="1" ht="11.25">
      <c r="A26" s="51">
        <v>20</v>
      </c>
      <c r="B26" s="52"/>
      <c r="C26" s="53" t="s">
        <v>104</v>
      </c>
      <c r="D26" s="54" t="s">
        <v>34</v>
      </c>
      <c r="E26" s="131" t="s">
        <v>104</v>
      </c>
      <c r="F26" s="55">
        <v>43504</v>
      </c>
      <c r="G26" s="56" t="s">
        <v>26</v>
      </c>
      <c r="H26" s="65">
        <v>271</v>
      </c>
      <c r="I26" s="65">
        <v>25</v>
      </c>
      <c r="J26" s="90">
        <v>25</v>
      </c>
      <c r="K26" s="66">
        <v>3</v>
      </c>
      <c r="L26" s="97">
        <v>45203.75</v>
      </c>
      <c r="M26" s="98">
        <v>2910</v>
      </c>
      <c r="N26" s="94">
        <f>M26/J26</f>
        <v>116.4</v>
      </c>
      <c r="O26" s="99">
        <f t="shared" si="0"/>
        <v>15.53393470790378</v>
      </c>
      <c r="P26" s="97">
        <v>1317632.26</v>
      </c>
      <c r="Q26" s="98">
        <v>87545</v>
      </c>
      <c r="R26" s="102">
        <f t="shared" si="1"/>
        <v>15.050913929978869</v>
      </c>
    </row>
    <row r="27" spans="1:18" s="57" customFormat="1" ht="11.25">
      <c r="A27" s="51">
        <v>21</v>
      </c>
      <c r="B27" s="52"/>
      <c r="C27" s="53" t="s">
        <v>98</v>
      </c>
      <c r="D27" s="54" t="s">
        <v>28</v>
      </c>
      <c r="E27" s="131" t="s">
        <v>99</v>
      </c>
      <c r="F27" s="55">
        <v>43490</v>
      </c>
      <c r="G27" s="56" t="s">
        <v>18</v>
      </c>
      <c r="H27" s="65">
        <v>323</v>
      </c>
      <c r="I27" s="65">
        <v>24</v>
      </c>
      <c r="J27" s="90">
        <v>24</v>
      </c>
      <c r="K27" s="66">
        <v>6</v>
      </c>
      <c r="L27" s="97">
        <v>37529</v>
      </c>
      <c r="M27" s="98">
        <v>2635</v>
      </c>
      <c r="N27" s="94">
        <f>M27/J27</f>
        <v>109.79166666666667</v>
      </c>
      <c r="O27" s="99">
        <f t="shared" si="0"/>
        <v>14.242504743833017</v>
      </c>
      <c r="P27" s="97">
        <v>9832086</v>
      </c>
      <c r="Q27" s="98">
        <v>692673</v>
      </c>
      <c r="R27" s="102">
        <f t="shared" si="1"/>
        <v>14.194412081891455</v>
      </c>
    </row>
    <row r="28" spans="1:18" s="57" customFormat="1" ht="11.25">
      <c r="A28" s="51">
        <v>22</v>
      </c>
      <c r="B28" s="58" t="s">
        <v>19</v>
      </c>
      <c r="C28" s="53" t="s">
        <v>137</v>
      </c>
      <c r="D28" s="54" t="s">
        <v>21</v>
      </c>
      <c r="E28" s="131" t="s">
        <v>136</v>
      </c>
      <c r="F28" s="55">
        <v>43525</v>
      </c>
      <c r="G28" s="145" t="s">
        <v>30</v>
      </c>
      <c r="H28" s="65">
        <v>17</v>
      </c>
      <c r="I28" s="65">
        <v>16</v>
      </c>
      <c r="J28" s="90">
        <v>16</v>
      </c>
      <c r="K28" s="66">
        <v>1</v>
      </c>
      <c r="L28" s="97">
        <v>31027.06</v>
      </c>
      <c r="M28" s="98">
        <v>2623</v>
      </c>
      <c r="N28" s="94">
        <f>M28/J28</f>
        <v>163.9375</v>
      </c>
      <c r="O28" s="99">
        <f t="shared" si="0"/>
        <v>11.82884483415936</v>
      </c>
      <c r="P28" s="97">
        <v>31027.06</v>
      </c>
      <c r="Q28" s="98">
        <v>2623</v>
      </c>
      <c r="R28" s="102">
        <f t="shared" si="1"/>
        <v>11.82884483415936</v>
      </c>
    </row>
    <row r="29" spans="1:18" s="57" customFormat="1" ht="11.25">
      <c r="A29" s="51">
        <v>23</v>
      </c>
      <c r="B29" s="64"/>
      <c r="C29" s="59" t="s">
        <v>108</v>
      </c>
      <c r="D29" s="60" t="s">
        <v>34</v>
      </c>
      <c r="E29" s="133" t="s">
        <v>109</v>
      </c>
      <c r="F29" s="61">
        <v>43504</v>
      </c>
      <c r="G29" s="56" t="s">
        <v>131</v>
      </c>
      <c r="H29" s="67">
        <v>103</v>
      </c>
      <c r="I29" s="67">
        <v>16</v>
      </c>
      <c r="J29" s="90">
        <v>16</v>
      </c>
      <c r="K29" s="66">
        <v>4</v>
      </c>
      <c r="L29" s="97">
        <v>52750.21</v>
      </c>
      <c r="M29" s="98">
        <v>2340</v>
      </c>
      <c r="N29" s="94">
        <f>M29/J29</f>
        <v>146.25</v>
      </c>
      <c r="O29" s="99">
        <f t="shared" si="0"/>
        <v>22.542824786324786</v>
      </c>
      <c r="P29" s="100">
        <v>840230.72</v>
      </c>
      <c r="Q29" s="101">
        <v>46363</v>
      </c>
      <c r="R29" s="102">
        <f t="shared" si="1"/>
        <v>18.122872117852598</v>
      </c>
    </row>
    <row r="30" spans="1:18" s="57" customFormat="1" ht="11.25">
      <c r="A30" s="51">
        <v>24</v>
      </c>
      <c r="B30" s="52"/>
      <c r="C30" s="53" t="s">
        <v>96</v>
      </c>
      <c r="D30" s="54" t="s">
        <v>31</v>
      </c>
      <c r="E30" s="131" t="s">
        <v>97</v>
      </c>
      <c r="F30" s="55">
        <v>43490</v>
      </c>
      <c r="G30" s="56" t="s">
        <v>33</v>
      </c>
      <c r="H30" s="65">
        <v>25</v>
      </c>
      <c r="I30" s="65">
        <v>10</v>
      </c>
      <c r="J30" s="90">
        <v>10</v>
      </c>
      <c r="K30" s="66">
        <v>6</v>
      </c>
      <c r="L30" s="74">
        <v>24503.5</v>
      </c>
      <c r="M30" s="75">
        <v>2213</v>
      </c>
      <c r="N30" s="94">
        <f>M30/J30</f>
        <v>221.3</v>
      </c>
      <c r="O30" s="99">
        <f t="shared" si="0"/>
        <v>11.07252598282874</v>
      </c>
      <c r="P30" s="74">
        <v>416064.68000000005</v>
      </c>
      <c r="Q30" s="75">
        <v>30597</v>
      </c>
      <c r="R30" s="102">
        <f t="shared" si="1"/>
        <v>13.598218125960063</v>
      </c>
    </row>
    <row r="31" spans="1:18" s="57" customFormat="1" ht="11.25">
      <c r="A31" s="51">
        <v>25</v>
      </c>
      <c r="B31" s="52"/>
      <c r="C31" s="53" t="s">
        <v>118</v>
      </c>
      <c r="D31" s="54" t="s">
        <v>23</v>
      </c>
      <c r="E31" s="131" t="s">
        <v>119</v>
      </c>
      <c r="F31" s="55">
        <v>43511</v>
      </c>
      <c r="G31" s="56" t="s">
        <v>32</v>
      </c>
      <c r="H31" s="65">
        <v>255</v>
      </c>
      <c r="I31" s="65">
        <v>29</v>
      </c>
      <c r="J31" s="90">
        <v>29</v>
      </c>
      <c r="K31" s="66">
        <v>3</v>
      </c>
      <c r="L31" s="97">
        <v>20449</v>
      </c>
      <c r="M31" s="101">
        <v>2106</v>
      </c>
      <c r="N31" s="94">
        <f>M31/J31</f>
        <v>72.62068965517241</v>
      </c>
      <c r="O31" s="99">
        <f t="shared" si="0"/>
        <v>9.709876543209877</v>
      </c>
      <c r="P31" s="100">
        <v>1009994</v>
      </c>
      <c r="Q31" s="101">
        <v>65079</v>
      </c>
      <c r="R31" s="102">
        <f t="shared" si="1"/>
        <v>15.519507060649365</v>
      </c>
    </row>
    <row r="32" spans="1:18" s="57" customFormat="1" ht="11.25">
      <c r="A32" s="51">
        <v>26</v>
      </c>
      <c r="B32" s="52"/>
      <c r="C32" s="53" t="s">
        <v>102</v>
      </c>
      <c r="D32" s="54" t="s">
        <v>34</v>
      </c>
      <c r="E32" s="131" t="s">
        <v>103</v>
      </c>
      <c r="F32" s="55">
        <v>43504</v>
      </c>
      <c r="G32" s="56" t="s">
        <v>33</v>
      </c>
      <c r="H32" s="65">
        <v>16</v>
      </c>
      <c r="I32" s="65">
        <v>8</v>
      </c>
      <c r="J32" s="90">
        <v>8</v>
      </c>
      <c r="K32" s="66">
        <v>4</v>
      </c>
      <c r="L32" s="74">
        <v>17985</v>
      </c>
      <c r="M32" s="75">
        <v>893</v>
      </c>
      <c r="N32" s="94">
        <f>M32/J32</f>
        <v>111.625</v>
      </c>
      <c r="O32" s="99">
        <f t="shared" si="0"/>
        <v>20.139977603583425</v>
      </c>
      <c r="P32" s="74">
        <v>167631.09</v>
      </c>
      <c r="Q32" s="75">
        <v>11226</v>
      </c>
      <c r="R32" s="102">
        <f t="shared" si="1"/>
        <v>14.932397113842864</v>
      </c>
    </row>
    <row r="33" spans="1:18" s="57" customFormat="1" ht="11.25">
      <c r="A33" s="51">
        <v>27</v>
      </c>
      <c r="B33" s="52"/>
      <c r="C33" s="53" t="s">
        <v>133</v>
      </c>
      <c r="D33" s="54" t="s">
        <v>28</v>
      </c>
      <c r="E33" s="131" t="s">
        <v>132</v>
      </c>
      <c r="F33" s="55">
        <v>43518</v>
      </c>
      <c r="G33" s="145" t="s">
        <v>130</v>
      </c>
      <c r="H33" s="65">
        <v>29</v>
      </c>
      <c r="I33" s="65">
        <v>1</v>
      </c>
      <c r="J33" s="90">
        <v>1</v>
      </c>
      <c r="K33" s="66">
        <v>2</v>
      </c>
      <c r="L33" s="97">
        <v>13770</v>
      </c>
      <c r="M33" s="98">
        <v>888</v>
      </c>
      <c r="N33" s="94">
        <f>M33/J33</f>
        <v>888</v>
      </c>
      <c r="O33" s="99">
        <f t="shared" si="0"/>
        <v>15.506756756756756</v>
      </c>
      <c r="P33" s="97">
        <v>13997</v>
      </c>
      <c r="Q33" s="98">
        <v>905</v>
      </c>
      <c r="R33" s="102">
        <f t="shared" si="1"/>
        <v>15.466298342541437</v>
      </c>
    </row>
    <row r="34" spans="1:18" s="57" customFormat="1" ht="11.25">
      <c r="A34" s="51">
        <v>28</v>
      </c>
      <c r="B34" s="64"/>
      <c r="C34" s="59" t="s">
        <v>48</v>
      </c>
      <c r="D34" s="60" t="s">
        <v>20</v>
      </c>
      <c r="E34" s="133" t="s">
        <v>101</v>
      </c>
      <c r="F34" s="61">
        <v>43496</v>
      </c>
      <c r="G34" s="56" t="s">
        <v>22</v>
      </c>
      <c r="H34" s="67">
        <v>153</v>
      </c>
      <c r="I34" s="67">
        <v>6</v>
      </c>
      <c r="J34" s="90">
        <v>6</v>
      </c>
      <c r="K34" s="66">
        <v>5</v>
      </c>
      <c r="L34" s="97">
        <v>12288</v>
      </c>
      <c r="M34" s="98">
        <v>770</v>
      </c>
      <c r="N34" s="94">
        <f>M34/J34</f>
        <v>128.33333333333334</v>
      </c>
      <c r="O34" s="99">
        <f t="shared" si="0"/>
        <v>15.958441558441558</v>
      </c>
      <c r="P34" s="100">
        <v>1770499</v>
      </c>
      <c r="Q34" s="101">
        <v>116999</v>
      </c>
      <c r="R34" s="102">
        <f t="shared" si="1"/>
        <v>15.1325994239267</v>
      </c>
    </row>
    <row r="35" spans="1:18" s="57" customFormat="1" ht="11.25">
      <c r="A35" s="51">
        <v>29</v>
      </c>
      <c r="B35" s="52"/>
      <c r="C35" s="53" t="s">
        <v>61</v>
      </c>
      <c r="D35" s="54" t="s">
        <v>25</v>
      </c>
      <c r="E35" s="131" t="s">
        <v>61</v>
      </c>
      <c r="F35" s="55">
        <v>43399</v>
      </c>
      <c r="G35" s="56" t="s">
        <v>26</v>
      </c>
      <c r="H35" s="65">
        <v>311</v>
      </c>
      <c r="I35" s="65">
        <v>3</v>
      </c>
      <c r="J35" s="90">
        <v>3</v>
      </c>
      <c r="K35" s="66">
        <v>20</v>
      </c>
      <c r="L35" s="74">
        <v>5161.42</v>
      </c>
      <c r="M35" s="75">
        <v>752</v>
      </c>
      <c r="N35" s="94">
        <f>M35/J35</f>
        <v>250.66666666666666</v>
      </c>
      <c r="O35" s="99">
        <f t="shared" si="0"/>
        <v>6.863590425531915</v>
      </c>
      <c r="P35" s="97">
        <v>20396536.52</v>
      </c>
      <c r="Q35" s="98">
        <v>1791865</v>
      </c>
      <c r="R35" s="102">
        <f t="shared" si="1"/>
        <v>11.382853351117411</v>
      </c>
    </row>
    <row r="36" spans="1:18" s="57" customFormat="1" ht="11.25">
      <c r="A36" s="51">
        <v>30</v>
      </c>
      <c r="B36" s="52"/>
      <c r="C36" s="53" t="s">
        <v>78</v>
      </c>
      <c r="D36" s="54" t="s">
        <v>23</v>
      </c>
      <c r="E36" s="131" t="s">
        <v>79</v>
      </c>
      <c r="F36" s="55">
        <v>43455</v>
      </c>
      <c r="G36" s="56" t="s">
        <v>27</v>
      </c>
      <c r="H36" s="65">
        <v>250</v>
      </c>
      <c r="I36" s="65">
        <v>3</v>
      </c>
      <c r="J36" s="90">
        <v>3</v>
      </c>
      <c r="K36" s="66">
        <v>11</v>
      </c>
      <c r="L36" s="74">
        <v>5986.8</v>
      </c>
      <c r="M36" s="75">
        <v>738</v>
      </c>
      <c r="N36" s="94">
        <f>M36/J36</f>
        <v>246</v>
      </c>
      <c r="O36" s="99">
        <f t="shared" si="0"/>
        <v>8.11219512195122</v>
      </c>
      <c r="P36" s="103">
        <v>1301215.7900000003</v>
      </c>
      <c r="Q36" s="104">
        <v>107459</v>
      </c>
      <c r="R36" s="102">
        <f t="shared" si="1"/>
        <v>12.108951227910183</v>
      </c>
    </row>
    <row r="37" spans="1:18" s="57" customFormat="1" ht="11.25">
      <c r="A37" s="51">
        <v>31</v>
      </c>
      <c r="B37" s="52"/>
      <c r="C37" s="53" t="s">
        <v>122</v>
      </c>
      <c r="D37" s="54" t="s">
        <v>31</v>
      </c>
      <c r="E37" s="131" t="s">
        <v>122</v>
      </c>
      <c r="F37" s="55">
        <v>43518</v>
      </c>
      <c r="G37" s="138" t="s">
        <v>27</v>
      </c>
      <c r="H37" s="65">
        <v>72</v>
      </c>
      <c r="I37" s="65">
        <v>15</v>
      </c>
      <c r="J37" s="90">
        <v>15</v>
      </c>
      <c r="K37" s="66">
        <v>2</v>
      </c>
      <c r="L37" s="97">
        <v>9087</v>
      </c>
      <c r="M37" s="98">
        <v>654</v>
      </c>
      <c r="N37" s="94">
        <f>M37/J37</f>
        <v>43.6</v>
      </c>
      <c r="O37" s="99">
        <f t="shared" si="0"/>
        <v>13.894495412844037</v>
      </c>
      <c r="P37" s="103">
        <v>85329.25</v>
      </c>
      <c r="Q37" s="104">
        <v>6084</v>
      </c>
      <c r="R37" s="102">
        <f t="shared" si="1"/>
        <v>14.025189020381328</v>
      </c>
    </row>
    <row r="38" spans="1:18" s="57" customFormat="1" ht="11.25">
      <c r="A38" s="51">
        <v>32</v>
      </c>
      <c r="B38" s="52"/>
      <c r="C38" s="53" t="s">
        <v>105</v>
      </c>
      <c r="D38" s="54" t="s">
        <v>25</v>
      </c>
      <c r="E38" s="131" t="s">
        <v>106</v>
      </c>
      <c r="F38" s="55">
        <v>43504</v>
      </c>
      <c r="G38" s="56" t="s">
        <v>26</v>
      </c>
      <c r="H38" s="65">
        <v>99</v>
      </c>
      <c r="I38" s="65">
        <v>5</v>
      </c>
      <c r="J38" s="90">
        <v>5</v>
      </c>
      <c r="K38" s="66">
        <v>4</v>
      </c>
      <c r="L38" s="97">
        <v>4730.42</v>
      </c>
      <c r="M38" s="98">
        <v>643</v>
      </c>
      <c r="N38" s="94">
        <f>M38/J38</f>
        <v>128.6</v>
      </c>
      <c r="O38" s="99">
        <f t="shared" si="0"/>
        <v>7.3567962674961125</v>
      </c>
      <c r="P38" s="97">
        <v>141142.52</v>
      </c>
      <c r="Q38" s="98">
        <v>11178</v>
      </c>
      <c r="R38" s="102">
        <f t="shared" si="1"/>
        <v>12.62681338343174</v>
      </c>
    </row>
    <row r="39" spans="1:18" s="57" customFormat="1" ht="11.25">
      <c r="A39" s="51">
        <v>33</v>
      </c>
      <c r="B39" s="52"/>
      <c r="C39" s="53" t="s">
        <v>76</v>
      </c>
      <c r="D39" s="54" t="s">
        <v>28</v>
      </c>
      <c r="E39" s="131" t="s">
        <v>76</v>
      </c>
      <c r="F39" s="55">
        <v>43441</v>
      </c>
      <c r="G39" s="56" t="s">
        <v>55</v>
      </c>
      <c r="H39" s="65">
        <v>359</v>
      </c>
      <c r="I39" s="65">
        <v>3</v>
      </c>
      <c r="J39" s="90">
        <v>3</v>
      </c>
      <c r="K39" s="66">
        <v>13</v>
      </c>
      <c r="L39" s="74">
        <v>9831</v>
      </c>
      <c r="M39" s="75">
        <v>641</v>
      </c>
      <c r="N39" s="94">
        <f>M39/J39</f>
        <v>213.66666666666666</v>
      </c>
      <c r="O39" s="99">
        <f t="shared" si="0"/>
        <v>15.336973478939157</v>
      </c>
      <c r="P39" s="97">
        <v>34116617</v>
      </c>
      <c r="Q39" s="98">
        <v>2565161</v>
      </c>
      <c r="R39" s="102">
        <f t="shared" si="1"/>
        <v>13.299990526910397</v>
      </c>
    </row>
    <row r="40" spans="1:18" s="57" customFormat="1" ht="11.25">
      <c r="A40" s="51">
        <v>34</v>
      </c>
      <c r="B40" s="52"/>
      <c r="C40" s="59" t="s">
        <v>53</v>
      </c>
      <c r="D40" s="60" t="s">
        <v>21</v>
      </c>
      <c r="E40" s="133" t="s">
        <v>54</v>
      </c>
      <c r="F40" s="61">
        <v>43329</v>
      </c>
      <c r="G40" s="56" t="s">
        <v>131</v>
      </c>
      <c r="H40" s="67">
        <v>150</v>
      </c>
      <c r="I40" s="67">
        <v>1</v>
      </c>
      <c r="J40" s="90">
        <v>3</v>
      </c>
      <c r="K40" s="66">
        <v>14</v>
      </c>
      <c r="L40" s="74">
        <v>6000</v>
      </c>
      <c r="M40" s="75">
        <v>600</v>
      </c>
      <c r="N40" s="94">
        <f>M40/J40</f>
        <v>200</v>
      </c>
      <c r="O40" s="99">
        <f t="shared" si="0"/>
        <v>10</v>
      </c>
      <c r="P40" s="68">
        <v>274797.26</v>
      </c>
      <c r="Q40" s="69">
        <v>22664</v>
      </c>
      <c r="R40" s="102">
        <f t="shared" si="1"/>
        <v>12.124834980585952</v>
      </c>
    </row>
    <row r="41" spans="1:18" s="57" customFormat="1" ht="11.25">
      <c r="A41" s="51">
        <v>35</v>
      </c>
      <c r="B41" s="52"/>
      <c r="C41" s="130" t="s">
        <v>88</v>
      </c>
      <c r="D41" s="150" t="s">
        <v>20</v>
      </c>
      <c r="E41" s="146" t="s">
        <v>88</v>
      </c>
      <c r="F41" s="125">
        <v>43483</v>
      </c>
      <c r="G41" s="117" t="s">
        <v>18</v>
      </c>
      <c r="H41" s="126">
        <v>148</v>
      </c>
      <c r="I41" s="126">
        <v>4</v>
      </c>
      <c r="J41" s="127">
        <v>4</v>
      </c>
      <c r="K41" s="126">
        <v>7</v>
      </c>
      <c r="L41" s="158">
        <v>12162</v>
      </c>
      <c r="M41" s="153">
        <v>581</v>
      </c>
      <c r="N41" s="94">
        <f>M41/J41</f>
        <v>145.25</v>
      </c>
      <c r="O41" s="99">
        <f t="shared" si="0"/>
        <v>20.9328743545611</v>
      </c>
      <c r="P41" s="140">
        <v>4705082</v>
      </c>
      <c r="Q41" s="141">
        <v>287274</v>
      </c>
      <c r="R41" s="102">
        <f t="shared" si="1"/>
        <v>16.378377437568314</v>
      </c>
    </row>
    <row r="42" spans="1:18" s="57" customFormat="1" ht="11.25">
      <c r="A42" s="51">
        <v>36</v>
      </c>
      <c r="B42" s="52"/>
      <c r="C42" s="59" t="s">
        <v>58</v>
      </c>
      <c r="D42" s="60" t="s">
        <v>25</v>
      </c>
      <c r="E42" s="133" t="s">
        <v>59</v>
      </c>
      <c r="F42" s="61">
        <v>43392</v>
      </c>
      <c r="G42" s="56" t="s">
        <v>131</v>
      </c>
      <c r="H42" s="67">
        <v>266</v>
      </c>
      <c r="I42" s="67">
        <v>1</v>
      </c>
      <c r="J42" s="90">
        <v>3</v>
      </c>
      <c r="K42" s="66">
        <v>16</v>
      </c>
      <c r="L42" s="74">
        <v>4400</v>
      </c>
      <c r="M42" s="75">
        <v>440</v>
      </c>
      <c r="N42" s="94">
        <f>M42/J42</f>
        <v>146.66666666666666</v>
      </c>
      <c r="O42" s="99">
        <f t="shared" si="0"/>
        <v>10</v>
      </c>
      <c r="P42" s="100">
        <v>1240273.6099999999</v>
      </c>
      <c r="Q42" s="101">
        <v>98226</v>
      </c>
      <c r="R42" s="102">
        <f t="shared" si="1"/>
        <v>12.62673436768269</v>
      </c>
    </row>
    <row r="43" spans="1:18" s="57" customFormat="1" ht="11.25">
      <c r="A43" s="51">
        <v>37</v>
      </c>
      <c r="B43" s="52"/>
      <c r="C43" s="53" t="s">
        <v>75</v>
      </c>
      <c r="D43" s="54" t="s">
        <v>28</v>
      </c>
      <c r="E43" s="131" t="s">
        <v>74</v>
      </c>
      <c r="F43" s="55">
        <v>43441</v>
      </c>
      <c r="G43" s="56" t="s">
        <v>27</v>
      </c>
      <c r="H43" s="65">
        <v>120</v>
      </c>
      <c r="I43" s="65">
        <v>3</v>
      </c>
      <c r="J43" s="90">
        <v>3</v>
      </c>
      <c r="K43" s="66">
        <v>12</v>
      </c>
      <c r="L43" s="74">
        <v>4138</v>
      </c>
      <c r="M43" s="75">
        <v>440</v>
      </c>
      <c r="N43" s="94">
        <f>M43/J43</f>
        <v>146.66666666666666</v>
      </c>
      <c r="O43" s="99">
        <f t="shared" si="0"/>
        <v>9.404545454545454</v>
      </c>
      <c r="P43" s="103">
        <v>457087.24999999994</v>
      </c>
      <c r="Q43" s="104">
        <v>38692</v>
      </c>
      <c r="R43" s="102">
        <f t="shared" si="1"/>
        <v>11.813482115165924</v>
      </c>
    </row>
    <row r="44" spans="1:18" s="57" customFormat="1" ht="11.25">
      <c r="A44" s="51">
        <v>38</v>
      </c>
      <c r="B44" s="52"/>
      <c r="C44" s="129" t="s">
        <v>69</v>
      </c>
      <c r="D44" s="148" t="s">
        <v>21</v>
      </c>
      <c r="E44" s="149" t="s">
        <v>69</v>
      </c>
      <c r="F44" s="116">
        <v>43434</v>
      </c>
      <c r="G44" s="117" t="s">
        <v>33</v>
      </c>
      <c r="H44" s="118">
        <v>13</v>
      </c>
      <c r="I44" s="118">
        <v>2</v>
      </c>
      <c r="J44" s="119">
        <v>2</v>
      </c>
      <c r="K44" s="120">
        <v>10</v>
      </c>
      <c r="L44" s="121">
        <v>2138.4</v>
      </c>
      <c r="M44" s="122">
        <v>428</v>
      </c>
      <c r="N44" s="94">
        <f>M44/J44</f>
        <v>214</v>
      </c>
      <c r="O44" s="99">
        <f t="shared" si="0"/>
        <v>4.996261682242991</v>
      </c>
      <c r="P44" s="123">
        <v>35263.93</v>
      </c>
      <c r="Q44" s="124">
        <v>4209</v>
      </c>
      <c r="R44" s="102">
        <f t="shared" si="1"/>
        <v>8.378220479923973</v>
      </c>
    </row>
    <row r="45" spans="1:18" s="57" customFormat="1" ht="11.25">
      <c r="A45" s="51">
        <v>39</v>
      </c>
      <c r="B45" s="52"/>
      <c r="C45" s="53" t="s">
        <v>67</v>
      </c>
      <c r="D45" s="54" t="s">
        <v>25</v>
      </c>
      <c r="E45" s="131" t="s">
        <v>68</v>
      </c>
      <c r="F45" s="55">
        <v>43427</v>
      </c>
      <c r="G45" s="56" t="s">
        <v>18</v>
      </c>
      <c r="H45" s="65">
        <v>227</v>
      </c>
      <c r="I45" s="65">
        <v>1</v>
      </c>
      <c r="J45" s="90">
        <v>1</v>
      </c>
      <c r="K45" s="66">
        <v>10</v>
      </c>
      <c r="L45" s="74">
        <v>2506</v>
      </c>
      <c r="M45" s="75">
        <v>420</v>
      </c>
      <c r="N45" s="94">
        <f>M45/J45</f>
        <v>420</v>
      </c>
      <c r="O45" s="99">
        <f t="shared" si="0"/>
        <v>5.966666666666667</v>
      </c>
      <c r="P45" s="97">
        <v>5118291</v>
      </c>
      <c r="Q45" s="98">
        <v>371936</v>
      </c>
      <c r="R45" s="102">
        <f t="shared" si="1"/>
        <v>13.761214294932461</v>
      </c>
    </row>
    <row r="46" spans="1:18" s="57" customFormat="1" ht="11.25">
      <c r="A46" s="51">
        <v>40</v>
      </c>
      <c r="B46" s="52"/>
      <c r="C46" s="53" t="s">
        <v>86</v>
      </c>
      <c r="D46" s="54" t="s">
        <v>20</v>
      </c>
      <c r="E46" s="131" t="s">
        <v>87</v>
      </c>
      <c r="F46" s="55">
        <v>43476</v>
      </c>
      <c r="G46" s="56" t="s">
        <v>33</v>
      </c>
      <c r="H46" s="65">
        <v>24</v>
      </c>
      <c r="I46" s="65">
        <v>14</v>
      </c>
      <c r="J46" s="90">
        <v>14</v>
      </c>
      <c r="K46" s="66">
        <v>8</v>
      </c>
      <c r="L46" s="74">
        <v>4756.9</v>
      </c>
      <c r="M46" s="75">
        <v>372</v>
      </c>
      <c r="N46" s="94">
        <f>M46/J46</f>
        <v>26.571428571428573</v>
      </c>
      <c r="O46" s="99">
        <f t="shared" si="0"/>
        <v>12.78736559139785</v>
      </c>
      <c r="P46" s="74">
        <v>152209.91000000003</v>
      </c>
      <c r="Q46" s="75">
        <v>12008</v>
      </c>
      <c r="R46" s="102">
        <f t="shared" si="1"/>
        <v>12.675708694203866</v>
      </c>
    </row>
    <row r="47" spans="1:18" s="57" customFormat="1" ht="11.25">
      <c r="A47" s="51">
        <v>41</v>
      </c>
      <c r="B47" s="52"/>
      <c r="C47" s="53" t="s">
        <v>77</v>
      </c>
      <c r="D47" s="54" t="s">
        <v>31</v>
      </c>
      <c r="E47" s="131" t="s">
        <v>77</v>
      </c>
      <c r="F47" s="55">
        <v>43441</v>
      </c>
      <c r="G47" s="56" t="s">
        <v>40</v>
      </c>
      <c r="H47" s="65">
        <v>26</v>
      </c>
      <c r="I47" s="65">
        <v>2</v>
      </c>
      <c r="J47" s="90">
        <v>2</v>
      </c>
      <c r="K47" s="66">
        <v>7</v>
      </c>
      <c r="L47" s="74">
        <v>1594.82</v>
      </c>
      <c r="M47" s="75">
        <v>319</v>
      </c>
      <c r="N47" s="94">
        <f>M47/J47</f>
        <v>159.5</v>
      </c>
      <c r="O47" s="99">
        <f t="shared" si="0"/>
        <v>4.999435736677116</v>
      </c>
      <c r="P47" s="97">
        <v>19555.43</v>
      </c>
      <c r="Q47" s="98">
        <v>2693</v>
      </c>
      <c r="R47" s="102">
        <f t="shared" si="1"/>
        <v>7.261578165614556</v>
      </c>
    </row>
    <row r="48" spans="1:18" s="57" customFormat="1" ht="11.25">
      <c r="A48" s="51">
        <v>42</v>
      </c>
      <c r="B48" s="52"/>
      <c r="C48" s="53" t="s">
        <v>95</v>
      </c>
      <c r="D48" s="54" t="s">
        <v>21</v>
      </c>
      <c r="E48" s="131" t="s">
        <v>49</v>
      </c>
      <c r="F48" s="55">
        <v>43490</v>
      </c>
      <c r="G48" s="56" t="s">
        <v>27</v>
      </c>
      <c r="H48" s="65">
        <v>30</v>
      </c>
      <c r="I48" s="65">
        <v>1</v>
      </c>
      <c r="J48" s="90">
        <v>1</v>
      </c>
      <c r="K48" s="66">
        <v>5</v>
      </c>
      <c r="L48" s="74">
        <v>2851.2</v>
      </c>
      <c r="M48" s="75">
        <v>285</v>
      </c>
      <c r="N48" s="94">
        <f>M48/J48</f>
        <v>285</v>
      </c>
      <c r="O48" s="99">
        <f t="shared" si="0"/>
        <v>10.00421052631579</v>
      </c>
      <c r="P48" s="70">
        <v>96820.8</v>
      </c>
      <c r="Q48" s="71">
        <v>6950</v>
      </c>
      <c r="R48" s="102">
        <f t="shared" si="1"/>
        <v>13.93105035971223</v>
      </c>
    </row>
    <row r="49" spans="1:18" s="57" customFormat="1" ht="11.25">
      <c r="A49" s="51">
        <v>43</v>
      </c>
      <c r="B49" s="52"/>
      <c r="C49" s="53" t="s">
        <v>62</v>
      </c>
      <c r="D49" s="54" t="s">
        <v>43</v>
      </c>
      <c r="E49" s="131" t="s">
        <v>62</v>
      </c>
      <c r="F49" s="55">
        <v>43406</v>
      </c>
      <c r="G49" s="56" t="s">
        <v>33</v>
      </c>
      <c r="H49" s="65">
        <v>30</v>
      </c>
      <c r="I49" s="65">
        <v>1</v>
      </c>
      <c r="J49" s="90">
        <v>1</v>
      </c>
      <c r="K49" s="66">
        <v>17</v>
      </c>
      <c r="L49" s="74">
        <v>1425.6</v>
      </c>
      <c r="M49" s="75">
        <v>285</v>
      </c>
      <c r="N49" s="94">
        <f>M49/J49</f>
        <v>285</v>
      </c>
      <c r="O49" s="99">
        <f t="shared" si="0"/>
        <v>5.002105263157895</v>
      </c>
      <c r="P49" s="74">
        <v>525207.39</v>
      </c>
      <c r="Q49" s="75">
        <v>41223</v>
      </c>
      <c r="R49" s="102">
        <f t="shared" si="1"/>
        <v>12.740639691434394</v>
      </c>
    </row>
    <row r="50" spans="1:18" s="57" customFormat="1" ht="11.25">
      <c r="A50" s="51">
        <v>44</v>
      </c>
      <c r="B50" s="52"/>
      <c r="C50" s="59" t="s">
        <v>42</v>
      </c>
      <c r="D50" s="60" t="s">
        <v>21</v>
      </c>
      <c r="E50" s="133" t="s">
        <v>46</v>
      </c>
      <c r="F50" s="61">
        <v>43147</v>
      </c>
      <c r="G50" s="56" t="s">
        <v>131</v>
      </c>
      <c r="H50" s="67">
        <v>235</v>
      </c>
      <c r="I50" s="67">
        <v>2</v>
      </c>
      <c r="J50" s="90">
        <v>2</v>
      </c>
      <c r="K50" s="66">
        <v>16</v>
      </c>
      <c r="L50" s="154">
        <v>2600</v>
      </c>
      <c r="M50" s="155">
        <v>260</v>
      </c>
      <c r="N50" s="94">
        <f>M50/J50</f>
        <v>130</v>
      </c>
      <c r="O50" s="99">
        <f t="shared" si="0"/>
        <v>10</v>
      </c>
      <c r="P50" s="115">
        <v>1162435.7600000002</v>
      </c>
      <c r="Q50" s="112">
        <v>96921</v>
      </c>
      <c r="R50" s="102">
        <f t="shared" si="1"/>
        <v>11.993641832007514</v>
      </c>
    </row>
    <row r="51" spans="1:18" s="57" customFormat="1" ht="11.25">
      <c r="A51" s="51">
        <v>45</v>
      </c>
      <c r="B51" s="52"/>
      <c r="C51" s="53" t="s">
        <v>52</v>
      </c>
      <c r="D51" s="54" t="s">
        <v>31</v>
      </c>
      <c r="E51" s="131" t="s">
        <v>52</v>
      </c>
      <c r="F51" s="55">
        <v>43308</v>
      </c>
      <c r="G51" s="56" t="s">
        <v>33</v>
      </c>
      <c r="H51" s="65">
        <v>30</v>
      </c>
      <c r="I51" s="65">
        <v>1</v>
      </c>
      <c r="J51" s="90">
        <v>1</v>
      </c>
      <c r="K51" s="66">
        <v>14</v>
      </c>
      <c r="L51" s="74">
        <v>950.4</v>
      </c>
      <c r="M51" s="75">
        <v>190</v>
      </c>
      <c r="N51" s="94">
        <f>M51/J51</f>
        <v>190</v>
      </c>
      <c r="O51" s="99">
        <f t="shared" si="0"/>
        <v>5.002105263157895</v>
      </c>
      <c r="P51" s="74">
        <v>88660.01999999999</v>
      </c>
      <c r="Q51" s="75">
        <v>8904</v>
      </c>
      <c r="R51" s="102">
        <f t="shared" si="1"/>
        <v>9.957324797843665</v>
      </c>
    </row>
    <row r="52" spans="1:18" s="57" customFormat="1" ht="11.25">
      <c r="A52" s="51">
        <v>46</v>
      </c>
      <c r="B52" s="52"/>
      <c r="C52" s="53" t="s">
        <v>83</v>
      </c>
      <c r="D52" s="54" t="s">
        <v>21</v>
      </c>
      <c r="E52" s="131" t="s">
        <v>82</v>
      </c>
      <c r="F52" s="55">
        <v>43469</v>
      </c>
      <c r="G52" s="56" t="s">
        <v>27</v>
      </c>
      <c r="H52" s="65">
        <v>40</v>
      </c>
      <c r="I52" s="65">
        <v>3</v>
      </c>
      <c r="J52" s="90">
        <v>3</v>
      </c>
      <c r="K52" s="66">
        <v>7</v>
      </c>
      <c r="L52" s="74">
        <v>2032</v>
      </c>
      <c r="M52" s="75">
        <v>182</v>
      </c>
      <c r="N52" s="94">
        <f>M52/J52</f>
        <v>60.666666666666664</v>
      </c>
      <c r="O52" s="99">
        <f t="shared" si="0"/>
        <v>11.164835164835164</v>
      </c>
      <c r="P52" s="70">
        <v>197320.93000000002</v>
      </c>
      <c r="Q52" s="71">
        <v>12252</v>
      </c>
      <c r="R52" s="102">
        <f t="shared" si="1"/>
        <v>16.10520159973882</v>
      </c>
    </row>
    <row r="53" spans="1:18" s="57" customFormat="1" ht="11.25">
      <c r="A53" s="51">
        <v>47</v>
      </c>
      <c r="B53" s="52"/>
      <c r="C53" s="53" t="s">
        <v>64</v>
      </c>
      <c r="D53" s="54" t="s">
        <v>25</v>
      </c>
      <c r="E53" s="131" t="s">
        <v>65</v>
      </c>
      <c r="F53" s="55">
        <v>43420</v>
      </c>
      <c r="G53" s="56" t="s">
        <v>27</v>
      </c>
      <c r="H53" s="65">
        <v>134</v>
      </c>
      <c r="I53" s="65">
        <v>2</v>
      </c>
      <c r="J53" s="90">
        <v>2</v>
      </c>
      <c r="K53" s="66">
        <v>14</v>
      </c>
      <c r="L53" s="74">
        <v>1260</v>
      </c>
      <c r="M53" s="75">
        <v>180</v>
      </c>
      <c r="N53" s="94">
        <f>M53/J53</f>
        <v>90</v>
      </c>
      <c r="O53" s="99">
        <f t="shared" si="0"/>
        <v>7</v>
      </c>
      <c r="P53" s="103">
        <v>543945.76</v>
      </c>
      <c r="Q53" s="104">
        <v>45513</v>
      </c>
      <c r="R53" s="102">
        <f t="shared" si="1"/>
        <v>11.95143717179707</v>
      </c>
    </row>
    <row r="54" spans="1:18" s="57" customFormat="1" ht="11.25">
      <c r="A54" s="51">
        <v>48</v>
      </c>
      <c r="B54" s="52"/>
      <c r="C54" s="53" t="s">
        <v>47</v>
      </c>
      <c r="D54" s="54" t="s">
        <v>31</v>
      </c>
      <c r="E54" s="131" t="s">
        <v>47</v>
      </c>
      <c r="F54" s="55">
        <v>43098</v>
      </c>
      <c r="G54" s="56" t="s">
        <v>27</v>
      </c>
      <c r="H54" s="65">
        <v>31</v>
      </c>
      <c r="I54" s="65">
        <v>1</v>
      </c>
      <c r="J54" s="90">
        <v>1</v>
      </c>
      <c r="K54" s="66">
        <v>16</v>
      </c>
      <c r="L54" s="74">
        <v>1782</v>
      </c>
      <c r="M54" s="69">
        <v>178</v>
      </c>
      <c r="N54" s="94">
        <f>M54/J54</f>
        <v>178</v>
      </c>
      <c r="O54" s="99">
        <f t="shared" si="0"/>
        <v>10.01123595505618</v>
      </c>
      <c r="P54" s="100">
        <v>143939.15999999997</v>
      </c>
      <c r="Q54" s="101">
        <v>14630</v>
      </c>
      <c r="R54" s="102">
        <f t="shared" si="1"/>
        <v>9.838630211893369</v>
      </c>
    </row>
    <row r="55" spans="1:18" s="57" customFormat="1" ht="11.25">
      <c r="A55" s="51">
        <v>49</v>
      </c>
      <c r="B55" s="52"/>
      <c r="C55" s="53" t="s">
        <v>107</v>
      </c>
      <c r="D55" s="54" t="s">
        <v>21</v>
      </c>
      <c r="E55" s="131" t="s">
        <v>107</v>
      </c>
      <c r="F55" s="55">
        <v>43504</v>
      </c>
      <c r="G55" s="56" t="s">
        <v>40</v>
      </c>
      <c r="H55" s="65">
        <v>36</v>
      </c>
      <c r="I55" s="65">
        <v>1</v>
      </c>
      <c r="J55" s="90">
        <v>1</v>
      </c>
      <c r="K55" s="66">
        <v>4</v>
      </c>
      <c r="L55" s="97">
        <v>831</v>
      </c>
      <c r="M55" s="98">
        <v>166</v>
      </c>
      <c r="N55" s="94">
        <f>M55/J55</f>
        <v>166</v>
      </c>
      <c r="O55" s="99">
        <f t="shared" si="0"/>
        <v>5.006024096385542</v>
      </c>
      <c r="P55" s="97">
        <v>16276.03</v>
      </c>
      <c r="Q55" s="98">
        <v>1947</v>
      </c>
      <c r="R55" s="102">
        <f t="shared" si="1"/>
        <v>8.35954288649204</v>
      </c>
    </row>
    <row r="56" spans="1:18" s="57" customFormat="1" ht="11.25">
      <c r="A56" s="51">
        <v>50</v>
      </c>
      <c r="B56" s="64"/>
      <c r="C56" s="59" t="s">
        <v>89</v>
      </c>
      <c r="D56" s="60" t="s">
        <v>28</v>
      </c>
      <c r="E56" s="133" t="s">
        <v>85</v>
      </c>
      <c r="F56" s="61">
        <v>43469</v>
      </c>
      <c r="G56" s="56" t="s">
        <v>131</v>
      </c>
      <c r="H56" s="67">
        <v>168</v>
      </c>
      <c r="I56" s="67">
        <v>1</v>
      </c>
      <c r="J56" s="90">
        <v>1</v>
      </c>
      <c r="K56" s="66">
        <v>9</v>
      </c>
      <c r="L56" s="74">
        <v>750</v>
      </c>
      <c r="M56" s="75">
        <v>125</v>
      </c>
      <c r="N56" s="94">
        <f>M56/J56</f>
        <v>125</v>
      </c>
      <c r="O56" s="99">
        <f t="shared" si="0"/>
        <v>6</v>
      </c>
      <c r="P56" s="100">
        <v>399204.66000000003</v>
      </c>
      <c r="Q56" s="101">
        <v>34425</v>
      </c>
      <c r="R56" s="102">
        <f t="shared" si="1"/>
        <v>11.596359041394336</v>
      </c>
    </row>
    <row r="57" spans="1:18" s="57" customFormat="1" ht="11.25">
      <c r="A57" s="51">
        <v>51</v>
      </c>
      <c r="B57" s="52"/>
      <c r="C57" s="53" t="s">
        <v>44</v>
      </c>
      <c r="D57" s="54" t="s">
        <v>23</v>
      </c>
      <c r="E57" s="131" t="s">
        <v>45</v>
      </c>
      <c r="F57" s="55">
        <v>43105</v>
      </c>
      <c r="G57" s="56" t="s">
        <v>27</v>
      </c>
      <c r="H57" s="65">
        <v>118</v>
      </c>
      <c r="I57" s="76">
        <v>1</v>
      </c>
      <c r="J57" s="91">
        <v>1</v>
      </c>
      <c r="K57" s="76">
        <v>30</v>
      </c>
      <c r="L57" s="109">
        <v>1188</v>
      </c>
      <c r="M57" s="110">
        <v>119</v>
      </c>
      <c r="N57" s="94">
        <f>M57/J57</f>
        <v>119</v>
      </c>
      <c r="O57" s="99">
        <f t="shared" si="0"/>
        <v>9.983193277310924</v>
      </c>
      <c r="P57" s="111">
        <v>663805.4199999997</v>
      </c>
      <c r="Q57" s="112">
        <v>66748</v>
      </c>
      <c r="R57" s="102">
        <f t="shared" si="1"/>
        <v>9.944948462875287</v>
      </c>
    </row>
    <row r="58" spans="1:18" s="57" customFormat="1" ht="11.25">
      <c r="A58" s="51">
        <v>52</v>
      </c>
      <c r="B58" s="52"/>
      <c r="C58" s="53" t="s">
        <v>38</v>
      </c>
      <c r="D58" s="54" t="s">
        <v>25</v>
      </c>
      <c r="E58" s="131" t="s">
        <v>39</v>
      </c>
      <c r="F58" s="55">
        <v>43196</v>
      </c>
      <c r="G58" s="56" t="s">
        <v>26</v>
      </c>
      <c r="H58" s="65">
        <v>265</v>
      </c>
      <c r="I58" s="96">
        <v>1</v>
      </c>
      <c r="J58" s="92">
        <v>1</v>
      </c>
      <c r="K58" s="66">
        <v>31</v>
      </c>
      <c r="L58" s="105">
        <v>450</v>
      </c>
      <c r="M58" s="106">
        <v>85</v>
      </c>
      <c r="N58" s="94">
        <f>M58/J58</f>
        <v>85</v>
      </c>
      <c r="O58" s="99">
        <f t="shared" si="0"/>
        <v>5.294117647058823</v>
      </c>
      <c r="P58" s="113">
        <v>1575090.35</v>
      </c>
      <c r="Q58" s="114">
        <v>134136</v>
      </c>
      <c r="R58" s="102">
        <f t="shared" si="1"/>
        <v>11.742487848154113</v>
      </c>
    </row>
    <row r="59" spans="1:18" s="57" customFormat="1" ht="11.25">
      <c r="A59" s="51">
        <v>53</v>
      </c>
      <c r="B59" s="52"/>
      <c r="C59" s="53" t="s">
        <v>50</v>
      </c>
      <c r="D59" s="54" t="s">
        <v>23</v>
      </c>
      <c r="E59" s="131" t="s">
        <v>50</v>
      </c>
      <c r="F59" s="55">
        <v>43413</v>
      </c>
      <c r="G59" s="56" t="s">
        <v>26</v>
      </c>
      <c r="H59" s="65">
        <v>149</v>
      </c>
      <c r="I59" s="65">
        <v>1</v>
      </c>
      <c r="J59" s="90">
        <v>1</v>
      </c>
      <c r="K59" s="66">
        <v>9</v>
      </c>
      <c r="L59" s="97">
        <v>400</v>
      </c>
      <c r="M59" s="98">
        <v>80</v>
      </c>
      <c r="N59" s="94">
        <f>M59/J59</f>
        <v>80</v>
      </c>
      <c r="O59" s="99">
        <f t="shared" si="0"/>
        <v>5</v>
      </c>
      <c r="P59" s="97">
        <v>764722.38</v>
      </c>
      <c r="Q59" s="98">
        <v>52431</v>
      </c>
      <c r="R59" s="102">
        <f t="shared" si="1"/>
        <v>14.585309835784173</v>
      </c>
    </row>
    <row r="60" spans="1:18" s="57" customFormat="1" ht="11.25">
      <c r="A60" s="51">
        <v>54</v>
      </c>
      <c r="B60" s="52"/>
      <c r="C60" s="130" t="s">
        <v>51</v>
      </c>
      <c r="D60" s="150" t="s">
        <v>28</v>
      </c>
      <c r="E60" s="137" t="s">
        <v>51</v>
      </c>
      <c r="F60" s="55">
        <v>43490</v>
      </c>
      <c r="G60" s="56" t="s">
        <v>26</v>
      </c>
      <c r="H60" s="135">
        <v>303</v>
      </c>
      <c r="I60" s="135">
        <v>1</v>
      </c>
      <c r="J60" s="151">
        <v>1</v>
      </c>
      <c r="K60" s="135">
        <v>4</v>
      </c>
      <c r="L60" s="158">
        <v>624</v>
      </c>
      <c r="M60" s="153">
        <v>78</v>
      </c>
      <c r="N60" s="94">
        <f>M60/J60</f>
        <v>78</v>
      </c>
      <c r="O60" s="99">
        <f t="shared" si="0"/>
        <v>8</v>
      </c>
      <c r="P60" s="97">
        <v>1360023.65</v>
      </c>
      <c r="Q60" s="98">
        <v>102517</v>
      </c>
      <c r="R60" s="102">
        <f t="shared" si="1"/>
        <v>13.266323146404986</v>
      </c>
    </row>
    <row r="61" spans="1:18" s="57" customFormat="1" ht="11.25">
      <c r="A61" s="51">
        <v>55</v>
      </c>
      <c r="B61" s="52"/>
      <c r="C61" s="53" t="s">
        <v>127</v>
      </c>
      <c r="D61" s="54" t="s">
        <v>20</v>
      </c>
      <c r="E61" s="131" t="s">
        <v>127</v>
      </c>
      <c r="F61" s="55">
        <v>43518</v>
      </c>
      <c r="G61" s="56" t="s">
        <v>37</v>
      </c>
      <c r="H61" s="65">
        <v>38</v>
      </c>
      <c r="I61" s="65">
        <v>5</v>
      </c>
      <c r="J61" s="90">
        <v>5</v>
      </c>
      <c r="K61" s="66">
        <v>2</v>
      </c>
      <c r="L61" s="97">
        <v>515</v>
      </c>
      <c r="M61" s="98">
        <v>51</v>
      </c>
      <c r="N61" s="94">
        <f>M61/J61</f>
        <v>10.2</v>
      </c>
      <c r="O61" s="99">
        <f t="shared" si="0"/>
        <v>10.098039215686274</v>
      </c>
      <c r="P61" s="97">
        <v>14848.74</v>
      </c>
      <c r="Q61" s="98">
        <v>1158</v>
      </c>
      <c r="R61" s="102">
        <f t="shared" si="1"/>
        <v>12.822746113989638</v>
      </c>
    </row>
    <row r="62" spans="1:18" s="57" customFormat="1" ht="11.25">
      <c r="A62" s="51">
        <v>56</v>
      </c>
      <c r="B62" s="62"/>
      <c r="C62" s="63" t="s">
        <v>66</v>
      </c>
      <c r="D62" s="54" t="s">
        <v>31</v>
      </c>
      <c r="E62" s="147" t="s">
        <v>66</v>
      </c>
      <c r="F62" s="55">
        <v>43420</v>
      </c>
      <c r="G62" s="56" t="s">
        <v>29</v>
      </c>
      <c r="H62" s="65">
        <v>37</v>
      </c>
      <c r="I62" s="65">
        <v>3</v>
      </c>
      <c r="J62" s="90">
        <v>3</v>
      </c>
      <c r="K62" s="66">
        <v>16</v>
      </c>
      <c r="L62" s="82">
        <v>418</v>
      </c>
      <c r="M62" s="83">
        <v>51</v>
      </c>
      <c r="N62" s="94">
        <f>M62/J62</f>
        <v>17</v>
      </c>
      <c r="O62" s="99">
        <f t="shared" si="0"/>
        <v>8.196078431372548</v>
      </c>
      <c r="P62" s="107">
        <v>2617854.9</v>
      </c>
      <c r="Q62" s="108">
        <v>218360</v>
      </c>
      <c r="R62" s="102">
        <f t="shared" si="1"/>
        <v>11.98871084447701</v>
      </c>
    </row>
    <row r="63" spans="1:18" s="57" customFormat="1" ht="11.25">
      <c r="A63" s="51">
        <v>57</v>
      </c>
      <c r="B63" s="52"/>
      <c r="C63" s="53" t="s">
        <v>35</v>
      </c>
      <c r="D63" s="54" t="s">
        <v>25</v>
      </c>
      <c r="E63" s="131" t="s">
        <v>36</v>
      </c>
      <c r="F63" s="55">
        <v>43161</v>
      </c>
      <c r="G63" s="56" t="s">
        <v>27</v>
      </c>
      <c r="H63" s="65">
        <v>180</v>
      </c>
      <c r="I63" s="76">
        <v>1</v>
      </c>
      <c r="J63" s="91">
        <v>1</v>
      </c>
      <c r="K63" s="66">
        <v>32</v>
      </c>
      <c r="L63" s="80">
        <v>304</v>
      </c>
      <c r="M63" s="81">
        <v>38</v>
      </c>
      <c r="N63" s="94">
        <f>M63/J63</f>
        <v>38</v>
      </c>
      <c r="O63" s="99">
        <f t="shared" si="0"/>
        <v>8</v>
      </c>
      <c r="P63" s="111">
        <v>1121830.9200000002</v>
      </c>
      <c r="Q63" s="112">
        <v>111062</v>
      </c>
      <c r="R63" s="102">
        <f t="shared" si="1"/>
        <v>10.100942896760369</v>
      </c>
    </row>
    <row r="64" spans="1:18" s="57" customFormat="1" ht="11.25">
      <c r="A64" s="51">
        <v>58</v>
      </c>
      <c r="B64" s="52"/>
      <c r="C64" s="59" t="s">
        <v>41</v>
      </c>
      <c r="D64" s="60" t="s">
        <v>23</v>
      </c>
      <c r="E64" s="133" t="s">
        <v>41</v>
      </c>
      <c r="F64" s="61">
        <v>43091</v>
      </c>
      <c r="G64" s="56" t="s">
        <v>131</v>
      </c>
      <c r="H64" s="67">
        <v>264</v>
      </c>
      <c r="I64" s="67">
        <v>1</v>
      </c>
      <c r="J64" s="90">
        <v>1</v>
      </c>
      <c r="K64" s="66">
        <v>40</v>
      </c>
      <c r="L64" s="115">
        <v>196</v>
      </c>
      <c r="M64" s="112">
        <v>29</v>
      </c>
      <c r="N64" s="94">
        <f>M64/J64</f>
        <v>29</v>
      </c>
      <c r="O64" s="99">
        <f t="shared" si="0"/>
        <v>6.758620689655173</v>
      </c>
      <c r="P64" s="115">
        <v>5742080.94</v>
      </c>
      <c r="Q64" s="112">
        <v>515084</v>
      </c>
      <c r="R64" s="102">
        <f t="shared" si="1"/>
        <v>11.147853437497574</v>
      </c>
    </row>
    <row r="65" spans="1:18" s="57" customFormat="1" ht="11.25">
      <c r="A65" s="51">
        <v>59</v>
      </c>
      <c r="B65" s="52"/>
      <c r="C65" s="59" t="s">
        <v>126</v>
      </c>
      <c r="D65" s="60" t="s">
        <v>31</v>
      </c>
      <c r="E65" s="133" t="s">
        <v>126</v>
      </c>
      <c r="F65" s="61">
        <v>43518</v>
      </c>
      <c r="G65" s="56" t="s">
        <v>24</v>
      </c>
      <c r="H65" s="67">
        <v>116</v>
      </c>
      <c r="I65" s="95">
        <v>1</v>
      </c>
      <c r="J65" s="93">
        <v>1</v>
      </c>
      <c r="K65" s="66">
        <v>2</v>
      </c>
      <c r="L65" s="105">
        <v>546</v>
      </c>
      <c r="M65" s="106">
        <v>25</v>
      </c>
      <c r="N65" s="94">
        <f>M65/J65</f>
        <v>25</v>
      </c>
      <c r="O65" s="99">
        <f t="shared" si="0"/>
        <v>21.84</v>
      </c>
      <c r="P65" s="105">
        <v>70313.54</v>
      </c>
      <c r="Q65" s="106">
        <v>4479</v>
      </c>
      <c r="R65" s="102">
        <f t="shared" si="1"/>
        <v>15.698490734538959</v>
      </c>
    </row>
    <row r="66" spans="1:18" s="57" customFormat="1" ht="11.25">
      <c r="A66" s="51">
        <v>60</v>
      </c>
      <c r="B66" s="52"/>
      <c r="C66" s="130" t="s">
        <v>92</v>
      </c>
      <c r="D66" s="150" t="s">
        <v>23</v>
      </c>
      <c r="E66" s="137" t="s">
        <v>94</v>
      </c>
      <c r="F66" s="142">
        <v>43483</v>
      </c>
      <c r="G66" s="138" t="s">
        <v>27</v>
      </c>
      <c r="H66" s="139">
        <v>133</v>
      </c>
      <c r="I66" s="139">
        <v>1</v>
      </c>
      <c r="J66" s="152">
        <v>1</v>
      </c>
      <c r="K66" s="139">
        <v>7</v>
      </c>
      <c r="L66" s="159">
        <v>182</v>
      </c>
      <c r="M66" s="156">
        <v>18</v>
      </c>
      <c r="N66" s="94">
        <f>M66/J66</f>
        <v>18</v>
      </c>
      <c r="O66" s="99">
        <f t="shared" si="0"/>
        <v>10.11111111111111</v>
      </c>
      <c r="P66" s="143">
        <v>870414.23</v>
      </c>
      <c r="Q66" s="144">
        <v>70963</v>
      </c>
      <c r="R66" s="102">
        <f t="shared" si="1"/>
        <v>12.26574736130096</v>
      </c>
    </row>
    <row r="67" spans="1:18" s="57" customFormat="1" ht="11.25">
      <c r="A67" s="51">
        <v>61</v>
      </c>
      <c r="B67" s="62"/>
      <c r="C67" s="63" t="s">
        <v>84</v>
      </c>
      <c r="D67" s="54" t="s">
        <v>31</v>
      </c>
      <c r="E67" s="147" t="s">
        <v>84</v>
      </c>
      <c r="F67" s="55">
        <v>43469</v>
      </c>
      <c r="G67" s="56" t="s">
        <v>29</v>
      </c>
      <c r="H67" s="65">
        <v>61</v>
      </c>
      <c r="I67" s="65">
        <v>1</v>
      </c>
      <c r="J67" s="90">
        <v>1</v>
      </c>
      <c r="K67" s="66">
        <v>6</v>
      </c>
      <c r="L67" s="82">
        <v>135</v>
      </c>
      <c r="M67" s="83">
        <v>15</v>
      </c>
      <c r="N67" s="94">
        <f>M67/J67</f>
        <v>15</v>
      </c>
      <c r="O67" s="99">
        <f t="shared" si="0"/>
        <v>9</v>
      </c>
      <c r="P67" s="107">
        <v>38663.34</v>
      </c>
      <c r="Q67" s="108">
        <v>3180</v>
      </c>
      <c r="R67" s="102">
        <f t="shared" si="1"/>
        <v>12.158283018867923</v>
      </c>
    </row>
    <row r="68" spans="1:18" s="57" customFormat="1" ht="11.25">
      <c r="A68" s="51">
        <v>62</v>
      </c>
      <c r="B68" s="62"/>
      <c r="C68" s="63" t="s">
        <v>72</v>
      </c>
      <c r="D68" s="54" t="s">
        <v>20</v>
      </c>
      <c r="E68" s="147" t="s">
        <v>73</v>
      </c>
      <c r="F68" s="55">
        <v>43434</v>
      </c>
      <c r="G68" s="56" t="s">
        <v>29</v>
      </c>
      <c r="H68" s="65">
        <v>25</v>
      </c>
      <c r="I68" s="65">
        <v>1</v>
      </c>
      <c r="J68" s="90">
        <v>1</v>
      </c>
      <c r="K68" s="66">
        <v>6</v>
      </c>
      <c r="L68" s="82">
        <v>72</v>
      </c>
      <c r="M68" s="83">
        <v>8</v>
      </c>
      <c r="N68" s="94">
        <f>M68/J68</f>
        <v>8</v>
      </c>
      <c r="O68" s="99">
        <f t="shared" si="0"/>
        <v>9</v>
      </c>
      <c r="P68" s="107">
        <v>24719.89</v>
      </c>
      <c r="Q68" s="108">
        <v>2048</v>
      </c>
      <c r="R68" s="102">
        <f t="shared" si="1"/>
        <v>12.0702587890625</v>
      </c>
    </row>
    <row r="69" spans="1:18" s="57" customFormat="1" ht="11.25">
      <c r="A69" s="51">
        <v>63</v>
      </c>
      <c r="B69" s="52"/>
      <c r="C69" s="53" t="s">
        <v>80</v>
      </c>
      <c r="D69" s="54" t="s">
        <v>31</v>
      </c>
      <c r="E69" s="131" t="s">
        <v>81</v>
      </c>
      <c r="F69" s="55">
        <v>43455</v>
      </c>
      <c r="G69" s="56" t="s">
        <v>33</v>
      </c>
      <c r="H69" s="65">
        <v>24</v>
      </c>
      <c r="I69" s="65">
        <v>1</v>
      </c>
      <c r="J69" s="90">
        <v>1</v>
      </c>
      <c r="K69" s="66">
        <v>10</v>
      </c>
      <c r="L69" s="74">
        <v>62</v>
      </c>
      <c r="M69" s="75">
        <v>8</v>
      </c>
      <c r="N69" s="94">
        <f>M69/J69</f>
        <v>8</v>
      </c>
      <c r="O69" s="99">
        <f t="shared" si="0"/>
        <v>7.75</v>
      </c>
      <c r="P69" s="74">
        <v>317943.01</v>
      </c>
      <c r="Q69" s="75">
        <v>25265</v>
      </c>
      <c r="R69" s="102">
        <f t="shared" si="1"/>
        <v>12.584326538689888</v>
      </c>
    </row>
    <row r="70" spans="1:18" s="57" customFormat="1" ht="11.25">
      <c r="A70" s="51">
        <v>64</v>
      </c>
      <c r="B70" s="52"/>
      <c r="C70" s="53" t="s">
        <v>116</v>
      </c>
      <c r="D70" s="54" t="s">
        <v>20</v>
      </c>
      <c r="E70" s="131" t="s">
        <v>117</v>
      </c>
      <c r="F70" s="55">
        <v>43511</v>
      </c>
      <c r="G70" s="56" t="s">
        <v>37</v>
      </c>
      <c r="H70" s="65">
        <v>36</v>
      </c>
      <c r="I70" s="65">
        <v>4</v>
      </c>
      <c r="J70" s="90">
        <v>4</v>
      </c>
      <c r="K70" s="66">
        <v>3</v>
      </c>
      <c r="L70" s="74">
        <v>39</v>
      </c>
      <c r="M70" s="75">
        <v>5</v>
      </c>
      <c r="N70" s="94">
        <f>M70/J70</f>
        <v>1.25</v>
      </c>
      <c r="O70" s="99">
        <f t="shared" si="0"/>
        <v>7.8</v>
      </c>
      <c r="P70" s="74">
        <v>21577.5</v>
      </c>
      <c r="Q70" s="75">
        <v>1794</v>
      </c>
      <c r="R70" s="102">
        <f t="shared" si="1"/>
        <v>12.027591973244148</v>
      </c>
    </row>
  </sheetData>
  <sheetProtection selectLockedCells="1" selectUnlockedCells="1"/>
  <mergeCells count="7">
    <mergeCell ref="B1:C1"/>
    <mergeCell ref="L1:R3"/>
    <mergeCell ref="B2:C2"/>
    <mergeCell ref="B3:C3"/>
    <mergeCell ref="P4:R4"/>
    <mergeCell ref="L4:M4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cetin.sumer</cp:lastModifiedBy>
  <cp:lastPrinted>2015-01-21T23:11:37Z</cp:lastPrinted>
  <dcterms:created xsi:type="dcterms:W3CDTF">2006-03-15T09:07:04Z</dcterms:created>
  <dcterms:modified xsi:type="dcterms:W3CDTF">2019-03-08T17:09:22Z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