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3865" windowHeight="8175" tabRatio="595" activeTab="0"/>
  </bookViews>
  <sheets>
    <sheet name="15-21.2.2019 (hafta)" sheetId="1" r:id="rId1"/>
  </sheets>
  <definedNames>
    <definedName name="Excel_BuiltIn__FilterDatabase" localSheetId="0">'15-21.2.2019 (hafta)'!$A$1:$R$70</definedName>
    <definedName name="_xlnm.Print_Area" localSheetId="0">'15-21.2.2019 (hafta)'!#REF!</definedName>
  </definedNames>
  <calcPr fullCalcOnLoad="1"/>
</workbook>
</file>

<file path=xl/sharedStrings.xml><?xml version="1.0" encoding="utf-8"?>
<sst xmlns="http://schemas.openxmlformats.org/spreadsheetml/2006/main" count="284" uniqueCount="146">
  <si>
    <t>Türkiye Haftalık Bilet Satışı ve Hasılat Raporu</t>
  </si>
  <si>
    <t>http://www.antraktsinema.com</t>
  </si>
  <si>
    <t>HAFTALIK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</si>
  <si>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</si>
  <si>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</si>
  <si>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</si>
  <si>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</si>
  <si>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</si>
  <si>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</si>
  <si>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</si>
  <si>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</si>
  <si>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</si>
  <si>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</si>
  <si>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</si>
  <si>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</si>
  <si>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</si>
  <si>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</si>
  <si>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</si>
  <si>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UIP TURKEY</t>
  </si>
  <si>
    <t>YENİ</t>
  </si>
  <si>
    <t>15+</t>
  </si>
  <si>
    <t>TME</t>
  </si>
  <si>
    <t>7+13A</t>
  </si>
  <si>
    <t>WARNER BROS. TURKEY</t>
  </si>
  <si>
    <t>7A</t>
  </si>
  <si>
    <t>CHANTIER FILMS</t>
  </si>
  <si>
    <t>G</t>
  </si>
  <si>
    <t>CGVMARS DAĞITIM</t>
  </si>
  <si>
    <t>BİR FİLM</t>
  </si>
  <si>
    <t>7+</t>
  </si>
  <si>
    <t>DERİN FİLM</t>
  </si>
  <si>
    <t>FİLMARTI</t>
  </si>
  <si>
    <t>13+</t>
  </si>
  <si>
    <t>ÖZEN FİLM</t>
  </si>
  <si>
    <t>BS DAĞITIM</t>
  </si>
  <si>
    <t>13+15A</t>
  </si>
  <si>
    <t>MC FİLM</t>
  </si>
  <si>
    <t>KURMACA</t>
  </si>
  <si>
    <t>RENKLİ BALIK YENİ DÜNYA KAŞİFİ</t>
  </si>
  <si>
    <t>BOONIE BEARS: ENTANGLED WORLDS</t>
  </si>
  <si>
    <t>AYI KARDEŞLER: FANTASTİK DÜNYALAR</t>
  </si>
  <si>
    <t>18+</t>
  </si>
  <si>
    <t>BOONIE BEARS: THE BIG TOP SECRET</t>
  </si>
  <si>
    <t>AY KARDEŞLER 3: SİRKTE CURCUNA</t>
  </si>
  <si>
    <t>ROCK DOG</t>
  </si>
  <si>
    <t>SÜPER YETENEK</t>
  </si>
  <si>
    <t>DIE HASCHENSCHULE: JAGD NACH DEM GOLDENEN</t>
  </si>
  <si>
    <t>TAVŞAN OKULU</t>
  </si>
  <si>
    <t>ALBERT</t>
  </si>
  <si>
    <t>KAPTAN CİNGÖZ MACERA PEŞİNDE</t>
  </si>
  <si>
    <t>ESCAPE ROOM</t>
  </si>
  <si>
    <t>ZAMAN YOLCULARI</t>
  </si>
  <si>
    <t>ŞEYTAN GEÇİDİ</t>
  </si>
  <si>
    <t>DEEP</t>
  </si>
  <si>
    <t>DİP DİP: BİR OKYANUS MACERASI</t>
  </si>
  <si>
    <t>CROC-BLANC</t>
  </si>
  <si>
    <t>BEYAZ DİŞ</t>
  </si>
  <si>
    <t>WHELLY</t>
  </si>
  <si>
    <t>CESUR ARABA</t>
  </si>
  <si>
    <t>CJET</t>
  </si>
  <si>
    <t>LAS HEREDERAS</t>
  </si>
  <si>
    <t>MİSAFİRLER</t>
  </si>
  <si>
    <t>EL UMMAR</t>
  </si>
  <si>
    <t>MÜSLÜM</t>
  </si>
  <si>
    <t>RAFADAN TAYFA</t>
  </si>
  <si>
    <t>ECİNNİ</t>
  </si>
  <si>
    <t>CLIMAX</t>
  </si>
  <si>
    <t>PRINCESS AND THE DRAGON</t>
  </si>
  <si>
    <t>PRENSES VE EJDERHA</t>
  </si>
  <si>
    <t>KOYVER GİTSİN</t>
  </si>
  <si>
    <t>BORÇ</t>
  </si>
  <si>
    <t>SİHİRBAZIN BALONLARI</t>
  </si>
  <si>
    <t>AHI VIENE CASCARRABIAS</t>
  </si>
  <si>
    <t>BİZİM İÇİN ŞAMPİYON</t>
  </si>
  <si>
    <t>DONBASS</t>
  </si>
  <si>
    <t>XIONG CHU MO, BIAN XIN JI</t>
  </si>
  <si>
    <t>AYI KARDEŞLER: EYVAH AYILAR KÜÇÜLDÜ!</t>
  </si>
  <si>
    <t>ZIMNA WOJNA</t>
  </si>
  <si>
    <t>MÜSAADENİZLE BÜYÜKLER</t>
  </si>
  <si>
    <t>AQUAMAN</t>
  </si>
  <si>
    <t>SOĞUK SAVAŞ</t>
  </si>
  <si>
    <t>ARAF 2: CİN BEBEK DOĞUYOR</t>
  </si>
  <si>
    <t>GIRL</t>
  </si>
  <si>
    <t>KIZ</t>
  </si>
  <si>
    <t>MAŞA İLE KOCA AYI: YEPYENİ MACERALAR</t>
  </si>
  <si>
    <t>MASHA I MEDVED 3</t>
  </si>
  <si>
    <t>BEKARLIĞA FEDA</t>
  </si>
  <si>
    <t>SE ROKH</t>
  </si>
  <si>
    <t>3 HAYAT</t>
  </si>
  <si>
    <t>SÜPER AYI</t>
  </si>
  <si>
    <t>BEONING</t>
  </si>
  <si>
    <t>ŞÜPHE</t>
  </si>
  <si>
    <t>ROBIN HOOD BEGINS</t>
  </si>
  <si>
    <t>ROBIN HOOD</t>
  </si>
  <si>
    <t>RALPH BREAKS THE INTERNET</t>
  </si>
  <si>
    <t>RALP VE İNTERNET</t>
  </si>
  <si>
    <t>GLASS</t>
  </si>
  <si>
    <t>ÜÇ HARFLİLER: ADAK</t>
  </si>
  <si>
    <t>XI HA YING XIONG</t>
  </si>
  <si>
    <t>MANBIKI KAZOKU</t>
  </si>
  <si>
    <t xml:space="preserve">CAN DOSTLAR </t>
  </si>
  <si>
    <t>ÇİÇERO</t>
  </si>
  <si>
    <t>LE LIVRE D'IMAGE</t>
  </si>
  <si>
    <t>HODJA FRA PJORT</t>
  </si>
  <si>
    <t>CAN DOSTLAR</t>
  </si>
  <si>
    <t>UÇAN HALI VE KAYIP ELMAS</t>
  </si>
  <si>
    <t>İMGELER VE SZÖCÜKLER</t>
  </si>
  <si>
    <t>ARAKÇILAR</t>
  </si>
  <si>
    <t>TIME FREAK</t>
  </si>
  <si>
    <t>CAPHARNAUM</t>
  </si>
  <si>
    <t>KEFERNAHUM</t>
  </si>
  <si>
    <t>THE UPSIDE</t>
  </si>
  <si>
    <t>OLACAK İŞ DEĞİL</t>
  </si>
  <si>
    <t>HOW TO TRAIN YOUR DRAGON: THE HIDDEN WORLD</t>
  </si>
  <si>
    <t>EJDERHANI NASIL EĞİTİRSİN 3</t>
  </si>
  <si>
    <t>ORGANİZE İŞLER SAZAN SARMALI</t>
  </si>
  <si>
    <t>İSKOÇYA KRALİÇESİ, MARY</t>
  </si>
  <si>
    <t>MARY QUEEN OF SCOTS</t>
  </si>
  <si>
    <t>ÖLÜMCÜL LABİRENT</t>
  </si>
  <si>
    <t>WERK OHNE AUTOR</t>
  </si>
  <si>
    <t>ASLA GÖZLERİNİ KAÇIRMA</t>
  </si>
  <si>
    <t>SİR-AYET</t>
  </si>
  <si>
    <t>JIN GUI ZI</t>
  </si>
  <si>
    <t>MUCİZE UĞUR BÖCEĞİ</t>
  </si>
  <si>
    <t>BABAMIN KEMİKLERİ</t>
  </si>
  <si>
    <t>THE SISTERS BROTHERS</t>
  </si>
  <si>
    <t>SISTERS BİRADERLER</t>
  </si>
  <si>
    <t>THE FAVOURITE</t>
  </si>
  <si>
    <t>SAAYIN GÖZDESİ</t>
  </si>
  <si>
    <t>THE LEGO MOVIE SEQUEL</t>
  </si>
  <si>
    <t>LEGO FİLMİ 2</t>
  </si>
  <si>
    <t>CAMP COOL KIDS</t>
  </si>
  <si>
    <t>COOL ÇOCUKLAR KAMPTA</t>
  </si>
  <si>
    <t>AT ETERNITY'S GATE</t>
  </si>
  <si>
    <t>SONSUZLUĞUN KAPISINDA</t>
  </si>
  <si>
    <t>HEP YEK 3</t>
  </si>
  <si>
    <t>BİR AŞK İKİ HAYAT</t>
  </si>
  <si>
    <t>PAJAROS DE VERANO</t>
  </si>
  <si>
    <t>GÖÇ MEVSİMİ</t>
  </si>
  <si>
    <t>ADELINE</t>
  </si>
  <si>
    <t>ŞEYTANIN BÜYÜSÜ</t>
  </si>
  <si>
    <t>ASTERIX: LE SECRET DE LA POTION MAGIQUE</t>
  </si>
  <si>
    <t>ASTERİKS: SİHİRLİ İKSİRİN SIRRI</t>
  </si>
  <si>
    <t>ALITA: BATTLE ANGLE</t>
  </si>
  <si>
    <t>ALITA: SAVAŞ MELEĞİ</t>
  </si>
  <si>
    <t>15 - 21 ŞUBAT  2019 / 7. VİZYON HAFTASI</t>
  </si>
</sst>
</file>

<file path=xl/styles.xml><?xml version="1.0" encoding="utf-8"?>
<styleSheet xmlns="http://schemas.openxmlformats.org/spreadsheetml/2006/main">
  <numFmts count="4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\ _T_L_-;\-* #,##0.00\ _T_L_-;_-* \-??\ _T_L_-;_-@_-"/>
    <numFmt numFmtId="173" formatCode="_(* #,##0.00_);_(* \(#,##0.00\);_(* \-??_);_(@_)"/>
    <numFmt numFmtId="174" formatCode="d\ mmmm\ yy;@"/>
    <numFmt numFmtId="175" formatCode="_-* #,##0.00&quot; ₺&quot;_-;\-* #,##0.00&quot; ₺&quot;_-;_-* \-??&quot; ₺&quot;_-;_-@_-"/>
    <numFmt numFmtId="176" formatCode="_-* #,##0.00\ _Y_T_L_-;\-* #,##0.00\ _Y_T_L_-;_-* \-??\ _Y_T_L_-;_-@_-"/>
    <numFmt numFmtId="177" formatCode="0\ %"/>
    <numFmt numFmtId="178" formatCode="dd/mm/yyyy"/>
    <numFmt numFmtId="179" formatCode="dd/mm/yy;@"/>
    <numFmt numFmtId="180" formatCode="0\ %\ "/>
    <numFmt numFmtId="181" formatCode="hh:mm:ss\ AM/PM"/>
    <numFmt numFmtId="182" formatCode="_ * #,##0.00_)&quot; TRY&quot;_ ;_ * \(#,##0.00&quot;) TRY&quot;_ ;_ * \-??_)&quot; TRY&quot;_ ;_ @_ "/>
    <numFmt numFmtId="183" formatCode="_-* #,##0.00\ _₺_-;\-* #,##0.00\ _₺_-;_-* \-??\ _₺_-;_-@_-"/>
    <numFmt numFmtId="184" formatCode="dd/mmm"/>
    <numFmt numFmtId="185" formatCode="0.00\ %"/>
    <numFmt numFmtId="186" formatCode="#,##0.00\ \ "/>
    <numFmt numFmtId="187" formatCode="#,##0\ "/>
    <numFmt numFmtId="188" formatCode="#,##0.00\ &quot;TL&quot;"/>
    <numFmt numFmtId="189" formatCode="_ * #,##0.00_)\ &quot;TRY&quot;_ ;_ * \(#,##0.00\)\ &quot;TRY&quot;_ ;_ * &quot;-&quot;??_)\ &quot;TRY&quot;_ ;_ @_ "/>
    <numFmt numFmtId="190" formatCode="#,##0\ \ "/>
    <numFmt numFmtId="191" formatCode="_-* #,##0\ _T_L_-;\-* #,##0\ _T_L_-;_-* &quot;-&quot;??\ _T_L_-;_-@_-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€-2]\ #,##0.00_);[Red]\([$€-2]\ #,##0.00\)"/>
    <numFmt numFmtId="196" formatCode="mmm/yyyy"/>
  </numFmts>
  <fonts count="87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b/>
      <sz val="7"/>
      <color indexed="40"/>
      <name val="Calibri"/>
      <family val="2"/>
    </font>
    <font>
      <sz val="7"/>
      <color indexed="40"/>
      <name val="Arial"/>
      <family val="2"/>
    </font>
    <font>
      <sz val="7"/>
      <color indexed="40"/>
      <name val="Calibri"/>
      <family val="2"/>
    </font>
    <font>
      <sz val="7"/>
      <color indexed="8"/>
      <name val="Calibri"/>
      <family val="2"/>
    </font>
    <font>
      <sz val="7"/>
      <color indexed="23"/>
      <name val="Calibri"/>
      <family val="2"/>
    </font>
    <font>
      <sz val="5"/>
      <color indexed="8"/>
      <name val="Calibri"/>
      <family val="2"/>
    </font>
    <font>
      <sz val="7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sz val="10"/>
      <color rgb="FF00B0F0"/>
      <name val="Calibri"/>
      <family val="2"/>
    </font>
    <font>
      <sz val="10"/>
      <color rgb="FF00B0F0"/>
      <name val="Arial"/>
      <family val="2"/>
    </font>
    <font>
      <b/>
      <sz val="8"/>
      <color rgb="FF00B0F0"/>
      <name val="Corbel"/>
      <family val="2"/>
    </font>
    <font>
      <b/>
      <sz val="7"/>
      <color rgb="FF00B0F0"/>
      <name val="Calibri"/>
      <family val="2"/>
    </font>
    <font>
      <sz val="7"/>
      <color rgb="FF00B0F0"/>
      <name val="Arial"/>
      <family val="2"/>
    </font>
    <font>
      <sz val="7"/>
      <color rgb="FF00B0F0"/>
      <name val="Calibri"/>
      <family val="2"/>
    </font>
    <font>
      <sz val="7"/>
      <color theme="1"/>
      <name val="Calibri"/>
      <family val="2"/>
    </font>
    <font>
      <b/>
      <sz val="7"/>
      <color theme="0" tint="-0.4999699890613556"/>
      <name val="Calibri"/>
      <family val="2"/>
    </font>
    <font>
      <sz val="7"/>
      <color theme="0" tint="-0.4999699890613556"/>
      <name val="Calibri"/>
      <family val="2"/>
    </font>
    <font>
      <sz val="5"/>
      <color theme="1"/>
      <name val="Calibri"/>
      <family val="2"/>
    </font>
    <font>
      <sz val="7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18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64" fillId="20" borderId="5" applyNumberFormat="0" applyAlignment="0" applyProtection="0"/>
    <xf numFmtId="0" fontId="3" fillId="0" borderId="0">
      <alignment/>
      <protection/>
    </xf>
    <xf numFmtId="0" fontId="28" fillId="21" borderId="0" applyNumberFormat="0" applyBorder="0" applyAlignment="0" applyProtection="0"/>
    <xf numFmtId="0" fontId="65" fillId="22" borderId="6" applyNumberFormat="0" applyAlignment="0" applyProtection="0"/>
    <xf numFmtId="0" fontId="66" fillId="20" borderId="6" applyNumberFormat="0" applyAlignment="0" applyProtection="0"/>
    <xf numFmtId="0" fontId="67" fillId="23" borderId="7" applyNumberFormat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25" borderId="0" applyNumberFormat="0" applyBorder="0" applyAlignment="0" applyProtection="0"/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26" borderId="8" applyNumberFormat="0" applyFont="0" applyAlignment="0" applyProtection="0"/>
    <xf numFmtId="0" fontId="71" fillId="27" borderId="0" applyNumberFormat="0" applyBorder="0" applyAlignment="0" applyProtection="0"/>
    <xf numFmtId="0" fontId="4" fillId="28" borderId="9">
      <alignment horizontal="center" vertical="center"/>
      <protection/>
    </xf>
    <xf numFmtId="182" fontId="0" fillId="0" borderId="0" applyFill="0" applyBorder="0" applyAlignment="0" applyProtection="0"/>
    <xf numFmtId="42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6" fontId="0" fillId="0" borderId="0" applyFill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</cellStyleXfs>
  <cellXfs count="165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78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79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3" fontId="11" fillId="35" borderId="0" xfId="0" applyNumberFormat="1" applyFont="1" applyFill="1" applyBorder="1" applyAlignment="1" applyProtection="1">
      <alignment horizontal="right" vertical="center"/>
      <protection/>
    </xf>
    <xf numFmtId="4" fontId="11" fillId="35" borderId="0" xfId="0" applyNumberFormat="1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>
      <alignment vertical="center"/>
    </xf>
    <xf numFmtId="179" fontId="13" fillId="35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79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left" vertical="center"/>
      <protection locked="0"/>
    </xf>
    <xf numFmtId="179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8" fillId="36" borderId="12" xfId="0" applyNumberFormat="1" applyFont="1" applyFill="1" applyBorder="1" applyAlignment="1" applyProtection="1">
      <alignment horizontal="center" wrapText="1"/>
      <protection locked="0"/>
    </xf>
    <xf numFmtId="172" fontId="19" fillId="36" borderId="12" xfId="44" applyFont="1" applyFill="1" applyBorder="1" applyAlignment="1" applyProtection="1">
      <alignment horizontal="center"/>
      <protection locked="0"/>
    </xf>
    <xf numFmtId="0" fontId="12" fillId="36" borderId="12" xfId="0" applyNumberFormat="1" applyFont="1" applyFill="1" applyBorder="1" applyAlignment="1">
      <alignment horizontal="center" textRotation="90"/>
    </xf>
    <xf numFmtId="179" fontId="19" fillId="36" borderId="12" xfId="0" applyNumberFormat="1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18" fillId="36" borderId="13" xfId="0" applyNumberFormat="1" applyFont="1" applyFill="1" applyBorder="1" applyAlignment="1" applyProtection="1">
      <alignment horizontal="center" vertical="center"/>
      <protection/>
    </xf>
    <xf numFmtId="172" fontId="19" fillId="36" borderId="13" xfId="44" applyFont="1" applyFill="1" applyBorder="1" applyAlignment="1" applyProtection="1">
      <alignment horizontal="center" vertical="center"/>
      <protection/>
    </xf>
    <xf numFmtId="0" fontId="20" fillId="36" borderId="13" xfId="0" applyNumberFormat="1" applyFont="1" applyFill="1" applyBorder="1" applyAlignment="1" applyProtection="1">
      <alignment horizontal="center" vertical="center" textRotation="90"/>
      <protection locked="0"/>
    </xf>
    <xf numFmtId="179" fontId="19" fillId="36" borderId="13" xfId="0" applyNumberFormat="1" applyFont="1" applyFill="1" applyBorder="1" applyAlignment="1" applyProtection="1">
      <alignment horizontal="center" vertical="center" textRotation="90"/>
      <protection/>
    </xf>
    <xf numFmtId="0" fontId="19" fillId="36" borderId="13" xfId="0" applyFont="1" applyFill="1" applyBorder="1" applyAlignment="1" applyProtection="1">
      <alignment horizontal="center" vertical="center"/>
      <protection/>
    </xf>
    <xf numFmtId="0" fontId="1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18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3" fillId="35" borderId="14" xfId="0" applyNumberFormat="1" applyFont="1" applyFill="1" applyBorder="1" applyAlignment="1" applyProtection="1">
      <alignment horizontal="center" vertical="center"/>
      <protection/>
    </xf>
    <xf numFmtId="181" fontId="24" fillId="0" borderId="14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27" fillId="35" borderId="0" xfId="0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horizontal="center" vertical="center"/>
      <protection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178" fontId="6" fillId="35" borderId="14" xfId="0" applyNumberFormat="1" applyFont="1" applyFill="1" applyBorder="1" applyAlignment="1" applyProtection="1">
      <alignment horizontal="center" vertical="center"/>
      <protection/>
    </xf>
    <xf numFmtId="49" fontId="24" fillId="0" borderId="14" xfId="0" applyNumberFormat="1" applyFont="1" applyFill="1" applyBorder="1" applyAlignment="1">
      <alignment horizontal="left" vertical="center"/>
    </xf>
    <xf numFmtId="0" fontId="23" fillId="35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" fontId="74" fillId="0" borderId="14" xfId="46" applyNumberFormat="1" applyFont="1" applyFill="1" applyBorder="1" applyAlignment="1" applyProtection="1">
      <alignment horizontal="right" vertical="center"/>
      <protection locked="0"/>
    </xf>
    <xf numFmtId="3" fontId="74" fillId="0" borderId="14" xfId="46" applyNumberFormat="1" applyFont="1" applyFill="1" applyBorder="1" applyAlignment="1" applyProtection="1">
      <alignment horizontal="right" vertical="center"/>
      <protection locked="0"/>
    </xf>
    <xf numFmtId="4" fontId="74" fillId="0" borderId="14" xfId="65" applyNumberFormat="1" applyFont="1" applyFill="1" applyBorder="1" applyAlignment="1" applyProtection="1">
      <alignment horizontal="right" vertical="center"/>
      <protection/>
    </xf>
    <xf numFmtId="3" fontId="74" fillId="0" borderId="14" xfId="65" applyNumberFormat="1" applyFont="1" applyFill="1" applyBorder="1" applyAlignment="1" applyProtection="1">
      <alignment horizontal="right" vertical="center"/>
      <protection/>
    </xf>
    <xf numFmtId="4" fontId="74" fillId="0" borderId="14" xfId="44" applyNumberFormat="1" applyFont="1" applyFill="1" applyBorder="1" applyAlignment="1" applyProtection="1">
      <alignment horizontal="right" vertical="center"/>
      <protection locked="0"/>
    </xf>
    <xf numFmtId="3" fontId="74" fillId="0" borderId="14" xfId="44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30" fillId="35" borderId="0" xfId="0" applyFont="1" applyFill="1" applyAlignment="1">
      <alignment horizontal="center" vertical="center"/>
    </xf>
    <xf numFmtId="0" fontId="29" fillId="36" borderId="12" xfId="0" applyFont="1" applyFill="1" applyBorder="1" applyAlignment="1" applyProtection="1">
      <alignment horizontal="center"/>
      <protection locked="0"/>
    </xf>
    <xf numFmtId="0" fontId="75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74" fillId="0" borderId="14" xfId="45" applyNumberFormat="1" applyFont="1" applyFill="1" applyBorder="1" applyAlignment="1" applyProtection="1">
      <alignment horizontal="right" vertical="center" shrinkToFit="1"/>
      <protection/>
    </xf>
    <xf numFmtId="3" fontId="74" fillId="0" borderId="14" xfId="45" applyNumberFormat="1" applyFont="1" applyFill="1" applyBorder="1" applyAlignment="1" applyProtection="1">
      <alignment horizontal="right" vertical="center" shrinkToFit="1"/>
      <protection/>
    </xf>
    <xf numFmtId="4" fontId="74" fillId="0" borderId="14" xfId="0" applyNumberFormat="1" applyFont="1" applyFill="1" applyBorder="1" applyAlignment="1">
      <alignment horizontal="right" vertical="center"/>
    </xf>
    <xf numFmtId="3" fontId="74" fillId="0" borderId="14" xfId="0" applyNumberFormat="1" applyFont="1" applyFill="1" applyBorder="1" applyAlignment="1">
      <alignment horizontal="right" vertical="center"/>
    </xf>
    <xf numFmtId="0" fontId="76" fillId="35" borderId="0" xfId="0" applyFont="1" applyFill="1" applyAlignment="1">
      <alignment horizontal="center" vertical="center"/>
    </xf>
    <xf numFmtId="0" fontId="77" fillId="35" borderId="0" xfId="0" applyNumberFormat="1" applyFont="1" applyFill="1" applyAlignment="1">
      <alignment horizontal="center" vertical="center"/>
    </xf>
    <xf numFmtId="0" fontId="78" fillId="35" borderId="0" xfId="0" applyFont="1" applyFill="1" applyBorder="1" applyAlignment="1" applyProtection="1">
      <alignment horizontal="center" vertical="center"/>
      <protection locked="0"/>
    </xf>
    <xf numFmtId="0" fontId="79" fillId="36" borderId="12" xfId="0" applyFont="1" applyFill="1" applyBorder="1" applyAlignment="1" applyProtection="1">
      <alignment horizontal="center"/>
      <protection locked="0"/>
    </xf>
    <xf numFmtId="0" fontId="7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80" fillId="35" borderId="0" xfId="0" applyNumberFormat="1" applyFont="1" applyFill="1" applyBorder="1" applyAlignment="1" applyProtection="1">
      <alignment horizontal="center" vertical="center"/>
      <protection/>
    </xf>
    <xf numFmtId="0" fontId="81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 applyProtection="1">
      <alignment horizontal="center" vertical="center" shrinkToFit="1"/>
      <protection/>
    </xf>
    <xf numFmtId="0" fontId="81" fillId="0" borderId="14" xfId="82" applyFont="1" applyFill="1" applyBorder="1" applyAlignment="1" applyProtection="1">
      <alignment horizontal="center" vertical="center"/>
      <protection locked="0"/>
    </xf>
    <xf numFmtId="0" fontId="81" fillId="0" borderId="14" xfId="0" applyFont="1" applyFill="1" applyBorder="1" applyAlignment="1" applyProtection="1">
      <alignment horizontal="center" vertical="center"/>
      <protection locked="0"/>
    </xf>
    <xf numFmtId="3" fontId="6" fillId="0" borderId="14" xfId="132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82" applyFont="1" applyFill="1" applyBorder="1" applyAlignment="1" applyProtection="1">
      <alignment horizontal="center" vertical="center"/>
      <protection locked="0"/>
    </xf>
    <xf numFmtId="4" fontId="21" fillId="0" borderId="14" xfId="44" applyNumberFormat="1" applyFont="1" applyFill="1" applyBorder="1" applyAlignment="1" applyProtection="1">
      <alignment horizontal="right" vertical="center"/>
      <protection locked="0"/>
    </xf>
    <xf numFmtId="3" fontId="21" fillId="0" borderId="14" xfId="44" applyNumberFormat="1" applyFont="1" applyFill="1" applyBorder="1" applyAlignment="1" applyProtection="1">
      <alignment horizontal="right" vertical="center"/>
      <protection locked="0"/>
    </xf>
    <xf numFmtId="2" fontId="6" fillId="0" borderId="14" xfId="132" applyNumberFormat="1" applyFont="1" applyFill="1" applyBorder="1" applyAlignment="1" applyProtection="1">
      <alignment horizontal="right" vertical="center"/>
      <protection/>
    </xf>
    <xf numFmtId="4" fontId="21" fillId="0" borderId="14" xfId="46" applyNumberFormat="1" applyFont="1" applyFill="1" applyBorder="1" applyAlignment="1" applyProtection="1">
      <alignment horizontal="right" vertical="center"/>
      <protection locked="0"/>
    </xf>
    <xf numFmtId="3" fontId="21" fillId="0" borderId="14" xfId="46" applyNumberFormat="1" applyFont="1" applyFill="1" applyBorder="1" applyAlignment="1" applyProtection="1">
      <alignment horizontal="right"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4" fontId="21" fillId="0" borderId="14" xfId="65" applyNumberFormat="1" applyFont="1" applyFill="1" applyBorder="1" applyAlignment="1" applyProtection="1">
      <alignment horizontal="right" vertical="center"/>
      <protection/>
    </xf>
    <xf numFmtId="3" fontId="21" fillId="0" borderId="14" xfId="65" applyNumberFormat="1" applyFont="1" applyFill="1" applyBorder="1" applyAlignment="1" applyProtection="1">
      <alignment horizontal="right" vertical="center"/>
      <protection/>
    </xf>
    <xf numFmtId="4" fontId="21" fillId="0" borderId="14" xfId="45" applyNumberFormat="1" applyFont="1" applyFill="1" applyBorder="1" applyAlignment="1" applyProtection="1">
      <alignment horizontal="right" vertical="center"/>
      <protection locked="0"/>
    </xf>
    <xf numFmtId="3" fontId="21" fillId="0" borderId="14" xfId="45" applyNumberFormat="1" applyFont="1" applyFill="1" applyBorder="1" applyAlignment="1" applyProtection="1">
      <alignment horizontal="right" vertical="center"/>
      <protection locked="0"/>
    </xf>
    <xf numFmtId="4" fontId="21" fillId="0" borderId="14" xfId="0" applyNumberFormat="1" applyFont="1" applyFill="1" applyBorder="1" applyAlignment="1">
      <alignment horizontal="right" vertical="center"/>
    </xf>
    <xf numFmtId="3" fontId="21" fillId="0" borderId="14" xfId="0" applyNumberFormat="1" applyFont="1" applyFill="1" applyBorder="1" applyAlignment="1">
      <alignment horizontal="right" vertical="center"/>
    </xf>
    <xf numFmtId="4" fontId="21" fillId="0" borderId="14" xfId="45" applyNumberFormat="1" applyFont="1" applyFill="1" applyBorder="1" applyAlignment="1" applyProtection="1">
      <alignment horizontal="right" vertical="center" shrinkToFit="1"/>
      <protection/>
    </xf>
    <xf numFmtId="3" fontId="21" fillId="0" borderId="14" xfId="45" applyNumberFormat="1" applyFont="1" applyFill="1" applyBorder="1" applyAlignment="1" applyProtection="1">
      <alignment horizontal="right" vertical="center" shrinkToFit="1"/>
      <protection/>
    </xf>
    <xf numFmtId="4" fontId="21" fillId="0" borderId="14" xfId="0" applyNumberFormat="1" applyFont="1" applyFill="1" applyBorder="1" applyAlignment="1" applyProtection="1">
      <alignment horizontal="right" vertical="center" shrinkToFit="1"/>
      <protection/>
    </xf>
    <xf numFmtId="3" fontId="21" fillId="0" borderId="14" xfId="45" applyNumberFormat="1" applyFont="1" applyFill="1" applyBorder="1" applyAlignment="1" applyProtection="1">
      <alignment horizontal="right" vertical="center" shrinkToFit="1"/>
      <protection locked="0"/>
    </xf>
    <xf numFmtId="4" fontId="21" fillId="0" borderId="14" xfId="46" applyNumberFormat="1" applyFont="1" applyFill="1" applyBorder="1" applyAlignment="1" applyProtection="1">
      <alignment horizontal="right" vertical="center" shrinkToFit="1"/>
      <protection locked="0"/>
    </xf>
    <xf numFmtId="3" fontId="21" fillId="0" borderId="14" xfId="46" applyNumberFormat="1" applyFont="1" applyFill="1" applyBorder="1" applyAlignment="1" applyProtection="1">
      <alignment horizontal="right" vertical="center" shrinkToFit="1"/>
      <protection locked="0"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4" fontId="21" fillId="0" borderId="14" xfId="44" applyNumberFormat="1" applyFont="1" applyFill="1" applyBorder="1" applyAlignment="1" applyProtection="1">
      <alignment horizontal="right" vertical="center"/>
      <protection locked="0"/>
    </xf>
    <xf numFmtId="3" fontId="21" fillId="0" borderId="14" xfId="44" applyNumberFormat="1" applyFont="1" applyFill="1" applyBorder="1" applyAlignment="1" applyProtection="1">
      <alignment horizontal="right" vertical="center"/>
      <protection locked="0"/>
    </xf>
    <xf numFmtId="4" fontId="74" fillId="0" borderId="14" xfId="44" applyNumberFormat="1" applyFont="1" applyFill="1" applyBorder="1" applyAlignment="1" applyProtection="1">
      <alignment horizontal="right" vertical="center"/>
      <protection locked="0"/>
    </xf>
    <xf numFmtId="3" fontId="74" fillId="0" borderId="14" xfId="44" applyNumberFormat="1" applyFont="1" applyFill="1" applyBorder="1" applyAlignment="1" applyProtection="1">
      <alignment horizontal="right" vertical="center"/>
      <protection locked="0"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82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181" fontId="83" fillId="0" borderId="14" xfId="0" applyNumberFormat="1" applyFont="1" applyFill="1" applyBorder="1" applyAlignment="1">
      <alignment vertical="center"/>
    </xf>
    <xf numFmtId="0" fontId="84" fillId="0" borderId="14" xfId="0" applyFont="1" applyFill="1" applyBorder="1" applyAlignment="1">
      <alignment vertical="center"/>
    </xf>
    <xf numFmtId="181" fontId="26" fillId="0" borderId="14" xfId="0" applyNumberFormat="1" applyFont="1" applyFill="1" applyBorder="1" applyAlignment="1">
      <alignment vertical="center"/>
    </xf>
    <xf numFmtId="0" fontId="85" fillId="0" borderId="14" xfId="0" applyFont="1" applyBorder="1" applyAlignment="1">
      <alignment vertical="center"/>
    </xf>
    <xf numFmtId="0" fontId="26" fillId="0" borderId="14" xfId="0" applyNumberFormat="1" applyFont="1" applyFill="1" applyBorder="1" applyAlignment="1" applyProtection="1">
      <alignment vertical="center"/>
      <protection locked="0"/>
    </xf>
    <xf numFmtId="0" fontId="82" fillId="0" borderId="14" xfId="0" applyFont="1" applyBorder="1" applyAlignment="1">
      <alignment vertical="center"/>
    </xf>
    <xf numFmtId="0" fontId="82" fillId="0" borderId="14" xfId="0" applyFont="1" applyBorder="1" applyAlignment="1">
      <alignment horizontal="center" vertical="center"/>
    </xf>
    <xf numFmtId="4" fontId="74" fillId="35" borderId="14" xfId="0" applyNumberFormat="1" applyFont="1" applyFill="1" applyBorder="1" applyAlignment="1" applyProtection="1">
      <alignment horizontal="right" vertical="center"/>
      <protection/>
    </xf>
    <xf numFmtId="0" fontId="85" fillId="0" borderId="14" xfId="0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2" fillId="0" borderId="14" xfId="0" applyFont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right" vertical="center"/>
    </xf>
    <xf numFmtId="3" fontId="21" fillId="0" borderId="14" xfId="0" applyNumberFormat="1" applyFont="1" applyFill="1" applyBorder="1" applyAlignment="1">
      <alignment horizontal="right" vertical="center"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21" fillId="0" borderId="14" xfId="46" applyNumberFormat="1" applyFont="1" applyFill="1" applyBorder="1" applyAlignment="1" applyProtection="1">
      <alignment horizontal="right" vertical="center"/>
      <protection locked="0"/>
    </xf>
    <xf numFmtId="3" fontId="21" fillId="0" borderId="14" xfId="46" applyNumberFormat="1" applyFont="1" applyFill="1" applyBorder="1" applyAlignment="1" applyProtection="1">
      <alignment horizontal="right" vertical="center"/>
      <protection locked="0"/>
    </xf>
    <xf numFmtId="0" fontId="82" fillId="0" borderId="14" xfId="0" applyFont="1" applyBorder="1" applyAlignment="1">
      <alignment vertical="center"/>
    </xf>
    <xf numFmtId="0" fontId="82" fillId="0" borderId="14" xfId="0" applyFont="1" applyBorder="1" applyAlignment="1">
      <alignment horizontal="center" vertical="center"/>
    </xf>
    <xf numFmtId="0" fontId="82" fillId="0" borderId="14" xfId="0" applyFont="1" applyFill="1" applyBorder="1" applyAlignment="1">
      <alignment horizontal="center" vertical="center"/>
    </xf>
    <xf numFmtId="0" fontId="85" fillId="0" borderId="14" xfId="0" applyFont="1" applyBorder="1" applyAlignment="1">
      <alignment vertical="center"/>
    </xf>
    <xf numFmtId="0" fontId="85" fillId="0" borderId="14" xfId="0" applyFont="1" applyFill="1" applyBorder="1" applyAlignment="1">
      <alignment vertical="center"/>
    </xf>
    <xf numFmtId="49" fontId="26" fillId="0" borderId="14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181" fontId="26" fillId="0" borderId="14" xfId="0" applyNumberFormat="1" applyFont="1" applyFill="1" applyBorder="1" applyAlignment="1">
      <alignment vertical="center"/>
    </xf>
    <xf numFmtId="0" fontId="85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3" fontId="86" fillId="0" borderId="14" xfId="0" applyNumberFormat="1" applyFont="1" applyBorder="1" applyAlignment="1">
      <alignment vertical="center"/>
    </xf>
    <xf numFmtId="3" fontId="86" fillId="0" borderId="14" xfId="0" applyNumberFormat="1" applyFont="1" applyBorder="1" applyAlignment="1">
      <alignment vertical="center"/>
    </xf>
    <xf numFmtId="3" fontId="86" fillId="0" borderId="14" xfId="0" applyNumberFormat="1" applyFont="1" applyFill="1" applyBorder="1" applyAlignment="1">
      <alignment vertical="center"/>
    </xf>
    <xf numFmtId="3" fontId="74" fillId="35" borderId="14" xfId="0" applyNumberFormat="1" applyFont="1" applyFill="1" applyBorder="1" applyAlignment="1" applyProtection="1">
      <alignment horizontal="right" vertical="center"/>
      <protection/>
    </xf>
    <xf numFmtId="4" fontId="86" fillId="0" borderId="14" xfId="0" applyNumberFormat="1" applyFont="1" applyBorder="1" applyAlignment="1">
      <alignment vertical="center"/>
    </xf>
    <xf numFmtId="4" fontId="86" fillId="0" borderId="14" xfId="0" applyNumberFormat="1" applyFont="1" applyBorder="1" applyAlignment="1">
      <alignment vertical="center"/>
    </xf>
    <xf numFmtId="4" fontId="86" fillId="0" borderId="14" xfId="0" applyNumberFormat="1" applyFont="1" applyFill="1" applyBorder="1" applyAlignment="1">
      <alignment vertical="center"/>
    </xf>
    <xf numFmtId="0" fontId="19" fillId="36" borderId="12" xfId="0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35" borderId="0" xfId="71" applyNumberFormat="1" applyFont="1" applyFill="1" applyBorder="1" applyAlignment="1" applyProtection="1">
      <alignment horizontal="center" vertical="center" wrapText="1"/>
      <protection locked="0"/>
    </xf>
    <xf numFmtId="0" fontId="17" fillId="35" borderId="11" xfId="0" applyNumberFormat="1" applyFont="1" applyFill="1" applyBorder="1" applyAlignment="1" applyProtection="1">
      <alignment horizontal="center" vertical="center" wrapText="1"/>
      <protection locked="0"/>
    </xf>
  </cellXfs>
  <cellStyles count="131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3" xfId="47"/>
    <cellStyle name="Binlik Ayracı 2 3 2" xfId="48"/>
    <cellStyle name="Binlik Ayracı 2 4" xfId="49"/>
    <cellStyle name="Binlik Ayracı 3" xfId="50"/>
    <cellStyle name="Binlik Ayracı 4" xfId="51"/>
    <cellStyle name="Binlik Ayracı 4 2" xfId="52"/>
    <cellStyle name="Binlik Ayracı 5" xfId="53"/>
    <cellStyle name="Binlik Ayracı 6" xfId="54"/>
    <cellStyle name="Binlik Ayracı 6 2" xfId="55"/>
    <cellStyle name="Binlik Ayracı 7" xfId="56"/>
    <cellStyle name="Binlik Ayracı 7 2" xfId="57"/>
    <cellStyle name="Comma 2" xfId="58"/>
    <cellStyle name="Comma 2 2" xfId="59"/>
    <cellStyle name="Comma 2 3" xfId="60"/>
    <cellStyle name="Comma 2 3 2" xfId="61"/>
    <cellStyle name="Comma 4" xfId="62"/>
    <cellStyle name="Çıkış" xfId="63"/>
    <cellStyle name="Excel Built-in Normal" xfId="64"/>
    <cellStyle name="Excel_BuiltIn_İyi 1" xfId="65"/>
    <cellStyle name="Giriş" xfId="66"/>
    <cellStyle name="Hesaplama" xfId="67"/>
    <cellStyle name="İşaretli Hücre" xfId="68"/>
    <cellStyle name="İyi" xfId="69"/>
    <cellStyle name="Followed Hyperlink" xfId="70"/>
    <cellStyle name="Hyperlink" xfId="71"/>
    <cellStyle name="Köprü 2" xfId="72"/>
    <cellStyle name="Kötü" xfId="73"/>
    <cellStyle name="Normal 10" xfId="74"/>
    <cellStyle name="Normal 11" xfId="75"/>
    <cellStyle name="Normal 11 2" xfId="76"/>
    <cellStyle name="Normal 12" xfId="77"/>
    <cellStyle name="Normal 12 2" xfId="78"/>
    <cellStyle name="Normal 2" xfId="79"/>
    <cellStyle name="Normal 2 10 10" xfId="80"/>
    <cellStyle name="Normal 2 10 10 2" xfId="81"/>
    <cellStyle name="Normal 2 2" xfId="82"/>
    <cellStyle name="Normal 2 2 2" xfId="83"/>
    <cellStyle name="Normal 2 2 2 2" xfId="84"/>
    <cellStyle name="Normal 2 2 3" xfId="85"/>
    <cellStyle name="Normal 2 2 4" xfId="86"/>
    <cellStyle name="Normal 2 2 5" xfId="87"/>
    <cellStyle name="Normal 2 2 5 2" xfId="88"/>
    <cellStyle name="Normal 2 3" xfId="89"/>
    <cellStyle name="Normal 2 4" xfId="90"/>
    <cellStyle name="Normal 2 5" xfId="91"/>
    <cellStyle name="Normal 2 5 2" xfId="92"/>
    <cellStyle name="Normal 3" xfId="93"/>
    <cellStyle name="Normal 3 2" xfId="94"/>
    <cellStyle name="Normal 4" xfId="95"/>
    <cellStyle name="Normal 4 2" xfId="96"/>
    <cellStyle name="Normal 5" xfId="97"/>
    <cellStyle name="Normal 5 2" xfId="98"/>
    <cellStyle name="Normal 5 2 2" xfId="99"/>
    <cellStyle name="Normal 5 3" xfId="100"/>
    <cellStyle name="Normal 5 4" xfId="101"/>
    <cellStyle name="Normal 5 5" xfId="102"/>
    <cellStyle name="Normal 6" xfId="103"/>
    <cellStyle name="Normal 6 2" xfId="104"/>
    <cellStyle name="Normal 6 3" xfId="105"/>
    <cellStyle name="Normal 6 4" xfId="106"/>
    <cellStyle name="Normal 7" xfId="107"/>
    <cellStyle name="Normal 7 2" xfId="108"/>
    <cellStyle name="Normal 8" xfId="109"/>
    <cellStyle name="Normal 9" xfId="110"/>
    <cellStyle name="Not" xfId="111"/>
    <cellStyle name="Nötr" xfId="112"/>
    <cellStyle name="Onaylı" xfId="113"/>
    <cellStyle name="Currency" xfId="114"/>
    <cellStyle name="Currency [0]" xfId="115"/>
    <cellStyle name="ParaBirimi 2" xfId="116"/>
    <cellStyle name="ParaBirimi 3" xfId="117"/>
    <cellStyle name="Toplam" xfId="118"/>
    <cellStyle name="Uyarı Metni" xfId="119"/>
    <cellStyle name="Virgül 10" xfId="120"/>
    <cellStyle name="Virgül 2" xfId="121"/>
    <cellStyle name="Virgül 2 2" xfId="122"/>
    <cellStyle name="Virgül 3" xfId="123"/>
    <cellStyle name="Virgül 3 2" xfId="124"/>
    <cellStyle name="Virgül 4" xfId="125"/>
    <cellStyle name="Vurgu1" xfId="126"/>
    <cellStyle name="Vurgu2" xfId="127"/>
    <cellStyle name="Vurgu3" xfId="128"/>
    <cellStyle name="Vurgu4" xfId="129"/>
    <cellStyle name="Vurgu5" xfId="130"/>
    <cellStyle name="Vurgu6" xfId="131"/>
    <cellStyle name="Percent" xfId="132"/>
    <cellStyle name="Yüzde 2" xfId="133"/>
    <cellStyle name="Yüzde 2 2" xfId="134"/>
    <cellStyle name="Yüzde 2 3" xfId="135"/>
    <cellStyle name="Yüzde 2 4" xfId="136"/>
    <cellStyle name="Yüzde 2 4 2" xfId="137"/>
    <cellStyle name="Yüzde 3" xfId="138"/>
    <cellStyle name="Yüzde 4" xfId="139"/>
    <cellStyle name="Yüzde 5" xfId="140"/>
    <cellStyle name="Yüzde 6" xfId="141"/>
    <cellStyle name="Yüzde 6 2" xfId="142"/>
    <cellStyle name="Yüzde 7" xfId="143"/>
    <cellStyle name="Yüzde 7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421875" defaultRowHeight="12.75"/>
  <cols>
    <col min="1" max="1" width="2.7109375" style="1" bestFit="1" customWidth="1"/>
    <col min="2" max="2" width="3.28125" style="2" bestFit="1" customWidth="1"/>
    <col min="3" max="3" width="29.8515625" style="3" bestFit="1" customWidth="1"/>
    <col min="4" max="4" width="4.00390625" style="4" bestFit="1" customWidth="1"/>
    <col min="5" max="5" width="18.421875" style="6" bestFit="1" customWidth="1"/>
    <col min="6" max="6" width="5.8515625" style="7" bestFit="1" customWidth="1"/>
    <col min="7" max="7" width="13.57421875" style="8" bestFit="1" customWidth="1"/>
    <col min="8" max="8" width="3.140625" style="9" bestFit="1" customWidth="1"/>
    <col min="9" max="9" width="3.140625" style="9" customWidth="1"/>
    <col min="10" max="10" width="3.140625" style="87" customWidth="1"/>
    <col min="11" max="11" width="2.57421875" style="10" bestFit="1" customWidth="1"/>
    <col min="12" max="12" width="8.28125" style="13" bestFit="1" customWidth="1"/>
    <col min="13" max="13" width="5.57421875" style="14" bestFit="1" customWidth="1"/>
    <col min="14" max="14" width="4.28125" style="12" bestFit="1" customWidth="1"/>
    <col min="15" max="15" width="4.28125" style="11" bestFit="1" customWidth="1"/>
    <col min="16" max="16" width="9.00390625" style="13" bestFit="1" customWidth="1"/>
    <col min="17" max="17" width="6.7109375" style="14" bestFit="1" customWidth="1"/>
    <col min="18" max="18" width="4.28125" style="17" bestFit="1" customWidth="1"/>
    <col min="19" max="16384" width="4.421875" style="3" customWidth="1"/>
  </cols>
  <sheetData>
    <row r="1" spans="1:18" s="23" customFormat="1" ht="12.75">
      <c r="A1" s="18"/>
      <c r="B1" s="161" t="s">
        <v>0</v>
      </c>
      <c r="C1" s="161"/>
      <c r="D1" s="19"/>
      <c r="E1" s="20"/>
      <c r="F1" s="21"/>
      <c r="G1" s="20"/>
      <c r="H1" s="22"/>
      <c r="I1" s="75"/>
      <c r="J1" s="82"/>
      <c r="K1" s="22"/>
      <c r="L1" s="162"/>
      <c r="M1" s="162"/>
      <c r="N1" s="162"/>
      <c r="O1" s="162"/>
      <c r="P1" s="162"/>
      <c r="Q1" s="162"/>
      <c r="R1" s="162"/>
    </row>
    <row r="2" spans="1:18" s="23" customFormat="1" ht="12.75">
      <c r="A2" s="18"/>
      <c r="B2" s="163" t="s">
        <v>1</v>
      </c>
      <c r="C2" s="163"/>
      <c r="D2" s="24"/>
      <c r="E2" s="25"/>
      <c r="F2" s="26"/>
      <c r="G2" s="25"/>
      <c r="H2" s="27"/>
      <c r="I2" s="27"/>
      <c r="J2" s="83"/>
      <c r="K2" s="28"/>
      <c r="L2" s="162"/>
      <c r="M2" s="162"/>
      <c r="N2" s="162"/>
      <c r="O2" s="162"/>
      <c r="P2" s="162"/>
      <c r="Q2" s="162"/>
      <c r="R2" s="162"/>
    </row>
    <row r="3" spans="1:18" s="23" customFormat="1" ht="11.25">
      <c r="A3" s="18"/>
      <c r="B3" s="164" t="s">
        <v>145</v>
      </c>
      <c r="C3" s="164"/>
      <c r="D3" s="29"/>
      <c r="E3" s="30"/>
      <c r="F3" s="31"/>
      <c r="G3" s="30"/>
      <c r="H3" s="32"/>
      <c r="I3" s="32"/>
      <c r="J3" s="84"/>
      <c r="K3" s="32"/>
      <c r="L3" s="162"/>
      <c r="M3" s="162"/>
      <c r="N3" s="162"/>
      <c r="O3" s="162"/>
      <c r="P3" s="162"/>
      <c r="Q3" s="162"/>
      <c r="R3" s="162"/>
    </row>
    <row r="4" spans="1:18" s="39" customFormat="1" ht="11.25" customHeight="1">
      <c r="A4" s="33"/>
      <c r="B4" s="34"/>
      <c r="C4" s="35"/>
      <c r="D4" s="36"/>
      <c r="E4" s="35"/>
      <c r="F4" s="37"/>
      <c r="G4" s="38"/>
      <c r="H4" s="38"/>
      <c r="I4" s="76"/>
      <c r="J4" s="85"/>
      <c r="K4" s="38"/>
      <c r="L4" s="160" t="s">
        <v>2</v>
      </c>
      <c r="M4" s="160"/>
      <c r="N4" s="160" t="s">
        <v>2</v>
      </c>
      <c r="O4" s="160"/>
      <c r="P4" s="160" t="s">
        <v>3</v>
      </c>
      <c r="Q4" s="160"/>
      <c r="R4" s="160"/>
    </row>
    <row r="5" spans="1:18" s="50" customFormat="1" ht="57.75">
      <c r="A5" s="40"/>
      <c r="B5" s="41"/>
      <c r="C5" s="42" t="s">
        <v>4</v>
      </c>
      <c r="D5" s="43" t="s">
        <v>5</v>
      </c>
      <c r="E5" s="42" t="s">
        <v>6</v>
      </c>
      <c r="F5" s="44" t="s">
        <v>7</v>
      </c>
      <c r="G5" s="45" t="s">
        <v>8</v>
      </c>
      <c r="H5" s="46" t="s">
        <v>9</v>
      </c>
      <c r="I5" s="77" t="s">
        <v>10</v>
      </c>
      <c r="J5" s="86" t="s">
        <v>11</v>
      </c>
      <c r="K5" s="46" t="s">
        <v>12</v>
      </c>
      <c r="L5" s="47" t="s">
        <v>13</v>
      </c>
      <c r="M5" s="48" t="s">
        <v>17</v>
      </c>
      <c r="N5" s="49" t="s">
        <v>15</v>
      </c>
      <c r="O5" s="49" t="s">
        <v>16</v>
      </c>
      <c r="P5" s="47" t="s">
        <v>13</v>
      </c>
      <c r="Q5" s="48" t="s">
        <v>14</v>
      </c>
      <c r="R5" s="49" t="s">
        <v>16</v>
      </c>
    </row>
    <row r="6" spans="4:15" ht="11.25">
      <c r="D6" s="5"/>
      <c r="L6" s="16"/>
      <c r="M6" s="15"/>
      <c r="N6" s="16"/>
      <c r="O6" s="16"/>
    </row>
    <row r="7" spans="1:18" s="57" customFormat="1" ht="11.25">
      <c r="A7" s="51">
        <v>1</v>
      </c>
      <c r="B7" s="52"/>
      <c r="C7" s="53" t="s">
        <v>115</v>
      </c>
      <c r="D7" s="54" t="s">
        <v>22</v>
      </c>
      <c r="E7" s="127" t="s">
        <v>115</v>
      </c>
      <c r="F7" s="55">
        <v>43497</v>
      </c>
      <c r="G7" s="130" t="s">
        <v>59</v>
      </c>
      <c r="H7" s="65">
        <v>422</v>
      </c>
      <c r="I7" s="65">
        <v>426</v>
      </c>
      <c r="J7" s="88">
        <v>912</v>
      </c>
      <c r="K7" s="66">
        <v>3</v>
      </c>
      <c r="L7" s="95">
        <v>7762438</v>
      </c>
      <c r="M7" s="96">
        <v>497910</v>
      </c>
      <c r="N7" s="92">
        <f>M7/J7</f>
        <v>545.953947368421</v>
      </c>
      <c r="O7" s="97">
        <f aca="true" t="shared" si="0" ref="O7:O16">L7/M7</f>
        <v>15.590042377136431</v>
      </c>
      <c r="P7" s="95">
        <v>47600565</v>
      </c>
      <c r="Q7" s="96">
        <v>3077140</v>
      </c>
      <c r="R7" s="100">
        <f aca="true" t="shared" si="1" ref="R7:R70">P7/Q7</f>
        <v>15.469093053939698</v>
      </c>
    </row>
    <row r="8" spans="1:18" s="57" customFormat="1" ht="11.25">
      <c r="A8" s="51">
        <v>2</v>
      </c>
      <c r="B8" s="58" t="s">
        <v>19</v>
      </c>
      <c r="C8" s="53" t="s">
        <v>135</v>
      </c>
      <c r="D8" s="54" t="s">
        <v>20</v>
      </c>
      <c r="E8" s="127" t="s">
        <v>135</v>
      </c>
      <c r="F8" s="55">
        <v>43511</v>
      </c>
      <c r="G8" s="56" t="s">
        <v>27</v>
      </c>
      <c r="H8" s="65">
        <v>326</v>
      </c>
      <c r="I8" s="65">
        <v>326</v>
      </c>
      <c r="J8" s="88">
        <v>331</v>
      </c>
      <c r="K8" s="66">
        <v>1</v>
      </c>
      <c r="L8" s="95">
        <v>3358209.18</v>
      </c>
      <c r="M8" s="96">
        <v>229693</v>
      </c>
      <c r="N8" s="92">
        <f>M8/J8</f>
        <v>693.9365558912386</v>
      </c>
      <c r="O8" s="97">
        <f t="shared" si="0"/>
        <v>14.620424566704253</v>
      </c>
      <c r="P8" s="95">
        <v>3359999.68</v>
      </c>
      <c r="Q8" s="96">
        <v>229811</v>
      </c>
      <c r="R8" s="100">
        <f t="shared" si="1"/>
        <v>14.620708669297816</v>
      </c>
    </row>
    <row r="9" spans="1:18" s="57" customFormat="1" ht="11.25">
      <c r="A9" s="51">
        <v>3</v>
      </c>
      <c r="B9" s="58" t="s">
        <v>19</v>
      </c>
      <c r="C9" s="53" t="s">
        <v>136</v>
      </c>
      <c r="D9" s="54" t="s">
        <v>29</v>
      </c>
      <c r="E9" s="127" t="s">
        <v>136</v>
      </c>
      <c r="F9" s="55">
        <v>43511</v>
      </c>
      <c r="G9" s="130" t="s">
        <v>59</v>
      </c>
      <c r="H9" s="65">
        <v>363</v>
      </c>
      <c r="I9" s="65">
        <v>361</v>
      </c>
      <c r="J9" s="88">
        <v>422</v>
      </c>
      <c r="K9" s="66">
        <v>1</v>
      </c>
      <c r="L9" s="95">
        <v>3354784</v>
      </c>
      <c r="M9" s="96">
        <v>221379</v>
      </c>
      <c r="N9" s="92">
        <f>M9/J9</f>
        <v>524.5947867298578</v>
      </c>
      <c r="O9" s="97">
        <f t="shared" si="0"/>
        <v>15.154029966708675</v>
      </c>
      <c r="P9" s="95">
        <v>3354784</v>
      </c>
      <c r="Q9" s="96">
        <v>221379</v>
      </c>
      <c r="R9" s="100">
        <f t="shared" si="1"/>
        <v>15.154029966708675</v>
      </c>
    </row>
    <row r="10" spans="1:18" s="57" customFormat="1" ht="11.25">
      <c r="A10" s="51">
        <v>4</v>
      </c>
      <c r="B10" s="58" t="s">
        <v>19</v>
      </c>
      <c r="C10" s="59" t="s">
        <v>143</v>
      </c>
      <c r="D10" s="60" t="s">
        <v>35</v>
      </c>
      <c r="E10" s="129" t="s">
        <v>144</v>
      </c>
      <c r="F10" s="61">
        <v>43511</v>
      </c>
      <c r="G10" s="56" t="s">
        <v>21</v>
      </c>
      <c r="H10" s="67">
        <v>266</v>
      </c>
      <c r="I10" s="67">
        <v>266</v>
      </c>
      <c r="J10" s="88">
        <v>266</v>
      </c>
      <c r="K10" s="66">
        <v>1</v>
      </c>
      <c r="L10" s="95">
        <v>2012943.14</v>
      </c>
      <c r="M10" s="96">
        <v>112861</v>
      </c>
      <c r="N10" s="92">
        <f>M10/J10</f>
        <v>424.2894736842105</v>
      </c>
      <c r="O10" s="97">
        <f t="shared" si="0"/>
        <v>17.835595466990366</v>
      </c>
      <c r="P10" s="98">
        <v>2402774.3</v>
      </c>
      <c r="Q10" s="99">
        <v>125844</v>
      </c>
      <c r="R10" s="100">
        <f t="shared" si="1"/>
        <v>19.093276596420964</v>
      </c>
    </row>
    <row r="11" spans="1:18" s="57" customFormat="1" ht="11.25">
      <c r="A11" s="51">
        <v>5</v>
      </c>
      <c r="B11" s="64"/>
      <c r="C11" s="59" t="s">
        <v>129</v>
      </c>
      <c r="D11" s="60" t="s">
        <v>24</v>
      </c>
      <c r="E11" s="129" t="s">
        <v>130</v>
      </c>
      <c r="F11" s="61">
        <v>43504</v>
      </c>
      <c r="G11" s="56" t="s">
        <v>23</v>
      </c>
      <c r="H11" s="67">
        <v>217</v>
      </c>
      <c r="I11" s="67">
        <v>219</v>
      </c>
      <c r="J11" s="88">
        <v>219</v>
      </c>
      <c r="K11" s="66">
        <v>2</v>
      </c>
      <c r="L11" s="95">
        <v>1292121</v>
      </c>
      <c r="M11" s="96">
        <v>80158</v>
      </c>
      <c r="N11" s="92">
        <f>M11/J11</f>
        <v>366.01826484018267</v>
      </c>
      <c r="O11" s="97">
        <f t="shared" si="0"/>
        <v>16.119676139624243</v>
      </c>
      <c r="P11" s="98">
        <v>3042021</v>
      </c>
      <c r="Q11" s="99">
        <v>186750</v>
      </c>
      <c r="R11" s="100">
        <f t="shared" si="1"/>
        <v>16.28926907630522</v>
      </c>
    </row>
    <row r="12" spans="1:18" s="57" customFormat="1" ht="11.25">
      <c r="A12" s="51">
        <v>6</v>
      </c>
      <c r="B12" s="52"/>
      <c r="C12" s="126" t="s">
        <v>101</v>
      </c>
      <c r="D12" s="149" t="s">
        <v>32</v>
      </c>
      <c r="E12" s="133" t="s">
        <v>101</v>
      </c>
      <c r="F12" s="55">
        <v>43483</v>
      </c>
      <c r="G12" s="56" t="s">
        <v>27</v>
      </c>
      <c r="H12" s="131">
        <v>381</v>
      </c>
      <c r="I12" s="131">
        <v>154</v>
      </c>
      <c r="J12" s="150">
        <v>154</v>
      </c>
      <c r="K12" s="131">
        <v>5</v>
      </c>
      <c r="L12" s="157">
        <v>359808.89</v>
      </c>
      <c r="M12" s="153">
        <v>50575</v>
      </c>
      <c r="N12" s="92">
        <f>M12/J12</f>
        <v>328.40909090909093</v>
      </c>
      <c r="O12" s="97">
        <f t="shared" si="0"/>
        <v>7.114362629757785</v>
      </c>
      <c r="P12" s="95">
        <v>10597952.72</v>
      </c>
      <c r="Q12" s="96">
        <v>811447</v>
      </c>
      <c r="R12" s="100">
        <f t="shared" si="1"/>
        <v>13.060560603465168</v>
      </c>
    </row>
    <row r="13" spans="1:18" s="57" customFormat="1" ht="11.25">
      <c r="A13" s="51">
        <v>7</v>
      </c>
      <c r="B13" s="58" t="s">
        <v>19</v>
      </c>
      <c r="C13" s="53" t="s">
        <v>141</v>
      </c>
      <c r="D13" s="54" t="s">
        <v>24</v>
      </c>
      <c r="E13" s="127" t="s">
        <v>142</v>
      </c>
      <c r="F13" s="55">
        <v>43511</v>
      </c>
      <c r="G13" s="56" t="s">
        <v>33</v>
      </c>
      <c r="H13" s="65">
        <v>255</v>
      </c>
      <c r="I13" s="65">
        <v>255</v>
      </c>
      <c r="J13" s="88">
        <v>255</v>
      </c>
      <c r="K13" s="66">
        <v>1</v>
      </c>
      <c r="L13" s="95">
        <v>749978.5</v>
      </c>
      <c r="M13" s="99">
        <v>47111</v>
      </c>
      <c r="N13" s="92">
        <f>M13/J13</f>
        <v>184.74901960784314</v>
      </c>
      <c r="O13" s="97">
        <f t="shared" si="0"/>
        <v>15.919392498567214</v>
      </c>
      <c r="P13" s="98">
        <v>749978.5</v>
      </c>
      <c r="Q13" s="99">
        <v>47111</v>
      </c>
      <c r="R13" s="100">
        <f t="shared" si="1"/>
        <v>15.919392498567214</v>
      </c>
    </row>
    <row r="14" spans="1:18" s="57" customFormat="1" ht="11.25">
      <c r="A14" s="51">
        <v>8</v>
      </c>
      <c r="B14" s="52"/>
      <c r="C14" s="126" t="s">
        <v>100</v>
      </c>
      <c r="D14" s="149" t="s">
        <v>26</v>
      </c>
      <c r="E14" s="128" t="s">
        <v>104</v>
      </c>
      <c r="F14" s="55">
        <v>43483</v>
      </c>
      <c r="G14" s="130" t="s">
        <v>59</v>
      </c>
      <c r="H14" s="131">
        <v>353</v>
      </c>
      <c r="I14" s="131">
        <v>210</v>
      </c>
      <c r="J14" s="150">
        <v>210</v>
      </c>
      <c r="K14" s="131">
        <v>5</v>
      </c>
      <c r="L14" s="157">
        <v>437609</v>
      </c>
      <c r="M14" s="153">
        <v>33119</v>
      </c>
      <c r="N14" s="92">
        <f>M14/J14</f>
        <v>157.7095238095238</v>
      </c>
      <c r="O14" s="97">
        <f t="shared" si="0"/>
        <v>13.213231075817507</v>
      </c>
      <c r="P14" s="132">
        <v>15474121</v>
      </c>
      <c r="Q14" s="156">
        <v>1191329</v>
      </c>
      <c r="R14" s="100">
        <f t="shared" si="1"/>
        <v>12.988956870855993</v>
      </c>
    </row>
    <row r="15" spans="1:18" s="57" customFormat="1" ht="11.25">
      <c r="A15" s="51">
        <v>9</v>
      </c>
      <c r="B15" s="52"/>
      <c r="C15" s="53" t="s">
        <v>113</v>
      </c>
      <c r="D15" s="54" t="s">
        <v>29</v>
      </c>
      <c r="E15" s="127" t="s">
        <v>114</v>
      </c>
      <c r="F15" s="55">
        <v>43490</v>
      </c>
      <c r="G15" s="56" t="s">
        <v>18</v>
      </c>
      <c r="H15" s="65">
        <v>323</v>
      </c>
      <c r="I15" s="65">
        <v>205</v>
      </c>
      <c r="J15" s="88">
        <v>205</v>
      </c>
      <c r="K15" s="66">
        <v>4</v>
      </c>
      <c r="L15" s="95">
        <v>443242</v>
      </c>
      <c r="M15" s="96">
        <v>30607</v>
      </c>
      <c r="N15" s="92">
        <f>M15/J15</f>
        <v>149.30243902439025</v>
      </c>
      <c r="O15" s="97">
        <f t="shared" si="0"/>
        <v>14.48171986800405</v>
      </c>
      <c r="P15" s="95">
        <v>9662524</v>
      </c>
      <c r="Q15" s="96">
        <v>680699</v>
      </c>
      <c r="R15" s="100">
        <f t="shared" si="1"/>
        <v>14.195002490087395</v>
      </c>
    </row>
    <row r="16" spans="1:18" s="57" customFormat="1" ht="11.25">
      <c r="A16" s="51">
        <v>10</v>
      </c>
      <c r="B16" s="52"/>
      <c r="C16" s="53" t="s">
        <v>121</v>
      </c>
      <c r="D16" s="54" t="s">
        <v>35</v>
      </c>
      <c r="E16" s="127" t="s">
        <v>121</v>
      </c>
      <c r="F16" s="55">
        <v>43504</v>
      </c>
      <c r="G16" s="56" t="s">
        <v>27</v>
      </c>
      <c r="H16" s="65">
        <v>271</v>
      </c>
      <c r="I16" s="65">
        <v>172</v>
      </c>
      <c r="J16" s="88">
        <v>172</v>
      </c>
      <c r="K16" s="66">
        <v>1</v>
      </c>
      <c r="L16" s="95">
        <v>317932.45</v>
      </c>
      <c r="M16" s="96">
        <v>21000</v>
      </c>
      <c r="N16" s="92">
        <f>M16/J16</f>
        <v>122.09302325581395</v>
      </c>
      <c r="O16" s="97">
        <f t="shared" si="0"/>
        <v>15.139640476190477</v>
      </c>
      <c r="P16" s="95">
        <v>1142658.11</v>
      </c>
      <c r="Q16" s="96">
        <v>76656</v>
      </c>
      <c r="R16" s="100">
        <f t="shared" si="1"/>
        <v>14.906310138801922</v>
      </c>
    </row>
    <row r="17" spans="1:18" s="57" customFormat="1" ht="11.25">
      <c r="A17" s="51">
        <v>11</v>
      </c>
      <c r="B17" s="58" t="s">
        <v>19</v>
      </c>
      <c r="C17" s="53" t="s">
        <v>133</v>
      </c>
      <c r="D17" s="54" t="s">
        <v>29</v>
      </c>
      <c r="E17" s="127" t="s">
        <v>134</v>
      </c>
      <c r="F17" s="55">
        <v>43511</v>
      </c>
      <c r="G17" s="56" t="s">
        <v>34</v>
      </c>
      <c r="H17" s="65">
        <v>37</v>
      </c>
      <c r="I17" s="65">
        <v>38</v>
      </c>
      <c r="J17" s="88">
        <v>38</v>
      </c>
      <c r="K17" s="66">
        <v>1</v>
      </c>
      <c r="L17" s="72">
        <v>259721.52</v>
      </c>
      <c r="M17" s="73">
        <v>18369</v>
      </c>
      <c r="N17" s="92">
        <f>M17/J17</f>
        <v>483.39473684210526</v>
      </c>
      <c r="O17" s="97">
        <f>L17/M17</f>
        <v>14.139121345745549</v>
      </c>
      <c r="P17" s="72">
        <v>272082.42</v>
      </c>
      <c r="Q17" s="73">
        <v>19303</v>
      </c>
      <c r="R17" s="100">
        <f t="shared" si="1"/>
        <v>14.095343728954047</v>
      </c>
    </row>
    <row r="18" spans="1:18" s="57" customFormat="1" ht="11.25">
      <c r="A18" s="51">
        <v>12</v>
      </c>
      <c r="B18" s="64"/>
      <c r="C18" s="59" t="s">
        <v>50</v>
      </c>
      <c r="D18" s="60" t="s">
        <v>20</v>
      </c>
      <c r="E18" s="129" t="s">
        <v>118</v>
      </c>
      <c r="F18" s="61">
        <v>43496</v>
      </c>
      <c r="G18" s="56" t="s">
        <v>23</v>
      </c>
      <c r="H18" s="67">
        <v>153</v>
      </c>
      <c r="I18" s="67">
        <v>73</v>
      </c>
      <c r="J18" s="88">
        <v>73</v>
      </c>
      <c r="K18" s="66">
        <v>3</v>
      </c>
      <c r="L18" s="95">
        <v>201884</v>
      </c>
      <c r="M18" s="96">
        <v>12728</v>
      </c>
      <c r="N18" s="92">
        <f>M18/J18</f>
        <v>174.35616438356163</v>
      </c>
      <c r="O18" s="97">
        <f>L18/M18</f>
        <v>15.861407919547455</v>
      </c>
      <c r="P18" s="98">
        <v>1676933</v>
      </c>
      <c r="Q18" s="99">
        <v>111361</v>
      </c>
      <c r="R18" s="100">
        <f t="shared" si="1"/>
        <v>15.058530365208647</v>
      </c>
    </row>
    <row r="19" spans="1:18" s="57" customFormat="1" ht="11.25">
      <c r="A19" s="51">
        <v>13</v>
      </c>
      <c r="B19" s="64"/>
      <c r="C19" s="59" t="s">
        <v>127</v>
      </c>
      <c r="D19" s="60" t="s">
        <v>35</v>
      </c>
      <c r="E19" s="129" t="s">
        <v>128</v>
      </c>
      <c r="F19" s="61">
        <v>43504</v>
      </c>
      <c r="G19" s="56" t="s">
        <v>21</v>
      </c>
      <c r="H19" s="67">
        <v>103</v>
      </c>
      <c r="I19" s="67">
        <v>41</v>
      </c>
      <c r="J19" s="88">
        <v>41</v>
      </c>
      <c r="K19" s="66">
        <v>2</v>
      </c>
      <c r="L19" s="95">
        <v>209790.22</v>
      </c>
      <c r="M19" s="96">
        <v>11208</v>
      </c>
      <c r="N19" s="92">
        <f>M19/J19</f>
        <v>273.3658536585366</v>
      </c>
      <c r="O19" s="97">
        <f aca="true" t="shared" si="2" ref="O18:O70">L19/M19</f>
        <v>18.71789971448965</v>
      </c>
      <c r="P19" s="98">
        <v>648582.52</v>
      </c>
      <c r="Q19" s="99">
        <v>37321</v>
      </c>
      <c r="R19" s="100">
        <f t="shared" si="1"/>
        <v>17.37848717880014</v>
      </c>
    </row>
    <row r="20" spans="1:18" s="57" customFormat="1" ht="11.25">
      <c r="A20" s="51">
        <v>14</v>
      </c>
      <c r="B20" s="52"/>
      <c r="C20" s="53" t="s">
        <v>73</v>
      </c>
      <c r="D20" s="54" t="s">
        <v>29</v>
      </c>
      <c r="E20" s="127" t="s">
        <v>73</v>
      </c>
      <c r="F20" s="55">
        <v>43441</v>
      </c>
      <c r="G20" s="56" t="s">
        <v>59</v>
      </c>
      <c r="H20" s="65">
        <v>359</v>
      </c>
      <c r="I20" s="65">
        <v>70</v>
      </c>
      <c r="J20" s="88">
        <v>70</v>
      </c>
      <c r="K20" s="66">
        <v>11</v>
      </c>
      <c r="L20" s="72">
        <v>126022</v>
      </c>
      <c r="M20" s="73">
        <v>8192</v>
      </c>
      <c r="N20" s="92">
        <f>M20/J20</f>
        <v>117.02857142857142</v>
      </c>
      <c r="O20" s="97">
        <f t="shared" si="2"/>
        <v>15.383544921875</v>
      </c>
      <c r="P20" s="95">
        <v>34019093</v>
      </c>
      <c r="Q20" s="96">
        <v>2558416</v>
      </c>
      <c r="R20" s="100">
        <f t="shared" si="1"/>
        <v>13.296935682078287</v>
      </c>
    </row>
    <row r="21" spans="1:18" s="57" customFormat="1" ht="11.25">
      <c r="A21" s="51">
        <v>15</v>
      </c>
      <c r="B21" s="52"/>
      <c r="C21" s="126" t="s">
        <v>96</v>
      </c>
      <c r="D21" s="149" t="s">
        <v>20</v>
      </c>
      <c r="E21" s="144" t="s">
        <v>96</v>
      </c>
      <c r="F21" s="122">
        <v>43483</v>
      </c>
      <c r="G21" s="114" t="s">
        <v>18</v>
      </c>
      <c r="H21" s="123">
        <v>148</v>
      </c>
      <c r="I21" s="123">
        <v>21</v>
      </c>
      <c r="J21" s="124">
        <v>21</v>
      </c>
      <c r="K21" s="123">
        <v>5</v>
      </c>
      <c r="L21" s="157">
        <v>76850</v>
      </c>
      <c r="M21" s="153">
        <v>4274</v>
      </c>
      <c r="N21" s="92">
        <f>M21/J21</f>
        <v>203.52380952380952</v>
      </c>
      <c r="O21" s="97">
        <f t="shared" si="2"/>
        <v>17.980814225549835</v>
      </c>
      <c r="P21" s="136">
        <v>4640712</v>
      </c>
      <c r="Q21" s="137">
        <v>284180</v>
      </c>
      <c r="R21" s="100">
        <f t="shared" si="1"/>
        <v>16.330185093954537</v>
      </c>
    </row>
    <row r="22" spans="1:18" s="57" customFormat="1" ht="11.25">
      <c r="A22" s="51">
        <v>16</v>
      </c>
      <c r="B22" s="52"/>
      <c r="C22" s="53" t="s">
        <v>109</v>
      </c>
      <c r="D22" s="54" t="s">
        <v>32</v>
      </c>
      <c r="E22" s="127" t="s">
        <v>110</v>
      </c>
      <c r="F22" s="55">
        <v>43490</v>
      </c>
      <c r="G22" s="56" t="s">
        <v>34</v>
      </c>
      <c r="H22" s="65">
        <v>25</v>
      </c>
      <c r="I22" s="65">
        <v>28</v>
      </c>
      <c r="J22" s="88">
        <v>28</v>
      </c>
      <c r="K22" s="66">
        <v>4</v>
      </c>
      <c r="L22" s="72">
        <v>46015.7</v>
      </c>
      <c r="M22" s="73">
        <v>3460</v>
      </c>
      <c r="N22" s="92">
        <f>M22/J22</f>
        <v>123.57142857142857</v>
      </c>
      <c r="O22" s="97">
        <f t="shared" si="2"/>
        <v>13.299335260115607</v>
      </c>
      <c r="P22" s="72">
        <v>358505.9</v>
      </c>
      <c r="Q22" s="73">
        <v>26015</v>
      </c>
      <c r="R22" s="100">
        <f t="shared" si="1"/>
        <v>13.780738035748607</v>
      </c>
    </row>
    <row r="23" spans="1:18" s="57" customFormat="1" ht="11.25">
      <c r="A23" s="51">
        <v>17</v>
      </c>
      <c r="B23" s="64"/>
      <c r="C23" s="59" t="s">
        <v>79</v>
      </c>
      <c r="D23" s="60" t="s">
        <v>22</v>
      </c>
      <c r="E23" s="129" t="s">
        <v>79</v>
      </c>
      <c r="F23" s="61">
        <v>43462</v>
      </c>
      <c r="G23" s="56" t="s">
        <v>23</v>
      </c>
      <c r="H23" s="67">
        <v>340</v>
      </c>
      <c r="I23" s="67">
        <v>14</v>
      </c>
      <c r="J23" s="88">
        <v>14</v>
      </c>
      <c r="K23" s="66">
        <v>8</v>
      </c>
      <c r="L23" s="72">
        <v>40824</v>
      </c>
      <c r="M23" s="73">
        <v>2760</v>
      </c>
      <c r="N23" s="92">
        <f>M23/J23</f>
        <v>197.14285714285714</v>
      </c>
      <c r="O23" s="97">
        <f t="shared" si="2"/>
        <v>14.791304347826086</v>
      </c>
      <c r="P23" s="98">
        <v>17393252</v>
      </c>
      <c r="Q23" s="99">
        <v>1100450</v>
      </c>
      <c r="R23" s="100">
        <f t="shared" si="1"/>
        <v>15.80558135308283</v>
      </c>
    </row>
    <row r="24" spans="1:18" s="57" customFormat="1" ht="11.25">
      <c r="A24" s="51">
        <v>18</v>
      </c>
      <c r="B24" s="52"/>
      <c r="C24" s="53" t="s">
        <v>119</v>
      </c>
      <c r="D24" s="54" t="s">
        <v>35</v>
      </c>
      <c r="E24" s="127" t="s">
        <v>120</v>
      </c>
      <c r="F24" s="55">
        <v>43504</v>
      </c>
      <c r="G24" s="56" t="s">
        <v>34</v>
      </c>
      <c r="H24" s="65">
        <v>16</v>
      </c>
      <c r="I24" s="65">
        <v>16</v>
      </c>
      <c r="J24" s="88">
        <v>16</v>
      </c>
      <c r="K24" s="66">
        <v>2</v>
      </c>
      <c r="L24" s="72">
        <v>43561.6</v>
      </c>
      <c r="M24" s="73">
        <v>2683</v>
      </c>
      <c r="N24" s="92">
        <f>M24/J24</f>
        <v>167.6875</v>
      </c>
      <c r="O24" s="97">
        <f t="shared" si="2"/>
        <v>16.23615355944838</v>
      </c>
      <c r="P24" s="72">
        <v>113535.68</v>
      </c>
      <c r="Q24" s="73">
        <v>7898</v>
      </c>
      <c r="R24" s="100">
        <f t="shared" si="1"/>
        <v>14.375244365662192</v>
      </c>
    </row>
    <row r="25" spans="1:18" s="57" customFormat="1" ht="11.25">
      <c r="A25" s="51">
        <v>19</v>
      </c>
      <c r="B25" s="52"/>
      <c r="C25" s="53" t="s">
        <v>122</v>
      </c>
      <c r="D25" s="54" t="s">
        <v>26</v>
      </c>
      <c r="E25" s="127" t="s">
        <v>123</v>
      </c>
      <c r="F25" s="55">
        <v>43504</v>
      </c>
      <c r="G25" s="56" t="s">
        <v>27</v>
      </c>
      <c r="H25" s="65">
        <v>99</v>
      </c>
      <c r="I25" s="65">
        <v>32</v>
      </c>
      <c r="J25" s="88">
        <v>32</v>
      </c>
      <c r="K25" s="66">
        <v>2</v>
      </c>
      <c r="L25" s="95">
        <v>23711.24</v>
      </c>
      <c r="M25" s="96">
        <v>2191</v>
      </c>
      <c r="N25" s="92">
        <f>M25/J25</f>
        <v>68.46875</v>
      </c>
      <c r="O25" s="97">
        <f t="shared" si="2"/>
        <v>10.822108626198084</v>
      </c>
      <c r="P25" s="95">
        <v>128449.6</v>
      </c>
      <c r="Q25" s="96">
        <v>9641</v>
      </c>
      <c r="R25" s="100">
        <f t="shared" si="1"/>
        <v>13.323265221450058</v>
      </c>
    </row>
    <row r="26" spans="1:18" s="57" customFormat="1" ht="11.25">
      <c r="A26" s="51">
        <v>20</v>
      </c>
      <c r="B26" s="58" t="s">
        <v>19</v>
      </c>
      <c r="C26" s="53" t="s">
        <v>137</v>
      </c>
      <c r="D26" s="54" t="s">
        <v>20</v>
      </c>
      <c r="E26" s="127" t="s">
        <v>138</v>
      </c>
      <c r="F26" s="55">
        <v>43511</v>
      </c>
      <c r="G26" s="141" t="s">
        <v>31</v>
      </c>
      <c r="H26" s="65">
        <v>16</v>
      </c>
      <c r="I26" s="65">
        <v>16</v>
      </c>
      <c r="J26" s="88">
        <v>16</v>
      </c>
      <c r="K26" s="66">
        <v>1</v>
      </c>
      <c r="L26" s="95">
        <v>21873.29</v>
      </c>
      <c r="M26" s="96">
        <v>1784</v>
      </c>
      <c r="N26" s="92">
        <f>M26/J26</f>
        <v>111.5</v>
      </c>
      <c r="O26" s="97">
        <f t="shared" si="2"/>
        <v>12.26081278026906</v>
      </c>
      <c r="P26" s="95">
        <v>21873.29</v>
      </c>
      <c r="Q26" s="96">
        <v>1784</v>
      </c>
      <c r="R26" s="100">
        <f t="shared" si="1"/>
        <v>12.26081278026906</v>
      </c>
    </row>
    <row r="27" spans="1:18" s="57" customFormat="1" ht="11.25">
      <c r="A27" s="51">
        <v>21</v>
      </c>
      <c r="B27" s="58" t="s">
        <v>19</v>
      </c>
      <c r="C27" s="53" t="s">
        <v>131</v>
      </c>
      <c r="D27" s="54" t="s">
        <v>24</v>
      </c>
      <c r="E27" s="127" t="s">
        <v>132</v>
      </c>
      <c r="F27" s="55">
        <v>43511</v>
      </c>
      <c r="G27" s="134" t="s">
        <v>28</v>
      </c>
      <c r="H27" s="65">
        <v>36</v>
      </c>
      <c r="I27" s="65">
        <v>36</v>
      </c>
      <c r="J27" s="88">
        <v>36</v>
      </c>
      <c r="K27" s="66">
        <v>1</v>
      </c>
      <c r="L27" s="95">
        <v>24768.38</v>
      </c>
      <c r="M27" s="96">
        <v>1667</v>
      </c>
      <c r="N27" s="92">
        <f>M27/J27</f>
        <v>46.30555555555556</v>
      </c>
      <c r="O27" s="97">
        <f t="shared" si="2"/>
        <v>14.858056388722256</v>
      </c>
      <c r="P27" s="101">
        <v>24768.38</v>
      </c>
      <c r="Q27" s="102">
        <v>1667</v>
      </c>
      <c r="R27" s="100">
        <f t="shared" si="1"/>
        <v>14.858056388722256</v>
      </c>
    </row>
    <row r="28" spans="1:18" s="57" customFormat="1" ht="11.25">
      <c r="A28" s="51">
        <v>22</v>
      </c>
      <c r="B28" s="58" t="s">
        <v>19</v>
      </c>
      <c r="C28" s="53" t="s">
        <v>139</v>
      </c>
      <c r="D28" s="54" t="s">
        <v>20</v>
      </c>
      <c r="E28" s="127" t="s">
        <v>140</v>
      </c>
      <c r="F28" s="55">
        <v>43511</v>
      </c>
      <c r="G28" s="56" t="s">
        <v>36</v>
      </c>
      <c r="H28" s="65">
        <v>36</v>
      </c>
      <c r="I28" s="65">
        <v>36</v>
      </c>
      <c r="J28" s="88">
        <v>36</v>
      </c>
      <c r="K28" s="66">
        <v>1</v>
      </c>
      <c r="L28" s="72">
        <v>18552</v>
      </c>
      <c r="M28" s="73">
        <v>1524</v>
      </c>
      <c r="N28" s="92">
        <f>M28/J28</f>
        <v>42.333333333333336</v>
      </c>
      <c r="O28" s="97">
        <f t="shared" si="2"/>
        <v>12.173228346456693</v>
      </c>
      <c r="P28" s="72">
        <v>18552</v>
      </c>
      <c r="Q28" s="73">
        <v>1524</v>
      </c>
      <c r="R28" s="100">
        <f t="shared" si="1"/>
        <v>12.173228346456693</v>
      </c>
    </row>
    <row r="29" spans="1:18" s="57" customFormat="1" ht="11.25">
      <c r="A29" s="51">
        <v>23</v>
      </c>
      <c r="B29" s="52"/>
      <c r="C29" s="53" t="s">
        <v>64</v>
      </c>
      <c r="D29" s="54" t="s">
        <v>26</v>
      </c>
      <c r="E29" s="127" t="s">
        <v>64</v>
      </c>
      <c r="F29" s="55">
        <v>43399</v>
      </c>
      <c r="G29" s="56" t="s">
        <v>27</v>
      </c>
      <c r="H29" s="65">
        <v>311</v>
      </c>
      <c r="I29" s="65">
        <v>11</v>
      </c>
      <c r="J29" s="88">
        <v>11</v>
      </c>
      <c r="K29" s="66">
        <v>17</v>
      </c>
      <c r="L29" s="72">
        <v>11426.15</v>
      </c>
      <c r="M29" s="73">
        <v>1500</v>
      </c>
      <c r="N29" s="92">
        <f>M29/J29</f>
        <v>136.36363636363637</v>
      </c>
      <c r="O29" s="97">
        <f t="shared" si="2"/>
        <v>7.6174333333333335</v>
      </c>
      <c r="P29" s="95">
        <v>20375647.95</v>
      </c>
      <c r="Q29" s="96">
        <v>1788878</v>
      </c>
      <c r="R29" s="100">
        <f t="shared" si="1"/>
        <v>11.390183092418823</v>
      </c>
    </row>
    <row r="30" spans="1:18" s="57" customFormat="1" ht="11.25">
      <c r="A30" s="51">
        <v>24</v>
      </c>
      <c r="B30" s="52"/>
      <c r="C30" s="126" t="s">
        <v>103</v>
      </c>
      <c r="D30" s="149" t="s">
        <v>24</v>
      </c>
      <c r="E30" s="133" t="s">
        <v>105</v>
      </c>
      <c r="F30" s="138">
        <v>43483</v>
      </c>
      <c r="G30" s="134" t="s">
        <v>28</v>
      </c>
      <c r="H30" s="135">
        <v>133</v>
      </c>
      <c r="I30" s="135">
        <v>11</v>
      </c>
      <c r="J30" s="151">
        <v>11</v>
      </c>
      <c r="K30" s="135">
        <v>5</v>
      </c>
      <c r="L30" s="158">
        <v>9543</v>
      </c>
      <c r="M30" s="154">
        <v>1470</v>
      </c>
      <c r="N30" s="92">
        <f>M30/J30</f>
        <v>133.63636363636363</v>
      </c>
      <c r="O30" s="97">
        <f t="shared" si="2"/>
        <v>6.4918367346938775</v>
      </c>
      <c r="P30" s="139">
        <v>868120.23</v>
      </c>
      <c r="Q30" s="140">
        <v>70691</v>
      </c>
      <c r="R30" s="100">
        <f t="shared" si="1"/>
        <v>12.280491576013919</v>
      </c>
    </row>
    <row r="31" spans="1:18" s="57" customFormat="1" ht="11.25">
      <c r="A31" s="51">
        <v>25</v>
      </c>
      <c r="B31" s="52"/>
      <c r="C31" s="126" t="s">
        <v>117</v>
      </c>
      <c r="D31" s="149" t="s">
        <v>20</v>
      </c>
      <c r="E31" s="144" t="s">
        <v>116</v>
      </c>
      <c r="F31" s="122">
        <v>43800</v>
      </c>
      <c r="G31" s="56" t="s">
        <v>18</v>
      </c>
      <c r="H31" s="123">
        <v>35</v>
      </c>
      <c r="I31" s="123">
        <v>10</v>
      </c>
      <c r="J31" s="124">
        <v>10</v>
      </c>
      <c r="K31" s="123">
        <v>3</v>
      </c>
      <c r="L31" s="157">
        <v>31084</v>
      </c>
      <c r="M31" s="153">
        <v>1459</v>
      </c>
      <c r="N31" s="92">
        <f>M31/J31</f>
        <v>145.9</v>
      </c>
      <c r="O31" s="97">
        <f t="shared" si="2"/>
        <v>21.3050034270048</v>
      </c>
      <c r="P31" s="136">
        <v>317391</v>
      </c>
      <c r="Q31" s="137">
        <v>17509</v>
      </c>
      <c r="R31" s="100">
        <f t="shared" si="1"/>
        <v>18.127305956936432</v>
      </c>
    </row>
    <row r="32" spans="1:18" s="57" customFormat="1" ht="11.25">
      <c r="A32" s="51">
        <v>26</v>
      </c>
      <c r="B32" s="52"/>
      <c r="C32" s="53" t="s">
        <v>77</v>
      </c>
      <c r="D32" s="54" t="s">
        <v>32</v>
      </c>
      <c r="E32" s="127" t="s">
        <v>80</v>
      </c>
      <c r="F32" s="55">
        <v>43455</v>
      </c>
      <c r="G32" s="56" t="s">
        <v>34</v>
      </c>
      <c r="H32" s="65">
        <v>24</v>
      </c>
      <c r="I32" s="65">
        <v>7</v>
      </c>
      <c r="J32" s="88">
        <v>7</v>
      </c>
      <c r="K32" s="66">
        <v>9</v>
      </c>
      <c r="L32" s="72">
        <v>8654</v>
      </c>
      <c r="M32" s="73">
        <v>1434</v>
      </c>
      <c r="N32" s="92">
        <f>M32/J32</f>
        <v>204.85714285714286</v>
      </c>
      <c r="O32" s="97">
        <f t="shared" si="2"/>
        <v>6.03486750348675</v>
      </c>
      <c r="P32" s="72">
        <v>317881.01</v>
      </c>
      <c r="Q32" s="73">
        <v>25257</v>
      </c>
      <c r="R32" s="100">
        <f t="shared" si="1"/>
        <v>12.58585778200103</v>
      </c>
    </row>
    <row r="33" spans="1:18" s="57" customFormat="1" ht="11.25">
      <c r="A33" s="51">
        <v>27</v>
      </c>
      <c r="B33" s="52"/>
      <c r="C33" s="126" t="s">
        <v>99</v>
      </c>
      <c r="D33" s="149" t="s">
        <v>35</v>
      </c>
      <c r="E33" s="133" t="s">
        <v>107</v>
      </c>
      <c r="F33" s="61">
        <v>43483</v>
      </c>
      <c r="G33" s="141" t="s">
        <v>31</v>
      </c>
      <c r="H33" s="142">
        <v>17</v>
      </c>
      <c r="I33" s="142">
        <v>4</v>
      </c>
      <c r="J33" s="152">
        <v>4</v>
      </c>
      <c r="K33" s="142">
        <v>5</v>
      </c>
      <c r="L33" s="158">
        <v>7390.52</v>
      </c>
      <c r="M33" s="154">
        <v>808</v>
      </c>
      <c r="N33" s="92">
        <f>M33/J33</f>
        <v>202</v>
      </c>
      <c r="O33" s="97">
        <f t="shared" si="2"/>
        <v>9.146683168316832</v>
      </c>
      <c r="P33" s="95">
        <v>151969.29</v>
      </c>
      <c r="Q33" s="96">
        <v>13212</v>
      </c>
      <c r="R33" s="100">
        <f t="shared" si="1"/>
        <v>11.50236830154405</v>
      </c>
    </row>
    <row r="34" spans="1:18" s="57" customFormat="1" ht="11.25">
      <c r="A34" s="51">
        <v>28</v>
      </c>
      <c r="B34" s="52"/>
      <c r="C34" s="53" t="s">
        <v>53</v>
      </c>
      <c r="D34" s="54" t="s">
        <v>24</v>
      </c>
      <c r="E34" s="127" t="s">
        <v>54</v>
      </c>
      <c r="F34" s="55">
        <v>43308</v>
      </c>
      <c r="G34" s="56" t="s">
        <v>28</v>
      </c>
      <c r="H34" s="65">
        <v>242</v>
      </c>
      <c r="I34" s="65">
        <v>1</v>
      </c>
      <c r="J34" s="88">
        <v>1</v>
      </c>
      <c r="K34" s="66">
        <v>28</v>
      </c>
      <c r="L34" s="72">
        <v>3088.8</v>
      </c>
      <c r="M34" s="73">
        <v>618</v>
      </c>
      <c r="N34" s="92">
        <f>M34/J34</f>
        <v>618</v>
      </c>
      <c r="O34" s="97">
        <f t="shared" si="2"/>
        <v>4.998058252427184</v>
      </c>
      <c r="P34" s="70">
        <v>921491.7400000001</v>
      </c>
      <c r="Q34" s="71">
        <v>88572</v>
      </c>
      <c r="R34" s="100">
        <f t="shared" si="1"/>
        <v>10.403871878245948</v>
      </c>
    </row>
    <row r="35" spans="1:18" s="57" customFormat="1" ht="11.25">
      <c r="A35" s="51">
        <v>29</v>
      </c>
      <c r="B35" s="52"/>
      <c r="C35" s="59" t="s">
        <v>111</v>
      </c>
      <c r="D35" s="60" t="s">
        <v>32</v>
      </c>
      <c r="E35" s="129" t="s">
        <v>112</v>
      </c>
      <c r="F35" s="61">
        <v>43521</v>
      </c>
      <c r="G35" s="56" t="s">
        <v>25</v>
      </c>
      <c r="H35" s="67">
        <v>68</v>
      </c>
      <c r="I35" s="93">
        <v>4</v>
      </c>
      <c r="J35" s="91">
        <v>4</v>
      </c>
      <c r="K35" s="66">
        <v>4</v>
      </c>
      <c r="L35" s="103">
        <v>6297</v>
      </c>
      <c r="M35" s="104">
        <v>574</v>
      </c>
      <c r="N35" s="92">
        <f>M35/J35</f>
        <v>143.5</v>
      </c>
      <c r="O35" s="97">
        <f t="shared" si="2"/>
        <v>10.970383275261325</v>
      </c>
      <c r="P35" s="103">
        <v>366554.77</v>
      </c>
      <c r="Q35" s="104">
        <v>22183</v>
      </c>
      <c r="R35" s="100">
        <f t="shared" si="1"/>
        <v>16.524129738989316</v>
      </c>
    </row>
    <row r="36" spans="1:18" s="57" customFormat="1" ht="11.25">
      <c r="A36" s="51">
        <v>30</v>
      </c>
      <c r="B36" s="52"/>
      <c r="C36" s="126" t="s">
        <v>102</v>
      </c>
      <c r="D36" s="149" t="s">
        <v>20</v>
      </c>
      <c r="E36" s="145" t="s">
        <v>106</v>
      </c>
      <c r="F36" s="55">
        <v>43483</v>
      </c>
      <c r="G36" s="56" t="s">
        <v>34</v>
      </c>
      <c r="H36" s="143">
        <v>18</v>
      </c>
      <c r="I36" s="143">
        <v>2</v>
      </c>
      <c r="J36" s="88">
        <v>2</v>
      </c>
      <c r="K36" s="143">
        <v>5</v>
      </c>
      <c r="L36" s="159">
        <v>3061</v>
      </c>
      <c r="M36" s="155">
        <v>535</v>
      </c>
      <c r="N36" s="92">
        <f>M36/J36</f>
        <v>267.5</v>
      </c>
      <c r="O36" s="97">
        <f t="shared" si="2"/>
        <v>5.7214953271028035</v>
      </c>
      <c r="P36" s="95">
        <v>76457.81000000001</v>
      </c>
      <c r="Q36" s="96">
        <v>6131</v>
      </c>
      <c r="R36" s="100">
        <f t="shared" si="1"/>
        <v>12.470691567444138</v>
      </c>
    </row>
    <row r="37" spans="1:18" s="57" customFormat="1" ht="11.25">
      <c r="A37" s="51">
        <v>31</v>
      </c>
      <c r="B37" s="52"/>
      <c r="C37" s="53" t="s">
        <v>67</v>
      </c>
      <c r="D37" s="54" t="s">
        <v>26</v>
      </c>
      <c r="E37" s="127" t="s">
        <v>68</v>
      </c>
      <c r="F37" s="55">
        <v>43420</v>
      </c>
      <c r="G37" s="56" t="s">
        <v>28</v>
      </c>
      <c r="H37" s="65">
        <v>134</v>
      </c>
      <c r="I37" s="65">
        <v>2</v>
      </c>
      <c r="J37" s="88">
        <v>2</v>
      </c>
      <c r="K37" s="66">
        <v>13</v>
      </c>
      <c r="L37" s="72">
        <v>2592</v>
      </c>
      <c r="M37" s="73">
        <v>502</v>
      </c>
      <c r="N37" s="92">
        <f>M37/J37</f>
        <v>251</v>
      </c>
      <c r="O37" s="97">
        <f t="shared" si="2"/>
        <v>5.163346613545817</v>
      </c>
      <c r="P37" s="101">
        <v>542685.76</v>
      </c>
      <c r="Q37" s="102">
        <v>45333</v>
      </c>
      <c r="R37" s="100">
        <f t="shared" si="1"/>
        <v>11.97109743453996</v>
      </c>
    </row>
    <row r="38" spans="1:18" s="57" customFormat="1" ht="11.25">
      <c r="A38" s="51">
        <v>32</v>
      </c>
      <c r="B38" s="52"/>
      <c r="C38" s="53" t="s">
        <v>87</v>
      </c>
      <c r="D38" s="54" t="s">
        <v>22</v>
      </c>
      <c r="E38" s="127" t="s">
        <v>88</v>
      </c>
      <c r="F38" s="55">
        <v>43469</v>
      </c>
      <c r="G38" s="56" t="s">
        <v>31</v>
      </c>
      <c r="H38" s="65">
        <v>17</v>
      </c>
      <c r="I38" s="65">
        <v>3</v>
      </c>
      <c r="J38" s="88">
        <v>3</v>
      </c>
      <c r="K38" s="66">
        <v>5</v>
      </c>
      <c r="L38" s="72">
        <v>3854</v>
      </c>
      <c r="M38" s="73">
        <v>482</v>
      </c>
      <c r="N38" s="92">
        <f>M38/J38</f>
        <v>160.66666666666666</v>
      </c>
      <c r="O38" s="97">
        <f t="shared" si="2"/>
        <v>7.995850622406639</v>
      </c>
      <c r="P38" s="95">
        <v>50245.77</v>
      </c>
      <c r="Q38" s="96">
        <v>4377</v>
      </c>
      <c r="R38" s="100">
        <f t="shared" si="1"/>
        <v>11.47949965729952</v>
      </c>
    </row>
    <row r="39" spans="1:18" s="57" customFormat="1" ht="11.25">
      <c r="A39" s="51">
        <v>33</v>
      </c>
      <c r="B39" s="52"/>
      <c r="C39" s="53" t="s">
        <v>82</v>
      </c>
      <c r="D39" s="54" t="s">
        <v>41</v>
      </c>
      <c r="E39" s="127" t="s">
        <v>83</v>
      </c>
      <c r="F39" s="55">
        <v>43469</v>
      </c>
      <c r="G39" s="56" t="s">
        <v>34</v>
      </c>
      <c r="H39" s="65">
        <v>20</v>
      </c>
      <c r="I39" s="65">
        <v>1</v>
      </c>
      <c r="J39" s="88">
        <v>1</v>
      </c>
      <c r="K39" s="66">
        <v>7</v>
      </c>
      <c r="L39" s="72">
        <v>2376</v>
      </c>
      <c r="M39" s="73">
        <v>475</v>
      </c>
      <c r="N39" s="92">
        <f>M39/J39</f>
        <v>475</v>
      </c>
      <c r="O39" s="97">
        <f t="shared" si="2"/>
        <v>5.002105263157895</v>
      </c>
      <c r="P39" s="72">
        <v>154355.58</v>
      </c>
      <c r="Q39" s="73">
        <v>12191</v>
      </c>
      <c r="R39" s="100">
        <f t="shared" si="1"/>
        <v>12.661437125748503</v>
      </c>
    </row>
    <row r="40" spans="1:18" s="57" customFormat="1" ht="11.25">
      <c r="A40" s="51">
        <v>34</v>
      </c>
      <c r="B40" s="52"/>
      <c r="C40" s="53" t="s">
        <v>74</v>
      </c>
      <c r="D40" s="54" t="s">
        <v>32</v>
      </c>
      <c r="E40" s="127" t="s">
        <v>74</v>
      </c>
      <c r="F40" s="55">
        <v>43448</v>
      </c>
      <c r="G40" s="56" t="s">
        <v>34</v>
      </c>
      <c r="H40" s="65">
        <v>11</v>
      </c>
      <c r="I40" s="65">
        <v>1</v>
      </c>
      <c r="J40" s="88">
        <v>1</v>
      </c>
      <c r="K40" s="66">
        <v>6</v>
      </c>
      <c r="L40" s="72">
        <v>2376</v>
      </c>
      <c r="M40" s="73">
        <v>475</v>
      </c>
      <c r="N40" s="92">
        <f>M40/J40</f>
        <v>475</v>
      </c>
      <c r="O40" s="97">
        <f t="shared" si="2"/>
        <v>5.002105263157895</v>
      </c>
      <c r="P40" s="72">
        <v>49764.659999999996</v>
      </c>
      <c r="Q40" s="73">
        <v>4373</v>
      </c>
      <c r="R40" s="100">
        <f t="shared" si="1"/>
        <v>11.379981705922706</v>
      </c>
    </row>
    <row r="41" spans="1:18" s="57" customFormat="1" ht="11.25">
      <c r="A41" s="51">
        <v>35</v>
      </c>
      <c r="B41" s="52"/>
      <c r="C41" s="53" t="s">
        <v>94</v>
      </c>
      <c r="D41" s="54" t="s">
        <v>29</v>
      </c>
      <c r="E41" s="127" t="s">
        <v>95</v>
      </c>
      <c r="F41" s="55">
        <v>39824</v>
      </c>
      <c r="G41" s="56" t="s">
        <v>18</v>
      </c>
      <c r="H41" s="65">
        <v>291</v>
      </c>
      <c r="I41" s="65">
        <v>5</v>
      </c>
      <c r="J41" s="88">
        <v>5</v>
      </c>
      <c r="K41" s="66">
        <v>6</v>
      </c>
      <c r="L41" s="72">
        <v>7145</v>
      </c>
      <c r="M41" s="73">
        <v>474</v>
      </c>
      <c r="N41" s="92">
        <f>M41/J41</f>
        <v>94.8</v>
      </c>
      <c r="O41" s="97">
        <f t="shared" si="2"/>
        <v>15.073839662447257</v>
      </c>
      <c r="P41" s="95">
        <v>9372392</v>
      </c>
      <c r="Q41" s="96">
        <v>684792</v>
      </c>
      <c r="R41" s="100">
        <f t="shared" si="1"/>
        <v>13.686479982242783</v>
      </c>
    </row>
    <row r="42" spans="1:18" s="57" customFormat="1" ht="11.25">
      <c r="A42" s="51">
        <v>36</v>
      </c>
      <c r="B42" s="52"/>
      <c r="C42" s="59" t="s">
        <v>125</v>
      </c>
      <c r="D42" s="60" t="s">
        <v>20</v>
      </c>
      <c r="E42" s="129" t="s">
        <v>126</v>
      </c>
      <c r="F42" s="61">
        <v>43504</v>
      </c>
      <c r="G42" s="56" t="s">
        <v>25</v>
      </c>
      <c r="H42" s="67">
        <v>45</v>
      </c>
      <c r="I42" s="93">
        <v>9</v>
      </c>
      <c r="J42" s="91">
        <v>9</v>
      </c>
      <c r="K42" s="66">
        <v>2</v>
      </c>
      <c r="L42" s="103">
        <v>5431.95</v>
      </c>
      <c r="M42" s="104">
        <v>443</v>
      </c>
      <c r="N42" s="92">
        <f>M42/J42</f>
        <v>49.22222222222222</v>
      </c>
      <c r="O42" s="97">
        <f t="shared" si="2"/>
        <v>12.261738148984199</v>
      </c>
      <c r="P42" s="103">
        <v>59283.68</v>
      </c>
      <c r="Q42" s="104">
        <v>4020</v>
      </c>
      <c r="R42" s="100">
        <f t="shared" si="1"/>
        <v>14.74718407960199</v>
      </c>
    </row>
    <row r="43" spans="1:18" s="57" customFormat="1" ht="11.25">
      <c r="A43" s="51">
        <v>37</v>
      </c>
      <c r="B43" s="52"/>
      <c r="C43" s="53" t="s">
        <v>48</v>
      </c>
      <c r="D43" s="54"/>
      <c r="E43" s="127" t="s">
        <v>49</v>
      </c>
      <c r="F43" s="55">
        <v>42223</v>
      </c>
      <c r="G43" s="56" t="s">
        <v>28</v>
      </c>
      <c r="H43" s="65">
        <v>50</v>
      </c>
      <c r="I43" s="65">
        <v>2</v>
      </c>
      <c r="J43" s="88">
        <v>2</v>
      </c>
      <c r="K43" s="66">
        <v>43</v>
      </c>
      <c r="L43" s="95">
        <v>2062</v>
      </c>
      <c r="M43" s="96">
        <v>398</v>
      </c>
      <c r="N43" s="92">
        <f>M43/J43</f>
        <v>199</v>
      </c>
      <c r="O43" s="97">
        <f t="shared" si="2"/>
        <v>5.180904522613066</v>
      </c>
      <c r="P43" s="95">
        <v>488918.09999999986</v>
      </c>
      <c r="Q43" s="96">
        <v>54387</v>
      </c>
      <c r="R43" s="100">
        <f t="shared" si="1"/>
        <v>8.989613326714101</v>
      </c>
    </row>
    <row r="44" spans="1:18" s="57" customFormat="1" ht="11.25">
      <c r="A44" s="51">
        <v>38</v>
      </c>
      <c r="B44" s="52"/>
      <c r="C44" s="125" t="s">
        <v>70</v>
      </c>
      <c r="D44" s="147" t="s">
        <v>22</v>
      </c>
      <c r="E44" s="148" t="s">
        <v>70</v>
      </c>
      <c r="F44" s="113">
        <v>43434</v>
      </c>
      <c r="G44" s="114" t="s">
        <v>34</v>
      </c>
      <c r="H44" s="115">
        <v>13</v>
      </c>
      <c r="I44" s="115">
        <v>1</v>
      </c>
      <c r="J44" s="116">
        <v>1</v>
      </c>
      <c r="K44" s="117">
        <v>8</v>
      </c>
      <c r="L44" s="118">
        <v>1900.8</v>
      </c>
      <c r="M44" s="119">
        <v>380</v>
      </c>
      <c r="N44" s="92">
        <f>M44/J44</f>
        <v>380</v>
      </c>
      <c r="O44" s="97">
        <f t="shared" si="2"/>
        <v>5.002105263157895</v>
      </c>
      <c r="P44" s="120">
        <v>30749.529999999995</v>
      </c>
      <c r="Q44" s="121">
        <v>3306</v>
      </c>
      <c r="R44" s="100">
        <f t="shared" si="1"/>
        <v>9.30112825166364</v>
      </c>
    </row>
    <row r="45" spans="1:18" s="57" customFormat="1" ht="11.25">
      <c r="A45" s="51">
        <v>39</v>
      </c>
      <c r="B45" s="52"/>
      <c r="C45" s="53" t="s">
        <v>46</v>
      </c>
      <c r="D45" s="54" t="s">
        <v>29</v>
      </c>
      <c r="E45" s="127" t="s">
        <v>47</v>
      </c>
      <c r="F45" s="55">
        <v>42909</v>
      </c>
      <c r="G45" s="56" t="s">
        <v>28</v>
      </c>
      <c r="H45" s="65">
        <v>114</v>
      </c>
      <c r="I45" s="65">
        <v>1</v>
      </c>
      <c r="J45" s="88">
        <v>1</v>
      </c>
      <c r="K45" s="66">
        <v>36</v>
      </c>
      <c r="L45" s="95">
        <v>1425.6</v>
      </c>
      <c r="M45" s="99">
        <v>286</v>
      </c>
      <c r="N45" s="92">
        <f>M45/J45</f>
        <v>286</v>
      </c>
      <c r="O45" s="97">
        <f t="shared" si="2"/>
        <v>4.984615384615385</v>
      </c>
      <c r="P45" s="98">
        <v>298532.47999999986</v>
      </c>
      <c r="Q45" s="99">
        <v>33294</v>
      </c>
      <c r="R45" s="100">
        <f t="shared" si="1"/>
        <v>8.966554934823087</v>
      </c>
    </row>
    <row r="46" spans="1:18" s="57" customFormat="1" ht="11.25">
      <c r="A46" s="51">
        <v>40</v>
      </c>
      <c r="B46" s="52"/>
      <c r="C46" s="125" t="s">
        <v>42</v>
      </c>
      <c r="D46" s="54" t="s">
        <v>24</v>
      </c>
      <c r="E46" s="127" t="s">
        <v>43</v>
      </c>
      <c r="F46" s="55">
        <v>42930</v>
      </c>
      <c r="G46" s="56" t="s">
        <v>28</v>
      </c>
      <c r="H46" s="65">
        <v>210</v>
      </c>
      <c r="I46" s="74">
        <v>1</v>
      </c>
      <c r="J46" s="89">
        <v>1</v>
      </c>
      <c r="K46" s="74">
        <v>43</v>
      </c>
      <c r="L46" s="78">
        <v>1425.6</v>
      </c>
      <c r="M46" s="79">
        <v>285</v>
      </c>
      <c r="N46" s="92">
        <f>M46/J46</f>
        <v>285</v>
      </c>
      <c r="O46" s="97">
        <f t="shared" si="2"/>
        <v>5.002105263157895</v>
      </c>
      <c r="P46" s="109">
        <v>805627.53</v>
      </c>
      <c r="Q46" s="110">
        <v>85208</v>
      </c>
      <c r="R46" s="100">
        <f t="shared" si="1"/>
        <v>9.454834405220167</v>
      </c>
    </row>
    <row r="47" spans="1:18" s="57" customFormat="1" ht="11.25">
      <c r="A47" s="51">
        <v>41</v>
      </c>
      <c r="B47" s="52"/>
      <c r="C47" s="53" t="s">
        <v>72</v>
      </c>
      <c r="D47" s="54" t="s">
        <v>29</v>
      </c>
      <c r="E47" s="127" t="s">
        <v>71</v>
      </c>
      <c r="F47" s="55">
        <v>43441</v>
      </c>
      <c r="G47" s="56" t="s">
        <v>28</v>
      </c>
      <c r="H47" s="65">
        <v>120</v>
      </c>
      <c r="I47" s="65">
        <v>3</v>
      </c>
      <c r="J47" s="88">
        <v>3</v>
      </c>
      <c r="K47" s="66">
        <v>10</v>
      </c>
      <c r="L47" s="72">
        <v>2759</v>
      </c>
      <c r="M47" s="73">
        <v>245</v>
      </c>
      <c r="N47" s="92">
        <f>M47/J47</f>
        <v>81.66666666666667</v>
      </c>
      <c r="O47" s="97">
        <f t="shared" si="2"/>
        <v>11.261224489795918</v>
      </c>
      <c r="P47" s="101">
        <v>451599.24999999994</v>
      </c>
      <c r="Q47" s="102">
        <v>38140</v>
      </c>
      <c r="R47" s="100">
        <f t="shared" si="1"/>
        <v>11.840567645516517</v>
      </c>
    </row>
    <row r="48" spans="1:18" s="57" customFormat="1" ht="11.25">
      <c r="A48" s="51">
        <v>42</v>
      </c>
      <c r="B48" s="52"/>
      <c r="C48" s="53" t="s">
        <v>63</v>
      </c>
      <c r="D48" s="54" t="s">
        <v>32</v>
      </c>
      <c r="E48" s="127" t="s">
        <v>63</v>
      </c>
      <c r="F48" s="55">
        <v>43399</v>
      </c>
      <c r="G48" s="56" t="s">
        <v>27</v>
      </c>
      <c r="H48" s="65">
        <v>411</v>
      </c>
      <c r="I48" s="65">
        <v>4</v>
      </c>
      <c r="J48" s="88">
        <v>4</v>
      </c>
      <c r="K48" s="66">
        <v>17</v>
      </c>
      <c r="L48" s="72">
        <v>2537</v>
      </c>
      <c r="M48" s="73">
        <v>238</v>
      </c>
      <c r="N48" s="92">
        <f>M48/J48</f>
        <v>59.5</v>
      </c>
      <c r="O48" s="97">
        <f t="shared" si="2"/>
        <v>10.659663865546218</v>
      </c>
      <c r="P48" s="95">
        <v>84275673.13</v>
      </c>
      <c r="Q48" s="96">
        <v>6442851</v>
      </c>
      <c r="R48" s="100">
        <f t="shared" si="1"/>
        <v>13.080493888497498</v>
      </c>
    </row>
    <row r="49" spans="1:18" s="57" customFormat="1" ht="11.25">
      <c r="A49" s="51">
        <v>43</v>
      </c>
      <c r="B49" s="52"/>
      <c r="C49" s="53" t="s">
        <v>124</v>
      </c>
      <c r="D49" s="54" t="s">
        <v>22</v>
      </c>
      <c r="E49" s="127" t="s">
        <v>124</v>
      </c>
      <c r="F49" s="55">
        <v>43504</v>
      </c>
      <c r="G49" s="56" t="s">
        <v>37</v>
      </c>
      <c r="H49" s="65">
        <v>36</v>
      </c>
      <c r="I49" s="65">
        <v>11</v>
      </c>
      <c r="J49" s="88">
        <v>11</v>
      </c>
      <c r="K49" s="66">
        <v>2</v>
      </c>
      <c r="L49" s="95">
        <v>1491</v>
      </c>
      <c r="M49" s="96">
        <v>238</v>
      </c>
      <c r="N49" s="92">
        <f>M49/J49</f>
        <v>21.636363636363637</v>
      </c>
      <c r="O49" s="97">
        <f t="shared" si="2"/>
        <v>6.264705882352941</v>
      </c>
      <c r="P49" s="95">
        <v>15318.03</v>
      </c>
      <c r="Q49" s="96">
        <v>1770</v>
      </c>
      <c r="R49" s="100">
        <f t="shared" si="1"/>
        <v>8.654254237288136</v>
      </c>
    </row>
    <row r="50" spans="1:18" s="57" customFormat="1" ht="11.25">
      <c r="A50" s="51">
        <v>44</v>
      </c>
      <c r="B50" s="52"/>
      <c r="C50" s="53" t="s">
        <v>66</v>
      </c>
      <c r="D50" s="54" t="s">
        <v>41</v>
      </c>
      <c r="E50" s="127" t="s">
        <v>66</v>
      </c>
      <c r="F50" s="55">
        <v>43406</v>
      </c>
      <c r="G50" s="56" t="s">
        <v>34</v>
      </c>
      <c r="H50" s="65">
        <v>30</v>
      </c>
      <c r="I50" s="65">
        <v>1</v>
      </c>
      <c r="J50" s="88">
        <v>1</v>
      </c>
      <c r="K50" s="66">
        <v>16</v>
      </c>
      <c r="L50" s="72">
        <v>831.6</v>
      </c>
      <c r="M50" s="73">
        <v>166</v>
      </c>
      <c r="N50" s="92">
        <f>M50/J50</f>
        <v>166</v>
      </c>
      <c r="O50" s="97">
        <f t="shared" si="2"/>
        <v>5.009638554216868</v>
      </c>
      <c r="P50" s="72">
        <v>523781.79</v>
      </c>
      <c r="Q50" s="73">
        <v>40938</v>
      </c>
      <c r="R50" s="100">
        <f t="shared" si="1"/>
        <v>12.79451341052323</v>
      </c>
    </row>
    <row r="51" spans="1:18" s="57" customFormat="1" ht="11.25">
      <c r="A51" s="51">
        <v>45</v>
      </c>
      <c r="B51" s="52"/>
      <c r="C51" s="53" t="s">
        <v>60</v>
      </c>
      <c r="D51" s="54" t="s">
        <v>35</v>
      </c>
      <c r="E51" s="127" t="s">
        <v>61</v>
      </c>
      <c r="F51" s="55">
        <v>43385</v>
      </c>
      <c r="G51" s="56" t="s">
        <v>34</v>
      </c>
      <c r="H51" s="65">
        <v>20</v>
      </c>
      <c r="I51" s="65">
        <v>1</v>
      </c>
      <c r="J51" s="88">
        <v>1</v>
      </c>
      <c r="K51" s="66">
        <v>9</v>
      </c>
      <c r="L51" s="72">
        <v>831.6</v>
      </c>
      <c r="M51" s="73">
        <v>166</v>
      </c>
      <c r="N51" s="92">
        <f>M51/J51</f>
        <v>166</v>
      </c>
      <c r="O51" s="97">
        <f t="shared" si="2"/>
        <v>5.009638554216868</v>
      </c>
      <c r="P51" s="72">
        <v>52240.23</v>
      </c>
      <c r="Q51" s="73">
        <v>6060</v>
      </c>
      <c r="R51" s="100">
        <f t="shared" si="1"/>
        <v>8.6205</v>
      </c>
    </row>
    <row r="52" spans="1:18" s="57" customFormat="1" ht="11.25">
      <c r="A52" s="51">
        <v>46</v>
      </c>
      <c r="B52" s="52"/>
      <c r="C52" s="53" t="s">
        <v>108</v>
      </c>
      <c r="D52" s="54" t="s">
        <v>22</v>
      </c>
      <c r="E52" s="127" t="s">
        <v>51</v>
      </c>
      <c r="F52" s="55">
        <v>43490</v>
      </c>
      <c r="G52" s="56" t="s">
        <v>28</v>
      </c>
      <c r="H52" s="65">
        <v>30</v>
      </c>
      <c r="I52" s="65">
        <v>2</v>
      </c>
      <c r="J52" s="88">
        <v>2</v>
      </c>
      <c r="K52" s="66">
        <v>4</v>
      </c>
      <c r="L52" s="72">
        <v>2391</v>
      </c>
      <c r="M52" s="73">
        <v>148</v>
      </c>
      <c r="N52" s="92">
        <f>M52/J52</f>
        <v>74</v>
      </c>
      <c r="O52" s="97">
        <f t="shared" si="2"/>
        <v>16.155405405405407</v>
      </c>
      <c r="P52" s="70">
        <v>93969.6</v>
      </c>
      <c r="Q52" s="71">
        <v>6665</v>
      </c>
      <c r="R52" s="100">
        <f t="shared" si="1"/>
        <v>14.098964741185297</v>
      </c>
    </row>
    <row r="53" spans="1:18" s="57" customFormat="1" ht="11.25">
      <c r="A53" s="51">
        <v>47</v>
      </c>
      <c r="B53" s="52"/>
      <c r="C53" s="53" t="s">
        <v>90</v>
      </c>
      <c r="D53" s="54" t="s">
        <v>20</v>
      </c>
      <c r="E53" s="127" t="s">
        <v>91</v>
      </c>
      <c r="F53" s="55">
        <v>43476</v>
      </c>
      <c r="G53" s="56" t="s">
        <v>34</v>
      </c>
      <c r="H53" s="65">
        <v>24</v>
      </c>
      <c r="I53" s="65">
        <v>2</v>
      </c>
      <c r="J53" s="88">
        <v>2</v>
      </c>
      <c r="K53" s="66">
        <v>6</v>
      </c>
      <c r="L53" s="72">
        <v>1095</v>
      </c>
      <c r="M53" s="73">
        <v>128</v>
      </c>
      <c r="N53" s="92">
        <f>M53/J53</f>
        <v>64</v>
      </c>
      <c r="O53" s="97">
        <f t="shared" si="2"/>
        <v>8.5546875</v>
      </c>
      <c r="P53" s="72">
        <v>146621.41000000003</v>
      </c>
      <c r="Q53" s="73">
        <v>11470</v>
      </c>
      <c r="R53" s="100">
        <f t="shared" si="1"/>
        <v>12.783034873583263</v>
      </c>
    </row>
    <row r="54" spans="1:18" s="57" customFormat="1" ht="11.25">
      <c r="A54" s="51">
        <v>48</v>
      </c>
      <c r="B54" s="64"/>
      <c r="C54" s="126" t="s">
        <v>97</v>
      </c>
      <c r="D54" s="149" t="s">
        <v>20</v>
      </c>
      <c r="E54" s="128" t="s">
        <v>97</v>
      </c>
      <c r="F54" s="61">
        <v>43483</v>
      </c>
      <c r="G54" s="56" t="s">
        <v>21</v>
      </c>
      <c r="H54" s="131">
        <v>301</v>
      </c>
      <c r="I54" s="131">
        <v>1</v>
      </c>
      <c r="J54" s="150">
        <v>1</v>
      </c>
      <c r="K54" s="131">
        <v>5</v>
      </c>
      <c r="L54" s="157">
        <v>2034.81</v>
      </c>
      <c r="M54" s="153">
        <v>127</v>
      </c>
      <c r="N54" s="92">
        <f>M54/J54</f>
        <v>127</v>
      </c>
      <c r="O54" s="97">
        <f t="shared" si="2"/>
        <v>16.022125984251968</v>
      </c>
      <c r="P54" s="98">
        <v>2896989.91</v>
      </c>
      <c r="Q54" s="99">
        <v>219878</v>
      </c>
      <c r="R54" s="100">
        <f t="shared" si="1"/>
        <v>13.175442336204624</v>
      </c>
    </row>
    <row r="55" spans="1:18" s="57" customFormat="1" ht="11.25">
      <c r="A55" s="51">
        <v>49</v>
      </c>
      <c r="B55" s="64"/>
      <c r="C55" s="59" t="s">
        <v>44</v>
      </c>
      <c r="D55" s="60" t="s">
        <v>29</v>
      </c>
      <c r="E55" s="129" t="s">
        <v>45</v>
      </c>
      <c r="F55" s="61">
        <v>42804</v>
      </c>
      <c r="G55" s="56" t="s">
        <v>21</v>
      </c>
      <c r="H55" s="67">
        <v>204</v>
      </c>
      <c r="I55" s="67">
        <v>1</v>
      </c>
      <c r="J55" s="88">
        <v>1</v>
      </c>
      <c r="K55" s="66">
        <v>14</v>
      </c>
      <c r="L55" s="111">
        <v>1000</v>
      </c>
      <c r="M55" s="112">
        <v>100</v>
      </c>
      <c r="N55" s="92">
        <f>M55/J55</f>
        <v>100</v>
      </c>
      <c r="O55" s="97">
        <f t="shared" si="2"/>
        <v>10</v>
      </c>
      <c r="P55" s="111">
        <v>805732.7699999999</v>
      </c>
      <c r="Q55" s="112">
        <v>67701</v>
      </c>
      <c r="R55" s="100">
        <f t="shared" si="1"/>
        <v>11.901342225373332</v>
      </c>
    </row>
    <row r="56" spans="1:18" s="57" customFormat="1" ht="11.25">
      <c r="A56" s="51">
        <v>50</v>
      </c>
      <c r="B56" s="52"/>
      <c r="C56" s="59" t="s">
        <v>92</v>
      </c>
      <c r="D56" s="60" t="s">
        <v>20</v>
      </c>
      <c r="E56" s="129" t="s">
        <v>93</v>
      </c>
      <c r="F56" s="61">
        <v>43476</v>
      </c>
      <c r="G56" s="56" t="s">
        <v>21</v>
      </c>
      <c r="H56" s="67">
        <v>308</v>
      </c>
      <c r="I56" s="67">
        <v>1</v>
      </c>
      <c r="J56" s="88">
        <v>1</v>
      </c>
      <c r="K56" s="66">
        <v>6</v>
      </c>
      <c r="L56" s="72">
        <v>750</v>
      </c>
      <c r="M56" s="73">
        <v>75</v>
      </c>
      <c r="N56" s="92">
        <f>M56/J56</f>
        <v>75</v>
      </c>
      <c r="O56" s="97">
        <f t="shared" si="2"/>
        <v>10</v>
      </c>
      <c r="P56" s="98">
        <v>1968123.38</v>
      </c>
      <c r="Q56" s="99">
        <v>144218</v>
      </c>
      <c r="R56" s="100">
        <f t="shared" si="1"/>
        <v>13.646863636993995</v>
      </c>
    </row>
    <row r="57" spans="1:18" s="57" customFormat="1" ht="11.25">
      <c r="A57" s="51">
        <v>51</v>
      </c>
      <c r="B57" s="52"/>
      <c r="C57" s="53" t="s">
        <v>81</v>
      </c>
      <c r="D57" s="54" t="s">
        <v>35</v>
      </c>
      <c r="E57" s="127" t="s">
        <v>81</v>
      </c>
      <c r="F57" s="55">
        <v>43469</v>
      </c>
      <c r="G57" s="56" t="s">
        <v>28</v>
      </c>
      <c r="H57" s="65">
        <v>245</v>
      </c>
      <c r="I57" s="65">
        <v>3</v>
      </c>
      <c r="J57" s="88">
        <v>3</v>
      </c>
      <c r="K57" s="66">
        <v>7</v>
      </c>
      <c r="L57" s="72">
        <v>651</v>
      </c>
      <c r="M57" s="73">
        <v>56</v>
      </c>
      <c r="N57" s="92">
        <f>M57/J57</f>
        <v>18.666666666666668</v>
      </c>
      <c r="O57" s="97">
        <f t="shared" si="2"/>
        <v>11.625</v>
      </c>
      <c r="P57" s="70">
        <v>1419005.4100000001</v>
      </c>
      <c r="Q57" s="71">
        <v>108071</v>
      </c>
      <c r="R57" s="100">
        <f t="shared" si="1"/>
        <v>13.130307020384748</v>
      </c>
    </row>
    <row r="58" spans="1:18" s="57" customFormat="1" ht="11.25">
      <c r="A58" s="51">
        <v>52</v>
      </c>
      <c r="B58" s="52"/>
      <c r="C58" s="125" t="s">
        <v>39</v>
      </c>
      <c r="D58" s="54" t="s">
        <v>24</v>
      </c>
      <c r="E58" s="127" t="s">
        <v>40</v>
      </c>
      <c r="F58" s="55">
        <v>43126</v>
      </c>
      <c r="G58" s="56" t="s">
        <v>28</v>
      </c>
      <c r="H58" s="65">
        <v>141</v>
      </c>
      <c r="I58" s="74">
        <v>1</v>
      </c>
      <c r="J58" s="89">
        <v>1</v>
      </c>
      <c r="K58" s="74">
        <v>24</v>
      </c>
      <c r="L58" s="107">
        <v>250</v>
      </c>
      <c r="M58" s="108">
        <v>50</v>
      </c>
      <c r="N58" s="92">
        <f>M58/J58</f>
        <v>50</v>
      </c>
      <c r="O58" s="97">
        <f t="shared" si="2"/>
        <v>5</v>
      </c>
      <c r="P58" s="109">
        <v>1523169.4600000004</v>
      </c>
      <c r="Q58" s="110">
        <v>121438</v>
      </c>
      <c r="R58" s="100">
        <f t="shared" si="1"/>
        <v>12.542774584561673</v>
      </c>
    </row>
    <row r="59" spans="1:18" s="57" customFormat="1" ht="11.25">
      <c r="A59" s="51">
        <v>53</v>
      </c>
      <c r="B59" s="64"/>
      <c r="C59" s="59" t="s">
        <v>98</v>
      </c>
      <c r="D59" s="60" t="s">
        <v>29</v>
      </c>
      <c r="E59" s="129" t="s">
        <v>89</v>
      </c>
      <c r="F59" s="61">
        <v>43469</v>
      </c>
      <c r="G59" s="56" t="s">
        <v>21</v>
      </c>
      <c r="H59" s="67">
        <v>168</v>
      </c>
      <c r="I59" s="67">
        <v>1</v>
      </c>
      <c r="J59" s="88">
        <v>1</v>
      </c>
      <c r="K59" s="66">
        <v>7</v>
      </c>
      <c r="L59" s="72">
        <v>490</v>
      </c>
      <c r="M59" s="73">
        <v>49</v>
      </c>
      <c r="N59" s="92">
        <f>M59/J59</f>
        <v>49</v>
      </c>
      <c r="O59" s="97">
        <f t="shared" si="2"/>
        <v>10</v>
      </c>
      <c r="P59" s="98">
        <v>392934.66000000003</v>
      </c>
      <c r="Q59" s="99">
        <v>33748</v>
      </c>
      <c r="R59" s="100">
        <f t="shared" si="1"/>
        <v>11.643198411757735</v>
      </c>
    </row>
    <row r="60" spans="1:18" s="57" customFormat="1" ht="11.25">
      <c r="A60" s="51">
        <v>54</v>
      </c>
      <c r="B60" s="52"/>
      <c r="C60" s="53" t="s">
        <v>78</v>
      </c>
      <c r="D60" s="54" t="s">
        <v>26</v>
      </c>
      <c r="E60" s="127" t="s">
        <v>78</v>
      </c>
      <c r="F60" s="55">
        <v>43462</v>
      </c>
      <c r="G60" s="56" t="s">
        <v>27</v>
      </c>
      <c r="H60" s="65">
        <v>121</v>
      </c>
      <c r="I60" s="65">
        <v>1</v>
      </c>
      <c r="J60" s="88">
        <v>1</v>
      </c>
      <c r="K60" s="66">
        <v>7</v>
      </c>
      <c r="L60" s="72">
        <v>390</v>
      </c>
      <c r="M60" s="73">
        <v>39</v>
      </c>
      <c r="N60" s="92">
        <f>M60/J60</f>
        <v>39</v>
      </c>
      <c r="O60" s="97">
        <f t="shared" si="2"/>
        <v>10</v>
      </c>
      <c r="P60" s="95">
        <v>239881.02</v>
      </c>
      <c r="Q60" s="96">
        <v>18204</v>
      </c>
      <c r="R60" s="100">
        <f t="shared" si="1"/>
        <v>13.17737969676994</v>
      </c>
    </row>
    <row r="61" spans="1:18" s="57" customFormat="1" ht="11.25">
      <c r="A61" s="51">
        <v>55</v>
      </c>
      <c r="B61" s="52"/>
      <c r="C61" s="53" t="s">
        <v>75</v>
      </c>
      <c r="D61" s="54" t="s">
        <v>24</v>
      </c>
      <c r="E61" s="127" t="s">
        <v>76</v>
      </c>
      <c r="F61" s="55">
        <v>43455</v>
      </c>
      <c r="G61" s="56" t="s">
        <v>28</v>
      </c>
      <c r="H61" s="65">
        <v>250</v>
      </c>
      <c r="I61" s="65">
        <v>1</v>
      </c>
      <c r="J61" s="88">
        <v>1</v>
      </c>
      <c r="K61" s="66">
        <v>9</v>
      </c>
      <c r="L61" s="72">
        <v>245</v>
      </c>
      <c r="M61" s="73">
        <v>37</v>
      </c>
      <c r="N61" s="92">
        <f>M61/J61</f>
        <v>37</v>
      </c>
      <c r="O61" s="97">
        <f t="shared" si="2"/>
        <v>6.621621621621622</v>
      </c>
      <c r="P61" s="101">
        <v>1292754.1900000002</v>
      </c>
      <c r="Q61" s="102">
        <v>106255</v>
      </c>
      <c r="R61" s="100">
        <f t="shared" si="1"/>
        <v>12.166525716436876</v>
      </c>
    </row>
    <row r="62" spans="1:18" s="57" customFormat="1" ht="11.25">
      <c r="A62" s="51">
        <v>56</v>
      </c>
      <c r="B62" s="52"/>
      <c r="C62" s="59" t="s">
        <v>57</v>
      </c>
      <c r="D62" s="60" t="s">
        <v>24</v>
      </c>
      <c r="E62" s="129" t="s">
        <v>58</v>
      </c>
      <c r="F62" s="61">
        <v>43364</v>
      </c>
      <c r="G62" s="56" t="s">
        <v>21</v>
      </c>
      <c r="H62" s="67">
        <v>223</v>
      </c>
      <c r="I62" s="67">
        <v>1</v>
      </c>
      <c r="J62" s="88">
        <v>1</v>
      </c>
      <c r="K62" s="66">
        <v>8</v>
      </c>
      <c r="L62" s="95">
        <v>175</v>
      </c>
      <c r="M62" s="96">
        <v>35</v>
      </c>
      <c r="N62" s="92">
        <f>M62/J62</f>
        <v>35</v>
      </c>
      <c r="O62" s="97">
        <f t="shared" si="2"/>
        <v>5</v>
      </c>
      <c r="P62" s="98">
        <v>168219.43</v>
      </c>
      <c r="Q62" s="99">
        <v>13310</v>
      </c>
      <c r="R62" s="100">
        <f t="shared" si="1"/>
        <v>12.63857475582269</v>
      </c>
    </row>
    <row r="63" spans="1:18" s="57" customFormat="1" ht="11.25">
      <c r="A63" s="51">
        <v>57</v>
      </c>
      <c r="B63" s="52"/>
      <c r="C63" s="59" t="s">
        <v>55</v>
      </c>
      <c r="D63" s="60" t="s">
        <v>22</v>
      </c>
      <c r="E63" s="129" t="s">
        <v>56</v>
      </c>
      <c r="F63" s="61">
        <v>43329</v>
      </c>
      <c r="G63" s="56" t="s">
        <v>21</v>
      </c>
      <c r="H63" s="67">
        <v>150</v>
      </c>
      <c r="I63" s="67">
        <v>1</v>
      </c>
      <c r="J63" s="88">
        <v>1</v>
      </c>
      <c r="K63" s="66">
        <v>12</v>
      </c>
      <c r="L63" s="72">
        <v>960</v>
      </c>
      <c r="M63" s="73">
        <v>32</v>
      </c>
      <c r="N63" s="92">
        <f>M63/J63</f>
        <v>32</v>
      </c>
      <c r="O63" s="97">
        <f t="shared" si="2"/>
        <v>30</v>
      </c>
      <c r="P63" s="68">
        <v>267797.26</v>
      </c>
      <c r="Q63" s="69">
        <v>21964</v>
      </c>
      <c r="R63" s="100">
        <f t="shared" si="1"/>
        <v>12.192554179566564</v>
      </c>
    </row>
    <row r="64" spans="1:18" s="57" customFormat="1" ht="11.25">
      <c r="A64" s="51">
        <v>58</v>
      </c>
      <c r="B64" s="52"/>
      <c r="C64" s="53" t="s">
        <v>85</v>
      </c>
      <c r="D64" s="54" t="s">
        <v>26</v>
      </c>
      <c r="E64" s="127" t="s">
        <v>84</v>
      </c>
      <c r="F64" s="55">
        <v>43469</v>
      </c>
      <c r="G64" s="56" t="s">
        <v>27</v>
      </c>
      <c r="H64" s="65">
        <v>352</v>
      </c>
      <c r="I64" s="65">
        <v>1</v>
      </c>
      <c r="J64" s="88">
        <v>1</v>
      </c>
      <c r="K64" s="66">
        <v>6</v>
      </c>
      <c r="L64" s="72">
        <v>240</v>
      </c>
      <c r="M64" s="73">
        <v>30</v>
      </c>
      <c r="N64" s="92">
        <f>M64/J64</f>
        <v>30</v>
      </c>
      <c r="O64" s="97">
        <f t="shared" si="2"/>
        <v>8</v>
      </c>
      <c r="P64" s="95">
        <v>3251100.54</v>
      </c>
      <c r="Q64" s="96">
        <v>256796</v>
      </c>
      <c r="R64" s="100">
        <f t="shared" si="1"/>
        <v>12.660246031869656</v>
      </c>
    </row>
    <row r="65" spans="1:18" s="57" customFormat="1" ht="11.25">
      <c r="A65" s="51">
        <v>59</v>
      </c>
      <c r="B65" s="52"/>
      <c r="C65" s="53" t="s">
        <v>52</v>
      </c>
      <c r="D65" s="54" t="s">
        <v>20</v>
      </c>
      <c r="E65" s="127" t="s">
        <v>52</v>
      </c>
      <c r="F65" s="55">
        <v>43441</v>
      </c>
      <c r="G65" s="56" t="s">
        <v>36</v>
      </c>
      <c r="H65" s="65">
        <v>40</v>
      </c>
      <c r="I65" s="65">
        <v>1</v>
      </c>
      <c r="J65" s="88">
        <v>1</v>
      </c>
      <c r="K65" s="66">
        <v>11</v>
      </c>
      <c r="L65" s="72">
        <v>288</v>
      </c>
      <c r="M65" s="73">
        <v>28</v>
      </c>
      <c r="N65" s="92">
        <f>M65/J65</f>
        <v>28</v>
      </c>
      <c r="O65" s="97">
        <f t="shared" si="2"/>
        <v>10.285714285714286</v>
      </c>
      <c r="P65" s="95">
        <v>65459.92</v>
      </c>
      <c r="Q65" s="96">
        <v>6460</v>
      </c>
      <c r="R65" s="100">
        <f t="shared" si="1"/>
        <v>10.13311455108359</v>
      </c>
    </row>
    <row r="66" spans="1:18" s="57" customFormat="1" ht="11.25">
      <c r="A66" s="51">
        <v>60</v>
      </c>
      <c r="B66" s="62"/>
      <c r="C66" s="63" t="s">
        <v>86</v>
      </c>
      <c r="D66" s="54" t="s">
        <v>32</v>
      </c>
      <c r="E66" s="146" t="s">
        <v>86</v>
      </c>
      <c r="F66" s="55">
        <v>43469</v>
      </c>
      <c r="G66" s="56" t="s">
        <v>30</v>
      </c>
      <c r="H66" s="65">
        <v>61</v>
      </c>
      <c r="I66" s="65">
        <v>2</v>
      </c>
      <c r="J66" s="88">
        <v>2</v>
      </c>
      <c r="K66" s="66">
        <v>4</v>
      </c>
      <c r="L66" s="80">
        <v>259</v>
      </c>
      <c r="M66" s="81">
        <v>28</v>
      </c>
      <c r="N66" s="92">
        <f>M66/J66</f>
        <v>14</v>
      </c>
      <c r="O66" s="97">
        <f t="shared" si="2"/>
        <v>9.25</v>
      </c>
      <c r="P66" s="105">
        <v>38321.34</v>
      </c>
      <c r="Q66" s="106">
        <v>3134</v>
      </c>
      <c r="R66" s="100">
        <f t="shared" si="1"/>
        <v>12.227613273771537</v>
      </c>
    </row>
    <row r="67" spans="1:18" s="57" customFormat="1" ht="11.25">
      <c r="A67" s="51">
        <v>61</v>
      </c>
      <c r="B67" s="52"/>
      <c r="C67" s="53" t="s">
        <v>38</v>
      </c>
      <c r="D67" s="54" t="s">
        <v>26</v>
      </c>
      <c r="E67" s="127" t="s">
        <v>38</v>
      </c>
      <c r="F67" s="55">
        <v>43224</v>
      </c>
      <c r="G67" s="56" t="s">
        <v>27</v>
      </c>
      <c r="H67" s="65">
        <v>177</v>
      </c>
      <c r="I67" s="94">
        <v>1</v>
      </c>
      <c r="J67" s="90">
        <v>1</v>
      </c>
      <c r="K67" s="66">
        <v>21</v>
      </c>
      <c r="L67" s="103">
        <v>140</v>
      </c>
      <c r="M67" s="104">
        <v>28</v>
      </c>
      <c r="N67" s="92">
        <f>M67/J67</f>
        <v>28</v>
      </c>
      <c r="O67" s="97">
        <f t="shared" si="2"/>
        <v>5</v>
      </c>
      <c r="P67" s="103">
        <v>415803.46</v>
      </c>
      <c r="Q67" s="104">
        <v>42203</v>
      </c>
      <c r="R67" s="100">
        <f t="shared" si="1"/>
        <v>9.852462147240718</v>
      </c>
    </row>
    <row r="68" spans="1:18" s="57" customFormat="1" ht="11.25">
      <c r="A68" s="51">
        <v>62</v>
      </c>
      <c r="B68" s="62"/>
      <c r="C68" s="63" t="s">
        <v>69</v>
      </c>
      <c r="D68" s="54" t="s">
        <v>32</v>
      </c>
      <c r="E68" s="146" t="s">
        <v>69</v>
      </c>
      <c r="F68" s="55">
        <v>43420</v>
      </c>
      <c r="G68" s="56" t="s">
        <v>30</v>
      </c>
      <c r="H68" s="65">
        <v>37</v>
      </c>
      <c r="I68" s="65">
        <v>1</v>
      </c>
      <c r="J68" s="88">
        <v>1</v>
      </c>
      <c r="K68" s="66">
        <v>14</v>
      </c>
      <c r="L68" s="80">
        <v>168</v>
      </c>
      <c r="M68" s="81">
        <v>13</v>
      </c>
      <c r="N68" s="92">
        <f>M68/J68</f>
        <v>13</v>
      </c>
      <c r="O68" s="97">
        <f t="shared" si="2"/>
        <v>12.923076923076923</v>
      </c>
      <c r="P68" s="105">
        <v>2617302.9</v>
      </c>
      <c r="Q68" s="106">
        <v>218296</v>
      </c>
      <c r="R68" s="100">
        <f t="shared" si="1"/>
        <v>11.98969701689449</v>
      </c>
    </row>
    <row r="69" spans="1:18" s="57" customFormat="1" ht="11.25">
      <c r="A69" s="51">
        <v>63</v>
      </c>
      <c r="B69" s="52"/>
      <c r="C69" s="53" t="s">
        <v>65</v>
      </c>
      <c r="D69" s="54">
        <v>13</v>
      </c>
      <c r="E69" s="127" t="s">
        <v>65</v>
      </c>
      <c r="F69" s="55">
        <v>43406</v>
      </c>
      <c r="G69" s="56" t="s">
        <v>28</v>
      </c>
      <c r="H69" s="65">
        <v>105</v>
      </c>
      <c r="I69" s="65">
        <v>1</v>
      </c>
      <c r="J69" s="88">
        <v>1</v>
      </c>
      <c r="K69" s="66">
        <v>9</v>
      </c>
      <c r="L69" s="95">
        <v>150</v>
      </c>
      <c r="M69" s="96">
        <v>12</v>
      </c>
      <c r="N69" s="92">
        <f>M69/J69</f>
        <v>12</v>
      </c>
      <c r="O69" s="97">
        <f t="shared" si="2"/>
        <v>12.5</v>
      </c>
      <c r="P69" s="101">
        <v>307984.17000000004</v>
      </c>
      <c r="Q69" s="102">
        <v>24694</v>
      </c>
      <c r="R69" s="100">
        <f t="shared" si="1"/>
        <v>12.472024378391513</v>
      </c>
    </row>
    <row r="70" spans="1:18" s="57" customFormat="1" ht="11.25">
      <c r="A70" s="51">
        <v>64</v>
      </c>
      <c r="B70" s="52"/>
      <c r="C70" s="53" t="s">
        <v>62</v>
      </c>
      <c r="D70" s="54" t="s">
        <v>41</v>
      </c>
      <c r="E70" s="127" t="s">
        <v>62</v>
      </c>
      <c r="F70" s="55">
        <v>43392</v>
      </c>
      <c r="G70" s="56" t="s">
        <v>36</v>
      </c>
      <c r="H70" s="65">
        <v>65</v>
      </c>
      <c r="I70" s="65">
        <v>1</v>
      </c>
      <c r="J70" s="88">
        <v>1</v>
      </c>
      <c r="K70" s="66">
        <v>18</v>
      </c>
      <c r="L70" s="72">
        <v>26</v>
      </c>
      <c r="M70" s="73">
        <v>2</v>
      </c>
      <c r="N70" s="92">
        <f>M70/J70</f>
        <v>2</v>
      </c>
      <c r="O70" s="97">
        <f t="shared" si="2"/>
        <v>13</v>
      </c>
      <c r="P70" s="72">
        <v>97544.6</v>
      </c>
      <c r="Q70" s="73">
        <v>8750</v>
      </c>
      <c r="R70" s="100">
        <f t="shared" si="1"/>
        <v>11.147954285714286</v>
      </c>
    </row>
  </sheetData>
  <sheetProtection selectLockedCells="1" selectUnlockedCells="1"/>
  <mergeCells count="7">
    <mergeCell ref="B1:C1"/>
    <mergeCell ref="L1:R3"/>
    <mergeCell ref="B2:C2"/>
    <mergeCell ref="B3:C3"/>
    <mergeCell ref="P4:R4"/>
    <mergeCell ref="L4:M4"/>
    <mergeCell ref="N4:O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Win7</cp:lastModifiedBy>
  <cp:lastPrinted>2015-01-21T23:11:37Z</cp:lastPrinted>
  <dcterms:created xsi:type="dcterms:W3CDTF">2006-03-15T09:07:04Z</dcterms:created>
  <dcterms:modified xsi:type="dcterms:W3CDTF">2019-02-22T17:39:51Z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