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23925" windowHeight="8610" tabRatio="697" activeTab="0"/>
  </bookViews>
  <sheets>
    <sheet name="25-31.1.2019 (hafta)" sheetId="1" r:id="rId1"/>
  </sheets>
  <definedNames>
    <definedName name="Excel_BuiltIn__FilterDatabase" localSheetId="0">'25-31.1.2019 (hafta)'!$A$1:$R$79</definedName>
    <definedName name="_xlnm.Print_Area" localSheetId="0">'25-31.1.2019 (hafta)'!#REF!</definedName>
  </definedNames>
  <calcPr fullCalcOnLoad="1"/>
</workbook>
</file>

<file path=xl/sharedStrings.xml><?xml version="1.0" encoding="utf-8"?>
<sst xmlns="http://schemas.openxmlformats.org/spreadsheetml/2006/main" count="317" uniqueCount="160">
  <si>
    <t>Türkiye Haftalık Bilet Satışı ve Hasılat Raporu</t>
  </si>
  <si>
    <t>http://www.antraktsinema.com</t>
  </si>
  <si>
    <t>HAFTALIK</t>
  </si>
  <si>
    <t>KÜMÜLATİF</t>
  </si>
  <si>
    <t>FİLMİN ORİJİNAL ADI</t>
  </si>
  <si>
    <t>SINIFLANDIRMA</t>
  </si>
  <si>
    <t>FİLMİN TÜRKÇE ADI</t>
  </si>
  <si>
    <t>VİZYON TARİHİ</t>
  </si>
  <si>
    <t>DAĞITIM</t>
  </si>
  <si>
    <t>ÇIKIŞ KOPYA SAYISI</t>
  </si>
  <si>
    <t>LOKASYON</t>
  </si>
  <si>
    <t>PERDE</t>
  </si>
  <si>
    <t>HAFTA</t>
  </si>
  <si>
    <t>HASILAT</t>
  </si>
  <si>
    <t>BİLET SATIŞ</t>
  </si>
  <si>
    <t>ORTALAMA
BİLET ADEDİ</t>
  </si>
  <si>
    <t>ORTALAMA
BİLET FİYATI</t>
  </si>
  <si>
    <r>
      <rPr>
        <b/>
        <sz val="7"/>
        <color indexed="9"/>
        <rFont val="Calibri"/>
        <family val="2"/>
      </rPr>
      <t xml:space="preserve">BİLET </t>
    </r>
    <r>
      <rPr>
        <b/>
        <sz val="7"/>
        <color indexed="10"/>
        <rFont val="Webdings"/>
        <family val="1"/>
      </rPr>
      <t>6</t>
    </r>
  </si>
  <si>
    <t>UIP TURKEY</t>
  </si>
  <si>
    <t>YENİ</t>
  </si>
  <si>
    <t>15+</t>
  </si>
  <si>
    <t>TME</t>
  </si>
  <si>
    <t>7+13A</t>
  </si>
  <si>
    <t>WARNER BROS. TURKEY</t>
  </si>
  <si>
    <t>7A</t>
  </si>
  <si>
    <t>CHANTIER FILMS</t>
  </si>
  <si>
    <t>G</t>
  </si>
  <si>
    <t>CGVMARS DAĞITIM</t>
  </si>
  <si>
    <t>BİR FİLM</t>
  </si>
  <si>
    <t>7+</t>
  </si>
  <si>
    <t>DERİN FİLM</t>
  </si>
  <si>
    <t>HURVINEK A KOUZELNE MUZEUM</t>
  </si>
  <si>
    <t>SIHIRLI MUZE</t>
  </si>
  <si>
    <t>FİLMARTI</t>
  </si>
  <si>
    <t>13+</t>
  </si>
  <si>
    <t>ÖZEN FİLM</t>
  </si>
  <si>
    <t>BS DAĞITIM</t>
  </si>
  <si>
    <t>13+15A</t>
  </si>
  <si>
    <t>PLOEY: YOU NEVER FLY ALONE</t>
  </si>
  <si>
    <t>PULOİ: ASLA YALNIZ UÇMAYACAKSIN</t>
  </si>
  <si>
    <t>MC FİLM</t>
  </si>
  <si>
    <t>KURMACA</t>
  </si>
  <si>
    <t>CHARMING</t>
  </si>
  <si>
    <t>YAKIŞIKLI PRENS</t>
  </si>
  <si>
    <t>VYKRADENA PRYNTSESA: RUSLAN I LUDMILA</t>
  </si>
  <si>
    <t>KAYIP PRENSES</t>
  </si>
  <si>
    <t>LIGHTING DINDIN</t>
  </si>
  <si>
    <t>BÜYÜLÜ KANATLAR</t>
  </si>
  <si>
    <t>JUST GETTING STARTED</t>
  </si>
  <si>
    <t>DAHA YENİ BAŞLADIK</t>
  </si>
  <si>
    <t>18+</t>
  </si>
  <si>
    <t>WINX CLUB: II MISTERO DEGLI ABISSI</t>
  </si>
  <si>
    <t>WINX CLUB: OKYANUSUN GİZEMİ</t>
  </si>
  <si>
    <t>M3 FİLM</t>
  </si>
  <si>
    <t>BOBBY THE HEDGEHOG</t>
  </si>
  <si>
    <t>BOBİ: DİKENLERİN GÜCÜ ADINA!</t>
  </si>
  <si>
    <t>BOONIE BEARS: THE BIG TOP SECRET</t>
  </si>
  <si>
    <t>AY KARDEŞLER 3: SİRKTE CURCUNA</t>
  </si>
  <si>
    <t>THE SHONKU DIARIES - A UNICORNE ADVENTURE</t>
  </si>
  <si>
    <t>MACERA GÜNLÜKLERİ: SİHİRLİ ADAYA YOLCULUK</t>
  </si>
  <si>
    <t>THE DRAGON SPELL</t>
  </si>
  <si>
    <t>CESUR KAHRAMAN: EJDERHA BÜYÜSÜ</t>
  </si>
  <si>
    <t>EIGA DORAEMON: NOBITA NO NANKYOKUKACHIKOCHI DAIBOUKEN</t>
  </si>
  <si>
    <t>DORAEMON: BUZ DEVRİ MACERASI</t>
  </si>
  <si>
    <t>ANONS</t>
  </si>
  <si>
    <t>ZAMAN YOLCULARI</t>
  </si>
  <si>
    <t>SIMINDIS KUNDZULI</t>
  </si>
  <si>
    <t>MISIR ADASI</t>
  </si>
  <si>
    <t>CINDERELLA</t>
  </si>
  <si>
    <t>ŞEYTAN GEÇİDİ</t>
  </si>
  <si>
    <t>ASLI GİBİDİR</t>
  </si>
  <si>
    <t>DIVAS ASTES</t>
  </si>
  <si>
    <t>İKİ KAFADAR</t>
  </si>
  <si>
    <t>ZAMA</t>
  </si>
  <si>
    <t>YAŞAR KEMAL EFSANESİ</t>
  </si>
  <si>
    <t>DEEP</t>
  </si>
  <si>
    <t>DİP DİP: BİR OKYANUS MACERASI</t>
  </si>
  <si>
    <t>ZİFİR-İ AZAP</t>
  </si>
  <si>
    <t>BEAST</t>
  </si>
  <si>
    <t>CANAVAR</t>
  </si>
  <si>
    <t>WHELLY</t>
  </si>
  <si>
    <t>CESUR ARABA</t>
  </si>
  <si>
    <t>GÜVERCİN</t>
  </si>
  <si>
    <t>CJET</t>
  </si>
  <si>
    <t>EL UMMAR</t>
  </si>
  <si>
    <t>ELLIOT THE LITTLEST REINDEER</t>
  </si>
  <si>
    <t>KARLAR PRENSİ: ELLIOT</t>
  </si>
  <si>
    <t>MÜSLÜM</t>
  </si>
  <si>
    <t>RAFADAN TAYFA</t>
  </si>
  <si>
    <t>DIE LEGENDE VOM HASSLICHEN KONIG</t>
  </si>
  <si>
    <t>ÇİRKİN KRAL EFSANESİ</t>
  </si>
  <si>
    <t>ECİNNİ</t>
  </si>
  <si>
    <t>CLIMAX</t>
  </si>
  <si>
    <t>BOHEMIAN RHAPSODY</t>
  </si>
  <si>
    <t>KOYVER GİTSİN</t>
  </si>
  <si>
    <t>PUT ŞEYLERE</t>
  </si>
  <si>
    <t>BİZİ HATIRLA</t>
  </si>
  <si>
    <t>THUGS OF HINDOSTAN</t>
  </si>
  <si>
    <t>HİNDİSTAN EŞKIYALARI</t>
  </si>
  <si>
    <t>YEŞİL REHBER</t>
  </si>
  <si>
    <t>GREEN BOOK</t>
  </si>
  <si>
    <t>HEDEFİM SENSİN</t>
  </si>
  <si>
    <t>BİZİM İÇİN ŞAMPİYON</t>
  </si>
  <si>
    <t>KAFALAR KARIŞIK</t>
  </si>
  <si>
    <t>XIONG CHU MO, BIAN XIN JI</t>
  </si>
  <si>
    <t>AYI KARDEŞLER: EYVAH AYILAR KÜÇÜLDÜ!</t>
  </si>
  <si>
    <t>ZIMNA WOJNA</t>
  </si>
  <si>
    <t>RUH ÇAĞIRMA SEANSI</t>
  </si>
  <si>
    <t>OUIJA HOUSE</t>
  </si>
  <si>
    <t>GARANTİLİ ÖLÜM (YOKSA PARAN İADE)</t>
  </si>
  <si>
    <t>DEAD IN A WEEK: OR YOUR MONEY BACK</t>
  </si>
  <si>
    <t>BÖRÜ</t>
  </si>
  <si>
    <t>MÜSAADENİZLE BÜYÜKLER</t>
  </si>
  <si>
    <t>TROLLER VE DİNOZORLAR</t>
  </si>
  <si>
    <t>TROLLED</t>
  </si>
  <si>
    <t>MARY POPPINS RETURNS</t>
  </si>
  <si>
    <t>MARY POPPINS: SİHİRLİ DADI</t>
  </si>
  <si>
    <t>AQUAMAN</t>
  </si>
  <si>
    <t>SOĞUK SAVAŞ</t>
  </si>
  <si>
    <t>YANGIN YEİ</t>
  </si>
  <si>
    <t>ARAF 2: CİN BEBEK DOĞUYOR</t>
  </si>
  <si>
    <t>WILDLIFE</t>
  </si>
  <si>
    <t>GIRL</t>
  </si>
  <si>
    <t>KIZ</t>
  </si>
  <si>
    <t>MAŞA İLE KOCA AYI: YEPYENİ MACERALAR</t>
  </si>
  <si>
    <t>MASHA I MEDVED 3</t>
  </si>
  <si>
    <t>SÜPER AYI</t>
  </si>
  <si>
    <t>BEONING</t>
  </si>
  <si>
    <t>ŞÜPHE</t>
  </si>
  <si>
    <t>REPLICAS</t>
  </si>
  <si>
    <t>REPLİKALAR</t>
  </si>
  <si>
    <t>NEREUS</t>
  </si>
  <si>
    <t>LANETLİ SULAR</t>
  </si>
  <si>
    <t>ROBIN HOOD BEGINS</t>
  </si>
  <si>
    <t>ROBIN HOOD</t>
  </si>
  <si>
    <t>RALPH BREAKS THE INTERNET</t>
  </si>
  <si>
    <t>RALP VE İNTERNET</t>
  </si>
  <si>
    <t>CREED 2: EFSANENİN YÜKSELİYOR</t>
  </si>
  <si>
    <t>CREED 2</t>
  </si>
  <si>
    <t>GLASS</t>
  </si>
  <si>
    <t>BORÇ HARÇ</t>
  </si>
  <si>
    <t>ÜÇ HARFLİLER: ADAK</t>
  </si>
  <si>
    <t>XI HA YING XIONG</t>
  </si>
  <si>
    <t>MANBIKI KAZOKU</t>
  </si>
  <si>
    <t xml:space="preserve">CAN DOSTLAR </t>
  </si>
  <si>
    <t>ÇİÇERO</t>
  </si>
  <si>
    <t>LE LIVRE D'IMAGE</t>
  </si>
  <si>
    <t>HODJA FRA PJORT</t>
  </si>
  <si>
    <t>CAN DOSTLAR</t>
  </si>
  <si>
    <t>UÇAN HALI VE KAYIP ELMAS</t>
  </si>
  <si>
    <t>İMGELER VE SZÖCÜKLER</t>
  </si>
  <si>
    <t>ARAKÇILAR</t>
  </si>
  <si>
    <t>TIME FREAK</t>
  </si>
  <si>
    <t>CAPHARNAUM</t>
  </si>
  <si>
    <t>KEFERNAHUM</t>
  </si>
  <si>
    <t>THE UPSIDE</t>
  </si>
  <si>
    <t>OLACAK İŞ DEĞİL</t>
  </si>
  <si>
    <t>HOW TO TRAIN YOUR DRAGON: THE HIDDEN WORLD</t>
  </si>
  <si>
    <t>EJDERHANI NASIL EĞİTİRSİN 3</t>
  </si>
  <si>
    <t>25 - 31  OCAK  2019 / 4. VİZYON HAFTASI</t>
  </si>
</sst>
</file>

<file path=xl/styles.xml><?xml version="1.0" encoding="utf-8"?>
<styleSheet xmlns="http://schemas.openxmlformats.org/spreadsheetml/2006/main">
  <numFmts count="4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_-* #,##0.00\ _T_L_-;\-* #,##0.00\ _T_L_-;_-* \-??\ _T_L_-;_-@_-"/>
    <numFmt numFmtId="173" formatCode="_(* #,##0.00_);_(* \(#,##0.00\);_(* \-??_);_(@_)"/>
    <numFmt numFmtId="174" formatCode="d\ mmmm\ yy;@"/>
    <numFmt numFmtId="175" formatCode="_-* #,##0.00&quot; ₺&quot;_-;\-* #,##0.00&quot; ₺&quot;_-;_-* \-??&quot; ₺&quot;_-;_-@_-"/>
    <numFmt numFmtId="176" formatCode="_-* #,##0.00\ _Y_T_L_-;\-* #,##0.00\ _Y_T_L_-;_-* \-??\ _Y_T_L_-;_-@_-"/>
    <numFmt numFmtId="177" formatCode="0\ %"/>
    <numFmt numFmtId="178" formatCode="dd/mm/yyyy"/>
    <numFmt numFmtId="179" formatCode="dd/mm/yy;@"/>
    <numFmt numFmtId="180" formatCode="0\ %\ "/>
    <numFmt numFmtId="181" formatCode="hh:mm:ss\ AM/PM"/>
    <numFmt numFmtId="182" formatCode="_ * #,##0.00_)&quot; TRY&quot;_ ;_ * \(#,##0.00&quot;) TRY&quot;_ ;_ * \-??_)&quot; TRY&quot;_ ;_ @_ "/>
    <numFmt numFmtId="183" formatCode="_-* #,##0.00\ _₺_-;\-* #,##0.00\ _₺_-;_-* \-??\ _₺_-;_-@_-"/>
    <numFmt numFmtId="184" formatCode="dd/mmm"/>
    <numFmt numFmtId="185" formatCode="0.00\ %"/>
    <numFmt numFmtId="186" formatCode="#,##0.00\ \ "/>
    <numFmt numFmtId="187" formatCode="#,##0\ "/>
    <numFmt numFmtId="188" formatCode="#,##0.00\ &quot;TL&quot;"/>
    <numFmt numFmtId="189" formatCode="_ * #,##0.00_)\ &quot;TRY&quot;_ ;_ * \(#,##0.00\)\ &quot;TRY&quot;_ ;_ * &quot;-&quot;??_)\ &quot;TRY&quot;_ ;_ @_ "/>
    <numFmt numFmtId="190" formatCode="#,##0\ \ "/>
    <numFmt numFmtId="191" formatCode="_-* #,##0\ _T_L_-;\-* #,##0\ _T_L_-;_-* &quot;-&quot;??\ _T_L_-;_-@_-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  <numFmt numFmtId="195" formatCode="[$€-2]\ #,##0.00_);[Red]\([$€-2]\ #,##0.00\)"/>
    <numFmt numFmtId="196" formatCode="mmm/yyyy"/>
  </numFmts>
  <fonts count="87">
    <font>
      <sz val="10"/>
      <name val="Arial"/>
      <family val="2"/>
    </font>
    <font>
      <sz val="10"/>
      <name val="Verdana"/>
      <family val="2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Verdana"/>
      <family val="2"/>
    </font>
    <font>
      <sz val="5"/>
      <color indexed="9"/>
      <name val="Calibri"/>
      <family val="2"/>
    </font>
    <font>
      <sz val="10"/>
      <color indexed="9"/>
      <name val="Calibri"/>
      <family val="2"/>
    </font>
    <font>
      <b/>
      <sz val="5"/>
      <name val="Corbel"/>
      <family val="2"/>
    </font>
    <font>
      <b/>
      <sz val="8"/>
      <name val="Corbel"/>
      <family val="2"/>
    </font>
    <font>
      <u val="single"/>
      <sz val="8"/>
      <color indexed="12"/>
      <name val="Arial"/>
      <family val="2"/>
    </font>
    <font>
      <b/>
      <sz val="8"/>
      <color indexed="56"/>
      <name val="Calibri"/>
      <family val="2"/>
    </font>
    <font>
      <sz val="7"/>
      <color indexed="9"/>
      <name val="Calibri"/>
      <family val="2"/>
    </font>
    <font>
      <b/>
      <sz val="7"/>
      <color indexed="9"/>
      <name val="Calibri"/>
      <family val="2"/>
    </font>
    <font>
      <b/>
      <sz val="5"/>
      <color indexed="9"/>
      <name val="Calibri"/>
      <family val="2"/>
    </font>
    <font>
      <b/>
      <sz val="7"/>
      <color indexed="30"/>
      <name val="Calibri"/>
      <family val="2"/>
    </font>
    <font>
      <b/>
      <sz val="7"/>
      <color indexed="10"/>
      <name val="Webdings"/>
      <family val="1"/>
    </font>
    <font>
      <sz val="7"/>
      <color indexed="63"/>
      <name val="Calibri"/>
      <family val="2"/>
    </font>
    <font>
      <b/>
      <sz val="7"/>
      <color indexed="23"/>
      <name val="Calibri"/>
      <family val="2"/>
    </font>
    <font>
      <b/>
      <sz val="5"/>
      <name val="Calibri"/>
      <family val="2"/>
    </font>
    <font>
      <sz val="5"/>
      <name val="Calibri"/>
      <family val="2"/>
    </font>
    <font>
      <b/>
      <sz val="7"/>
      <color indexed="63"/>
      <name val="Calibri"/>
      <family val="2"/>
    </font>
    <font>
      <sz val="11"/>
      <color indexed="17"/>
      <name val="Calibri"/>
      <family val="2"/>
    </font>
    <font>
      <b/>
      <sz val="7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0"/>
      <name val="Calibri"/>
      <family val="2"/>
    </font>
    <font>
      <sz val="10"/>
      <color indexed="40"/>
      <name val="Arial"/>
      <family val="2"/>
    </font>
    <font>
      <b/>
      <sz val="8"/>
      <color indexed="40"/>
      <name val="Corbel"/>
      <family val="2"/>
    </font>
    <font>
      <b/>
      <sz val="7"/>
      <color indexed="40"/>
      <name val="Calibri"/>
      <family val="2"/>
    </font>
    <font>
      <sz val="7"/>
      <color indexed="40"/>
      <name val="Arial"/>
      <family val="2"/>
    </font>
    <font>
      <sz val="7"/>
      <color indexed="40"/>
      <name val="Calibri"/>
      <family val="2"/>
    </font>
    <font>
      <sz val="7"/>
      <color indexed="8"/>
      <name val="Calibri"/>
      <family val="2"/>
    </font>
    <font>
      <sz val="7"/>
      <color indexed="23"/>
      <name val="Calibri"/>
      <family val="2"/>
    </font>
    <font>
      <sz val="5"/>
      <color indexed="8"/>
      <name val="Calibri"/>
      <family val="2"/>
    </font>
    <font>
      <sz val="7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0070C0"/>
      <name val="Calibri"/>
      <family val="2"/>
    </font>
    <font>
      <b/>
      <sz val="7"/>
      <color theme="0"/>
      <name val="Calibri"/>
      <family val="2"/>
    </font>
    <font>
      <sz val="10"/>
      <color rgb="FF00B0F0"/>
      <name val="Calibri"/>
      <family val="2"/>
    </font>
    <font>
      <sz val="10"/>
      <color rgb="FF00B0F0"/>
      <name val="Arial"/>
      <family val="2"/>
    </font>
    <font>
      <b/>
      <sz val="8"/>
      <color rgb="FF00B0F0"/>
      <name val="Corbel"/>
      <family val="2"/>
    </font>
    <font>
      <b/>
      <sz val="7"/>
      <color rgb="FF00B0F0"/>
      <name val="Calibri"/>
      <family val="2"/>
    </font>
    <font>
      <sz val="7"/>
      <color rgb="FF00B0F0"/>
      <name val="Arial"/>
      <family val="2"/>
    </font>
    <font>
      <sz val="7"/>
      <color rgb="FF00B0F0"/>
      <name val="Calibri"/>
      <family val="2"/>
    </font>
    <font>
      <sz val="7"/>
      <color theme="1"/>
      <name val="Calibri"/>
      <family val="2"/>
    </font>
    <font>
      <b/>
      <sz val="7"/>
      <color theme="0" tint="-0.4999699890613556"/>
      <name val="Calibri"/>
      <family val="2"/>
    </font>
    <font>
      <sz val="7"/>
      <color theme="0" tint="-0.4999699890613556"/>
      <name val="Calibri"/>
      <family val="2"/>
    </font>
    <font>
      <sz val="5"/>
      <color theme="1"/>
      <name val="Calibri"/>
      <family val="2"/>
    </font>
    <font>
      <sz val="7"/>
      <color rgb="FF0070C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41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0" fontId="64" fillId="20" borderId="5" applyNumberFormat="0" applyAlignment="0" applyProtection="0"/>
    <xf numFmtId="0" fontId="3" fillId="0" borderId="0">
      <alignment/>
      <protection/>
    </xf>
    <xf numFmtId="0" fontId="28" fillId="21" borderId="0" applyNumberFormat="0" applyBorder="0" applyAlignment="0" applyProtection="0"/>
    <xf numFmtId="0" fontId="65" fillId="22" borderId="6" applyNumberFormat="0" applyAlignment="0" applyProtection="0"/>
    <xf numFmtId="0" fontId="66" fillId="20" borderId="6" applyNumberFormat="0" applyAlignment="0" applyProtection="0"/>
    <xf numFmtId="0" fontId="67" fillId="23" borderId="7" applyNumberFormat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0" fillId="25" borderId="0" applyNumberFormat="0" applyBorder="0" applyAlignment="0" applyProtection="0"/>
    <xf numFmtId="174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3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0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0" fontId="0" fillId="26" borderId="8" applyNumberFormat="0" applyFont="0" applyAlignment="0" applyProtection="0"/>
    <xf numFmtId="0" fontId="71" fillId="27" borderId="0" applyNumberFormat="0" applyBorder="0" applyAlignment="0" applyProtection="0"/>
    <xf numFmtId="0" fontId="4" fillId="28" borderId="9">
      <alignment horizontal="center" vertical="center"/>
      <protection/>
    </xf>
    <xf numFmtId="182" fontId="0" fillId="0" borderId="0" applyFill="0" applyBorder="0" applyAlignment="0" applyProtection="0"/>
    <xf numFmtId="42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0" fontId="72" fillId="0" borderId="10" applyNumberFormat="0" applyFill="0" applyAlignment="0" applyProtection="0"/>
    <xf numFmtId="0" fontId="73" fillId="0" borderId="0" applyNumberFormat="0" applyFill="0" applyBorder="0" applyAlignment="0" applyProtection="0"/>
    <xf numFmtId="183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6" fontId="0" fillId="0" borderId="0" applyFill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4" borderId="0" applyNumberFormat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</cellStyleXfs>
  <cellXfs count="161">
    <xf numFmtId="0" fontId="0" fillId="0" borderId="0" xfId="0" applyAlignment="1">
      <alignment/>
    </xf>
    <xf numFmtId="0" fontId="5" fillId="35" borderId="0" xfId="0" applyFont="1" applyFill="1" applyBorder="1" applyAlignment="1" applyProtection="1">
      <alignment horizontal="right" vertical="center"/>
      <protection/>
    </xf>
    <xf numFmtId="178" fontId="6" fillId="35" borderId="0" xfId="0" applyNumberFormat="1" applyFont="1" applyFill="1" applyBorder="1" applyAlignment="1" applyProtection="1">
      <alignment horizontal="center" vertical="center"/>
      <protection/>
    </xf>
    <xf numFmtId="0" fontId="7" fillId="35" borderId="0" xfId="0" applyFont="1" applyFill="1" applyBorder="1" applyAlignment="1" applyProtection="1">
      <alignment vertical="center"/>
      <protection/>
    </xf>
    <xf numFmtId="0" fontId="7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9" fillId="35" borderId="0" xfId="0" applyFont="1" applyFill="1" applyBorder="1" applyAlignment="1" applyProtection="1">
      <alignment vertical="center"/>
      <protection/>
    </xf>
    <xf numFmtId="179" fontId="10" fillId="35" borderId="0" xfId="0" applyNumberFormat="1" applyFont="1" applyFill="1" applyBorder="1" applyAlignment="1" applyProtection="1">
      <alignment horizontal="center" vertical="center"/>
      <protection/>
    </xf>
    <xf numFmtId="0" fontId="9" fillId="35" borderId="0" xfId="0" applyFont="1" applyFill="1" applyBorder="1" applyAlignment="1" applyProtection="1">
      <alignment horizontal="left" vertical="center"/>
      <protection/>
    </xf>
    <xf numFmtId="0" fontId="9" fillId="35" borderId="0" xfId="0" applyFont="1" applyFill="1" applyBorder="1" applyAlignment="1" applyProtection="1">
      <alignment horizontal="center" vertical="center"/>
      <protection/>
    </xf>
    <xf numFmtId="3" fontId="9" fillId="35" borderId="0" xfId="0" applyNumberFormat="1" applyFont="1" applyFill="1" applyBorder="1" applyAlignment="1" applyProtection="1">
      <alignment horizontal="center" vertical="center"/>
      <protection/>
    </xf>
    <xf numFmtId="4" fontId="9" fillId="35" borderId="0" xfId="0" applyNumberFormat="1" applyFont="1" applyFill="1" applyBorder="1" applyAlignment="1" applyProtection="1">
      <alignment horizontal="right" vertical="center"/>
      <protection/>
    </xf>
    <xf numFmtId="3" fontId="9" fillId="35" borderId="0" xfId="0" applyNumberFormat="1" applyFont="1" applyFill="1" applyBorder="1" applyAlignment="1" applyProtection="1">
      <alignment horizontal="right" vertical="center"/>
      <protection/>
    </xf>
    <xf numFmtId="4" fontId="10" fillId="35" borderId="0" xfId="0" applyNumberFormat="1" applyFont="1" applyFill="1" applyBorder="1" applyAlignment="1" applyProtection="1">
      <alignment horizontal="right" vertical="center"/>
      <protection/>
    </xf>
    <xf numFmtId="3" fontId="10" fillId="35" borderId="0" xfId="0" applyNumberFormat="1" applyFont="1" applyFill="1" applyBorder="1" applyAlignment="1" applyProtection="1">
      <alignment horizontal="right" vertical="center"/>
      <protection/>
    </xf>
    <xf numFmtId="3" fontId="11" fillId="35" borderId="0" xfId="0" applyNumberFormat="1" applyFont="1" applyFill="1" applyBorder="1" applyAlignment="1" applyProtection="1">
      <alignment horizontal="right" vertical="center"/>
      <protection/>
    </xf>
    <xf numFmtId="4" fontId="11" fillId="35" borderId="0" xfId="0" applyNumberFormat="1" applyFont="1" applyFill="1" applyBorder="1" applyAlignment="1" applyProtection="1">
      <alignment horizontal="right" vertical="center"/>
      <protection/>
    </xf>
    <xf numFmtId="0" fontId="9" fillId="35" borderId="0" xfId="0" applyFont="1" applyFill="1" applyBorder="1" applyAlignment="1" applyProtection="1">
      <alignment horizontal="right" vertical="center"/>
      <protection/>
    </xf>
    <xf numFmtId="0" fontId="5" fillId="35" borderId="0" xfId="0" applyFont="1" applyFill="1" applyBorder="1" applyAlignment="1" applyProtection="1">
      <alignment horizontal="right" vertical="center" wrapText="1"/>
      <protection locked="0"/>
    </xf>
    <xf numFmtId="0" fontId="5" fillId="35" borderId="0" xfId="0" applyNumberFormat="1" applyFont="1" applyFill="1" applyBorder="1" applyAlignment="1" applyProtection="1">
      <alignment horizontal="center" vertical="center"/>
      <protection locked="0"/>
    </xf>
    <xf numFmtId="0" fontId="13" fillId="35" borderId="0" xfId="0" applyFont="1" applyFill="1" applyAlignment="1">
      <alignment vertical="center"/>
    </xf>
    <xf numFmtId="179" fontId="13" fillId="35" borderId="0" xfId="0" applyNumberFormat="1" applyFont="1" applyFill="1" applyAlignment="1">
      <alignment horizontal="center" vertical="center"/>
    </xf>
    <xf numFmtId="0" fontId="13" fillId="35" borderId="0" xfId="0" applyFont="1" applyFill="1" applyAlignment="1">
      <alignment horizontal="center" vertical="center"/>
    </xf>
    <xf numFmtId="0" fontId="15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Alignment="1">
      <alignment vertical="center"/>
    </xf>
    <xf numFmtId="0" fontId="0" fillId="35" borderId="0" xfId="0" applyNumberFormat="1" applyFont="1" applyFill="1" applyAlignment="1">
      <alignment vertical="center"/>
    </xf>
    <xf numFmtId="179" fontId="0" fillId="35" borderId="0" xfId="0" applyNumberFormat="1" applyFont="1" applyFill="1" applyAlignment="1">
      <alignment horizontal="center" vertical="center"/>
    </xf>
    <xf numFmtId="0" fontId="0" fillId="35" borderId="0" xfId="0" applyNumberFormat="1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15" fillId="35" borderId="0" xfId="0" applyFont="1" applyFill="1" applyBorder="1" applyAlignment="1" applyProtection="1">
      <alignment horizontal="left" vertical="center"/>
      <protection locked="0"/>
    </xf>
    <xf numFmtId="179" fontId="15" fillId="35" borderId="0" xfId="0" applyNumberFormat="1" applyFont="1" applyFill="1" applyBorder="1" applyAlignment="1" applyProtection="1">
      <alignment horizontal="center" vertical="center"/>
      <protection locked="0"/>
    </xf>
    <xf numFmtId="0" fontId="15" fillId="35" borderId="0" xfId="0" applyFont="1" applyFill="1" applyBorder="1" applyAlignment="1" applyProtection="1">
      <alignment horizontal="center" vertical="center"/>
      <protection locked="0"/>
    </xf>
    <xf numFmtId="0" fontId="5" fillId="35" borderId="0" xfId="0" applyFont="1" applyFill="1" applyBorder="1" applyAlignment="1" applyProtection="1">
      <alignment horizontal="center"/>
      <protection locked="0"/>
    </xf>
    <xf numFmtId="0" fontId="18" fillId="36" borderId="12" xfId="0" applyNumberFormat="1" applyFont="1" applyFill="1" applyBorder="1" applyAlignment="1" applyProtection="1">
      <alignment horizontal="center" wrapText="1"/>
      <protection locked="0"/>
    </xf>
    <xf numFmtId="172" fontId="19" fillId="36" borderId="12" xfId="43" applyFont="1" applyFill="1" applyBorder="1" applyAlignment="1" applyProtection="1">
      <alignment horizontal="center"/>
      <protection locked="0"/>
    </xf>
    <xf numFmtId="0" fontId="12" fillId="36" borderId="12" xfId="0" applyNumberFormat="1" applyFont="1" applyFill="1" applyBorder="1" applyAlignment="1">
      <alignment horizontal="center" textRotation="90"/>
    </xf>
    <xf numFmtId="179" fontId="19" fillId="36" borderId="12" xfId="0" applyNumberFormat="1" applyFont="1" applyFill="1" applyBorder="1" applyAlignment="1" applyProtection="1">
      <alignment horizontal="center"/>
      <protection locked="0"/>
    </xf>
    <xf numFmtId="0" fontId="19" fillId="36" borderId="12" xfId="0" applyFont="1" applyFill="1" applyBorder="1" applyAlignment="1" applyProtection="1">
      <alignment horizontal="center"/>
      <protection locked="0"/>
    </xf>
    <xf numFmtId="0" fontId="18" fillId="35" borderId="0" xfId="0" applyFont="1" applyFill="1" applyBorder="1" applyAlignment="1" applyProtection="1">
      <alignment horizontal="center"/>
      <protection locked="0"/>
    </xf>
    <xf numFmtId="0" fontId="5" fillId="35" borderId="0" xfId="0" applyFont="1" applyFill="1" applyBorder="1" applyAlignment="1" applyProtection="1">
      <alignment horizontal="center"/>
      <protection/>
    </xf>
    <xf numFmtId="2" fontId="18" fillId="36" borderId="13" xfId="0" applyNumberFormat="1" applyFont="1" applyFill="1" applyBorder="1" applyAlignment="1" applyProtection="1">
      <alignment horizontal="center" vertical="center"/>
      <protection/>
    </xf>
    <xf numFmtId="172" fontId="19" fillId="36" borderId="13" xfId="43" applyFont="1" applyFill="1" applyBorder="1" applyAlignment="1" applyProtection="1">
      <alignment horizontal="center" vertical="center"/>
      <protection/>
    </xf>
    <xf numFmtId="0" fontId="20" fillId="36" borderId="13" xfId="0" applyNumberFormat="1" applyFont="1" applyFill="1" applyBorder="1" applyAlignment="1" applyProtection="1">
      <alignment horizontal="center" vertical="center" textRotation="90"/>
      <protection locked="0"/>
    </xf>
    <xf numFmtId="179" fontId="19" fillId="36" borderId="13" xfId="0" applyNumberFormat="1" applyFont="1" applyFill="1" applyBorder="1" applyAlignment="1" applyProtection="1">
      <alignment horizontal="center" vertical="center" textRotation="90"/>
      <protection/>
    </xf>
    <xf numFmtId="0" fontId="19" fillId="36" borderId="13" xfId="0" applyFont="1" applyFill="1" applyBorder="1" applyAlignment="1" applyProtection="1">
      <alignment horizontal="center" vertical="center"/>
      <protection/>
    </xf>
    <xf numFmtId="0" fontId="19" fillId="36" borderId="13" xfId="0" applyNumberFormat="1" applyFont="1" applyFill="1" applyBorder="1" applyAlignment="1" applyProtection="1">
      <alignment horizontal="center" vertical="center" textRotation="90"/>
      <protection locked="0"/>
    </xf>
    <xf numFmtId="4" fontId="19" fillId="36" borderId="13" xfId="0" applyNumberFormat="1" applyFont="1" applyFill="1" applyBorder="1" applyAlignment="1" applyProtection="1">
      <alignment horizontal="center" vertical="center" wrapText="1"/>
      <protection/>
    </xf>
    <xf numFmtId="3" fontId="19" fillId="36" borderId="13" xfId="0" applyNumberFormat="1" applyFont="1" applyFill="1" applyBorder="1" applyAlignment="1" applyProtection="1">
      <alignment horizontal="center" vertical="center" wrapText="1"/>
      <protection/>
    </xf>
    <xf numFmtId="3" fontId="19" fillId="36" borderId="13" xfId="0" applyNumberFormat="1" applyFont="1" applyFill="1" applyBorder="1" applyAlignment="1" applyProtection="1">
      <alignment horizontal="center" vertical="center" textRotation="90" wrapText="1"/>
      <protection/>
    </xf>
    <xf numFmtId="0" fontId="18" fillId="35" borderId="0" xfId="0" applyFont="1" applyFill="1" applyBorder="1" applyAlignment="1" applyProtection="1">
      <alignment horizontal="center"/>
      <protection/>
    </xf>
    <xf numFmtId="1" fontId="5" fillId="35" borderId="0" xfId="0" applyNumberFormat="1" applyFont="1" applyFill="1" applyBorder="1" applyAlignment="1" applyProtection="1">
      <alignment horizontal="right" vertical="center"/>
      <protection/>
    </xf>
    <xf numFmtId="2" fontId="23" fillId="35" borderId="14" xfId="0" applyNumberFormat="1" applyFont="1" applyFill="1" applyBorder="1" applyAlignment="1" applyProtection="1">
      <alignment horizontal="center" vertical="center"/>
      <protection/>
    </xf>
    <xf numFmtId="181" fontId="24" fillId="0" borderId="14" xfId="0" applyNumberFormat="1" applyFont="1" applyFill="1" applyBorder="1" applyAlignment="1">
      <alignment vertical="center"/>
    </xf>
    <xf numFmtId="0" fontId="25" fillId="0" borderId="14" xfId="0" applyNumberFormat="1" applyFont="1" applyFill="1" applyBorder="1" applyAlignment="1" applyProtection="1">
      <alignment horizontal="center" vertical="center"/>
      <protection/>
    </xf>
    <xf numFmtId="179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27" fillId="35" borderId="0" xfId="0" applyFont="1" applyFill="1" applyBorder="1" applyAlignment="1" applyProtection="1">
      <alignment horizontal="left" vertical="center"/>
      <protection/>
    </xf>
    <xf numFmtId="2" fontId="6" fillId="37" borderId="14" xfId="0" applyNumberFormat="1" applyFont="1" applyFill="1" applyBorder="1" applyAlignment="1" applyProtection="1">
      <alignment horizontal="center" vertical="center"/>
      <protection/>
    </xf>
    <xf numFmtId="0" fontId="24" fillId="0" borderId="14" xfId="0" applyFont="1" applyFill="1" applyBorder="1" applyAlignment="1">
      <alignment vertical="center"/>
    </xf>
    <xf numFmtId="0" fontId="25" fillId="0" borderId="14" xfId="0" applyFont="1" applyFill="1" applyBorder="1" applyAlignment="1" applyProtection="1">
      <alignment horizontal="center" vertical="center"/>
      <protection/>
    </xf>
    <xf numFmtId="179" fontId="6" fillId="0" borderId="14" xfId="0" applyNumberFormat="1" applyFont="1" applyFill="1" applyBorder="1" applyAlignment="1" applyProtection="1">
      <alignment horizontal="center" vertical="center"/>
      <protection locked="0"/>
    </xf>
    <xf numFmtId="178" fontId="6" fillId="35" borderId="14" xfId="0" applyNumberFormat="1" applyFont="1" applyFill="1" applyBorder="1" applyAlignment="1" applyProtection="1">
      <alignment horizontal="center" vertical="center"/>
      <protection/>
    </xf>
    <xf numFmtId="49" fontId="24" fillId="0" borderId="14" xfId="0" applyNumberFormat="1" applyFont="1" applyFill="1" applyBorder="1" applyAlignment="1">
      <alignment horizontal="left" vertical="center"/>
    </xf>
    <xf numFmtId="0" fontId="23" fillId="35" borderId="14" xfId="0" applyFont="1" applyFill="1" applyBorder="1" applyAlignment="1">
      <alignment horizontal="center" vertical="center"/>
    </xf>
    <xf numFmtId="2" fontId="23" fillId="35" borderId="14" xfId="0" applyNumberFormat="1" applyFont="1" applyFill="1" applyBorder="1" applyAlignment="1">
      <alignment horizontal="center" vertical="center"/>
    </xf>
    <xf numFmtId="0" fontId="24" fillId="0" borderId="14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  <protection/>
    </xf>
    <xf numFmtId="1" fontId="6" fillId="0" borderId="14" xfId="0" applyNumberFormat="1" applyFont="1" applyFill="1" applyBorder="1" applyAlignment="1">
      <alignment horizontal="center" vertical="center"/>
    </xf>
    <xf numFmtId="4" fontId="74" fillId="0" borderId="14" xfId="45" applyNumberFormat="1" applyFont="1" applyFill="1" applyBorder="1" applyAlignment="1" applyProtection="1">
      <alignment horizontal="right" vertical="center"/>
      <protection locked="0"/>
    </xf>
    <xf numFmtId="3" fontId="74" fillId="0" borderId="14" xfId="45" applyNumberFormat="1" applyFont="1" applyFill="1" applyBorder="1" applyAlignment="1" applyProtection="1">
      <alignment horizontal="right" vertical="center"/>
      <protection locked="0"/>
    </xf>
    <xf numFmtId="4" fontId="74" fillId="0" borderId="14" xfId="64" applyNumberFormat="1" applyFont="1" applyFill="1" applyBorder="1" applyAlignment="1" applyProtection="1">
      <alignment horizontal="right" vertical="center"/>
      <protection/>
    </xf>
    <xf numFmtId="3" fontId="74" fillId="0" borderId="14" xfId="64" applyNumberFormat="1" applyFont="1" applyFill="1" applyBorder="1" applyAlignment="1" applyProtection="1">
      <alignment horizontal="right" vertical="center"/>
      <protection/>
    </xf>
    <xf numFmtId="4" fontId="74" fillId="0" borderId="14" xfId="44" applyNumberFormat="1" applyFont="1" applyFill="1" applyBorder="1" applyAlignment="1" applyProtection="1">
      <alignment horizontal="right" vertical="center"/>
      <protection locked="0"/>
    </xf>
    <xf numFmtId="3" fontId="74" fillId="0" borderId="14" xfId="44" applyNumberFormat="1" applyFont="1" applyFill="1" applyBorder="1" applyAlignment="1" applyProtection="1">
      <alignment horizontal="right" vertical="center"/>
      <protection locked="0"/>
    </xf>
    <xf numFmtId="4" fontId="74" fillId="0" borderId="14" xfId="43" applyNumberFormat="1" applyFont="1" applyFill="1" applyBorder="1" applyAlignment="1" applyProtection="1">
      <alignment horizontal="right" vertical="center"/>
      <protection locked="0"/>
    </xf>
    <xf numFmtId="3" fontId="74" fillId="0" borderId="14" xfId="43" applyNumberFormat="1" applyFont="1" applyFill="1" applyBorder="1" applyAlignment="1" applyProtection="1">
      <alignment horizontal="right" vertical="center"/>
      <protection locked="0"/>
    </xf>
    <xf numFmtId="0" fontId="6" fillId="0" borderId="14" xfId="0" applyFont="1" applyFill="1" applyBorder="1" applyAlignment="1" applyProtection="1">
      <alignment horizontal="center" vertical="center" shrinkToFit="1"/>
      <protection/>
    </xf>
    <xf numFmtId="0" fontId="30" fillId="35" borderId="0" xfId="0" applyFont="1" applyFill="1" applyAlignment="1">
      <alignment horizontal="center" vertical="center"/>
    </xf>
    <xf numFmtId="0" fontId="29" fillId="36" borderId="12" xfId="0" applyFont="1" applyFill="1" applyBorder="1" applyAlignment="1" applyProtection="1">
      <alignment horizontal="center"/>
      <protection locked="0"/>
    </xf>
    <xf numFmtId="0" fontId="75" fillId="36" borderId="13" xfId="0" applyNumberFormat="1" applyFont="1" applyFill="1" applyBorder="1" applyAlignment="1" applyProtection="1">
      <alignment horizontal="center" vertical="center" textRotation="90"/>
      <protection locked="0"/>
    </xf>
    <xf numFmtId="4" fontId="74" fillId="0" borderId="14" xfId="44" applyNumberFormat="1" applyFont="1" applyFill="1" applyBorder="1" applyAlignment="1" applyProtection="1">
      <alignment horizontal="right" vertical="center" shrinkToFit="1"/>
      <protection/>
    </xf>
    <xf numFmtId="3" fontId="74" fillId="0" borderId="14" xfId="44" applyNumberFormat="1" applyFont="1" applyFill="1" applyBorder="1" applyAlignment="1" applyProtection="1">
      <alignment horizontal="right" vertical="center" shrinkToFit="1"/>
      <protection/>
    </xf>
    <xf numFmtId="4" fontId="74" fillId="0" borderId="14" xfId="0" applyNumberFormat="1" applyFont="1" applyFill="1" applyBorder="1" applyAlignment="1">
      <alignment horizontal="right" vertical="center"/>
    </xf>
    <xf numFmtId="3" fontId="74" fillId="0" borderId="14" xfId="0" applyNumberFormat="1" applyFont="1" applyFill="1" applyBorder="1" applyAlignment="1">
      <alignment horizontal="right" vertical="center"/>
    </xf>
    <xf numFmtId="0" fontId="76" fillId="35" borderId="0" xfId="0" applyFont="1" applyFill="1" applyAlignment="1">
      <alignment horizontal="center" vertical="center"/>
    </xf>
    <xf numFmtId="0" fontId="77" fillId="35" borderId="0" xfId="0" applyNumberFormat="1" applyFont="1" applyFill="1" applyAlignment="1">
      <alignment horizontal="center" vertical="center"/>
    </xf>
    <xf numFmtId="0" fontId="78" fillId="35" borderId="0" xfId="0" applyFont="1" applyFill="1" applyBorder="1" applyAlignment="1" applyProtection="1">
      <alignment horizontal="center" vertical="center"/>
      <protection locked="0"/>
    </xf>
    <xf numFmtId="0" fontId="79" fillId="36" borderId="12" xfId="0" applyFont="1" applyFill="1" applyBorder="1" applyAlignment="1" applyProtection="1">
      <alignment horizontal="center"/>
      <protection locked="0"/>
    </xf>
    <xf numFmtId="0" fontId="79" fillId="36" borderId="13" xfId="0" applyNumberFormat="1" applyFont="1" applyFill="1" applyBorder="1" applyAlignment="1" applyProtection="1">
      <alignment horizontal="center" vertical="center" textRotation="90"/>
      <protection locked="0"/>
    </xf>
    <xf numFmtId="4" fontId="80" fillId="35" borderId="0" xfId="0" applyNumberFormat="1" applyFont="1" applyFill="1" applyBorder="1" applyAlignment="1" applyProtection="1">
      <alignment horizontal="center" vertical="center"/>
      <protection/>
    </xf>
    <xf numFmtId="0" fontId="81" fillId="0" borderId="14" xfId="0" applyFont="1" applyFill="1" applyBorder="1" applyAlignment="1">
      <alignment horizontal="center" vertical="center"/>
    </xf>
    <xf numFmtId="0" fontId="81" fillId="0" borderId="14" xfId="0" applyFont="1" applyFill="1" applyBorder="1" applyAlignment="1" applyProtection="1">
      <alignment horizontal="center" vertical="center" shrinkToFit="1"/>
      <protection/>
    </xf>
    <xf numFmtId="0" fontId="81" fillId="0" borderId="14" xfId="0" applyFont="1" applyFill="1" applyBorder="1" applyAlignment="1" applyProtection="1">
      <alignment horizontal="center" vertical="center"/>
      <protection locked="0"/>
    </xf>
    <xf numFmtId="3" fontId="6" fillId="0" borderId="14" xfId="132" applyNumberFormat="1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 applyProtection="1">
      <alignment horizontal="center" vertical="center"/>
      <protection locked="0"/>
    </xf>
    <xf numFmtId="4" fontId="21" fillId="0" borderId="14" xfId="43" applyNumberFormat="1" applyFont="1" applyFill="1" applyBorder="1" applyAlignment="1" applyProtection="1">
      <alignment horizontal="right" vertical="center"/>
      <protection locked="0"/>
    </xf>
    <xf numFmtId="3" fontId="21" fillId="0" borderId="14" xfId="43" applyNumberFormat="1" applyFont="1" applyFill="1" applyBorder="1" applyAlignment="1" applyProtection="1">
      <alignment horizontal="right" vertical="center"/>
      <protection locked="0"/>
    </xf>
    <xf numFmtId="2" fontId="6" fillId="0" borderId="14" xfId="132" applyNumberFormat="1" applyFont="1" applyFill="1" applyBorder="1" applyAlignment="1" applyProtection="1">
      <alignment horizontal="right" vertical="center"/>
      <protection/>
    </xf>
    <xf numFmtId="4" fontId="21" fillId="0" borderId="14" xfId="45" applyNumberFormat="1" applyFont="1" applyFill="1" applyBorder="1" applyAlignment="1" applyProtection="1">
      <alignment horizontal="right" vertical="center"/>
      <protection locked="0"/>
    </xf>
    <xf numFmtId="3" fontId="21" fillId="0" borderId="14" xfId="45" applyNumberFormat="1" applyFont="1" applyFill="1" applyBorder="1" applyAlignment="1" applyProtection="1">
      <alignment horizontal="right" vertical="center"/>
      <protection locked="0"/>
    </xf>
    <xf numFmtId="2" fontId="6" fillId="0" borderId="14" xfId="0" applyNumberFormat="1" applyFont="1" applyFill="1" applyBorder="1" applyAlignment="1" applyProtection="1">
      <alignment horizontal="right" vertical="center"/>
      <protection/>
    </xf>
    <xf numFmtId="4" fontId="21" fillId="0" borderId="14" xfId="64" applyNumberFormat="1" applyFont="1" applyFill="1" applyBorder="1" applyAlignment="1" applyProtection="1">
      <alignment horizontal="right" vertical="center"/>
      <protection/>
    </xf>
    <xf numFmtId="3" fontId="21" fillId="0" borderId="14" xfId="64" applyNumberFormat="1" applyFont="1" applyFill="1" applyBorder="1" applyAlignment="1" applyProtection="1">
      <alignment horizontal="right" vertical="center"/>
      <protection/>
    </xf>
    <xf numFmtId="4" fontId="21" fillId="0" borderId="14" xfId="44" applyNumberFormat="1" applyFont="1" applyFill="1" applyBorder="1" applyAlignment="1" applyProtection="1">
      <alignment horizontal="right" vertical="center"/>
      <protection locked="0"/>
    </xf>
    <xf numFmtId="3" fontId="21" fillId="0" borderId="14" xfId="44" applyNumberFormat="1" applyFont="1" applyFill="1" applyBorder="1" applyAlignment="1" applyProtection="1">
      <alignment horizontal="right" vertical="center"/>
      <protection locked="0"/>
    </xf>
    <xf numFmtId="4" fontId="21" fillId="0" borderId="14" xfId="0" applyNumberFormat="1" applyFont="1" applyFill="1" applyBorder="1" applyAlignment="1">
      <alignment horizontal="right" vertical="center"/>
    </xf>
    <xf numFmtId="3" fontId="21" fillId="0" borderId="14" xfId="0" applyNumberFormat="1" applyFont="1" applyFill="1" applyBorder="1" applyAlignment="1">
      <alignment horizontal="right" vertical="center"/>
    </xf>
    <xf numFmtId="4" fontId="21" fillId="0" borderId="14" xfId="44" applyNumberFormat="1" applyFont="1" applyFill="1" applyBorder="1" applyAlignment="1" applyProtection="1">
      <alignment horizontal="right" vertical="center" shrinkToFit="1"/>
      <protection/>
    </xf>
    <xf numFmtId="3" fontId="21" fillId="0" borderId="14" xfId="44" applyNumberFormat="1" applyFont="1" applyFill="1" applyBorder="1" applyAlignment="1" applyProtection="1">
      <alignment horizontal="right" vertical="center" shrinkToFit="1"/>
      <protection/>
    </xf>
    <xf numFmtId="4" fontId="21" fillId="0" borderId="14" xfId="0" applyNumberFormat="1" applyFont="1" applyFill="1" applyBorder="1" applyAlignment="1" applyProtection="1">
      <alignment horizontal="right" vertical="center" shrinkToFit="1"/>
      <protection/>
    </xf>
    <xf numFmtId="3" fontId="21" fillId="0" borderId="14" xfId="44" applyNumberFormat="1" applyFont="1" applyFill="1" applyBorder="1" applyAlignment="1" applyProtection="1">
      <alignment horizontal="right" vertical="center" shrinkToFit="1"/>
      <protection locked="0"/>
    </xf>
    <xf numFmtId="179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vertical="center"/>
      <protection/>
    </xf>
    <xf numFmtId="179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82" fillId="0" borderId="14" xfId="0" applyFont="1" applyBorder="1" applyAlignment="1">
      <alignment vertical="center"/>
    </xf>
    <xf numFmtId="0" fontId="82" fillId="0" borderId="14" xfId="0" applyFont="1" applyBorder="1" applyAlignment="1">
      <alignment horizontal="center" vertical="center"/>
    </xf>
    <xf numFmtId="0" fontId="81" fillId="0" borderId="14" xfId="0" applyFont="1" applyBorder="1" applyAlignment="1">
      <alignment horizontal="center" vertical="center"/>
    </xf>
    <xf numFmtId="4" fontId="74" fillId="35" borderId="14" xfId="0" applyNumberFormat="1" applyFont="1" applyFill="1" applyBorder="1" applyAlignment="1" applyProtection="1">
      <alignment horizontal="right" vertical="center"/>
      <protection/>
    </xf>
    <xf numFmtId="0" fontId="83" fillId="0" borderId="14" xfId="0" applyFont="1" applyFill="1" applyBorder="1" applyAlignment="1">
      <alignment vertical="center"/>
    </xf>
    <xf numFmtId="181" fontId="83" fillId="0" borderId="14" xfId="0" applyNumberFormat="1" applyFont="1" applyFill="1" applyBorder="1" applyAlignment="1">
      <alignment vertical="center"/>
    </xf>
    <xf numFmtId="0" fontId="84" fillId="0" borderId="14" xfId="0" applyFont="1" applyFill="1" applyBorder="1" applyAlignment="1">
      <alignment vertical="center"/>
    </xf>
    <xf numFmtId="181" fontId="26" fillId="0" borderId="14" xfId="0" applyNumberFormat="1" applyFont="1" applyFill="1" applyBorder="1" applyAlignment="1">
      <alignment vertical="center"/>
    </xf>
    <xf numFmtId="0" fontId="85" fillId="0" borderId="14" xfId="0" applyFont="1" applyBorder="1" applyAlignment="1">
      <alignment vertical="center"/>
    </xf>
    <xf numFmtId="0" fontId="26" fillId="0" borderId="14" xfId="0" applyNumberFormat="1" applyFont="1" applyFill="1" applyBorder="1" applyAlignment="1" applyProtection="1">
      <alignment vertical="center"/>
      <protection locked="0"/>
    </xf>
    <xf numFmtId="0" fontId="82" fillId="0" borderId="14" xfId="0" applyFont="1" applyBorder="1" applyAlignment="1">
      <alignment vertical="center"/>
    </xf>
    <xf numFmtId="0" fontId="82" fillId="0" borderId="14" xfId="0" applyFont="1" applyBorder="1" applyAlignment="1">
      <alignment horizontal="center" vertical="center"/>
    </xf>
    <xf numFmtId="4" fontId="74" fillId="35" borderId="14" xfId="0" applyNumberFormat="1" applyFont="1" applyFill="1" applyBorder="1" applyAlignment="1" applyProtection="1">
      <alignment horizontal="right" vertical="center"/>
      <protection/>
    </xf>
    <xf numFmtId="0" fontId="85" fillId="0" borderId="14" xfId="0" applyFont="1" applyBorder="1" applyAlignment="1">
      <alignment vertical="center"/>
    </xf>
    <xf numFmtId="0" fontId="82" fillId="0" borderId="14" xfId="0" applyFont="1" applyBorder="1" applyAlignment="1">
      <alignment vertical="center"/>
    </xf>
    <xf numFmtId="0" fontId="82" fillId="0" borderId="14" xfId="0" applyFont="1" applyBorder="1" applyAlignment="1">
      <alignment horizontal="center" vertical="center"/>
    </xf>
    <xf numFmtId="4" fontId="21" fillId="0" borderId="14" xfId="0" applyNumberFormat="1" applyFont="1" applyFill="1" applyBorder="1" applyAlignment="1">
      <alignment horizontal="right" vertical="center"/>
    </xf>
    <xf numFmtId="3" fontId="21" fillId="0" borderId="14" xfId="0" applyNumberFormat="1" applyFont="1" applyFill="1" applyBorder="1" applyAlignment="1">
      <alignment horizontal="right" vertical="center"/>
    </xf>
    <xf numFmtId="179" fontId="6" fillId="0" borderId="14" xfId="0" applyNumberFormat="1" applyFont="1" applyFill="1" applyBorder="1" applyAlignment="1" applyProtection="1">
      <alignment horizontal="center" vertical="center"/>
      <protection locked="0"/>
    </xf>
    <xf numFmtId="4" fontId="21" fillId="0" borderId="14" xfId="45" applyNumberFormat="1" applyFont="1" applyFill="1" applyBorder="1" applyAlignment="1" applyProtection="1">
      <alignment horizontal="right" vertical="center"/>
      <protection locked="0"/>
    </xf>
    <xf numFmtId="3" fontId="21" fillId="0" borderId="14" xfId="45" applyNumberFormat="1" applyFont="1" applyFill="1" applyBorder="1" applyAlignment="1" applyProtection="1">
      <alignment horizontal="right" vertical="center"/>
      <protection locked="0"/>
    </xf>
    <xf numFmtId="0" fontId="82" fillId="0" borderId="14" xfId="0" applyFont="1" applyBorder="1" applyAlignment="1">
      <alignment vertical="center"/>
    </xf>
    <xf numFmtId="0" fontId="82" fillId="0" borderId="14" xfId="0" applyFont="1" applyBorder="1" applyAlignment="1">
      <alignment horizontal="center" vertical="center"/>
    </xf>
    <xf numFmtId="0" fontId="82" fillId="0" borderId="14" xfId="0" applyFont="1" applyFill="1" applyBorder="1" applyAlignment="1">
      <alignment horizontal="center" vertical="center"/>
    </xf>
    <xf numFmtId="0" fontId="85" fillId="0" borderId="14" xfId="0" applyFont="1" applyBorder="1" applyAlignment="1">
      <alignment vertical="center"/>
    </xf>
    <xf numFmtId="0" fontId="85" fillId="0" borderId="14" xfId="0" applyFont="1" applyFill="1" applyBorder="1" applyAlignment="1">
      <alignment vertical="center"/>
    </xf>
    <xf numFmtId="49" fontId="26" fillId="0" borderId="14" xfId="0" applyNumberFormat="1" applyFont="1" applyFill="1" applyBorder="1" applyAlignment="1">
      <alignment vertical="center"/>
    </xf>
    <xf numFmtId="0" fontId="85" fillId="0" borderId="14" xfId="0" applyFont="1" applyBorder="1" applyAlignment="1">
      <alignment horizontal="center" vertical="center"/>
    </xf>
    <xf numFmtId="0" fontId="85" fillId="0" borderId="14" xfId="0" applyFont="1" applyBorder="1" applyAlignment="1">
      <alignment horizontal="center" vertical="center"/>
    </xf>
    <xf numFmtId="0" fontId="81" fillId="0" borderId="14" xfId="0" applyFont="1" applyBorder="1" applyAlignment="1">
      <alignment horizontal="center" vertical="center"/>
    </xf>
    <xf numFmtId="0" fontId="81" fillId="0" borderId="14" xfId="0" applyFont="1" applyBorder="1" applyAlignment="1">
      <alignment horizontal="center" vertical="center"/>
    </xf>
    <xf numFmtId="0" fontId="81" fillId="0" borderId="14" xfId="0" applyFont="1" applyBorder="1" applyAlignment="1">
      <alignment horizontal="center" vertical="center"/>
    </xf>
    <xf numFmtId="3" fontId="86" fillId="0" borderId="14" xfId="0" applyNumberFormat="1" applyFont="1" applyBorder="1" applyAlignment="1">
      <alignment vertical="center"/>
    </xf>
    <xf numFmtId="3" fontId="86" fillId="0" borderId="14" xfId="0" applyNumberFormat="1" applyFont="1" applyBorder="1" applyAlignment="1">
      <alignment vertical="center"/>
    </xf>
    <xf numFmtId="3" fontId="86" fillId="0" borderId="14" xfId="0" applyNumberFormat="1" applyFont="1" applyFill="1" applyBorder="1" applyAlignment="1">
      <alignment vertical="center"/>
    </xf>
    <xf numFmtId="3" fontId="74" fillId="35" borderId="14" xfId="0" applyNumberFormat="1" applyFont="1" applyFill="1" applyBorder="1" applyAlignment="1" applyProtection="1">
      <alignment horizontal="right" vertical="center"/>
      <protection/>
    </xf>
    <xf numFmtId="4" fontId="86" fillId="0" borderId="14" xfId="0" applyNumberFormat="1" applyFont="1" applyBorder="1" applyAlignment="1">
      <alignment vertical="center"/>
    </xf>
    <xf numFmtId="4" fontId="86" fillId="0" borderId="14" xfId="0" applyNumberFormat="1" applyFont="1" applyBorder="1" applyAlignment="1">
      <alignment vertical="center"/>
    </xf>
    <xf numFmtId="4" fontId="86" fillId="0" borderId="14" xfId="0" applyNumberFormat="1" applyFont="1" applyFill="1" applyBorder="1" applyAlignment="1">
      <alignment vertical="center"/>
    </xf>
    <xf numFmtId="3" fontId="74" fillId="35" borderId="14" xfId="0" applyNumberFormat="1" applyFont="1" applyFill="1" applyBorder="1" applyAlignment="1" applyProtection="1">
      <alignment horizontal="right" vertical="center"/>
      <protection/>
    </xf>
    <xf numFmtId="0" fontId="19" fillId="36" borderId="12" xfId="0" applyFont="1" applyFill="1" applyBorder="1" applyAlignment="1">
      <alignment horizontal="center" vertical="center" wrapText="1"/>
    </xf>
    <xf numFmtId="0" fontId="5" fillId="35" borderId="0" xfId="0" applyNumberFormat="1" applyFont="1" applyFill="1" applyBorder="1" applyAlignment="1" applyProtection="1">
      <alignment horizontal="center" vertical="center" wrapText="1"/>
      <protection locked="0"/>
    </xf>
    <xf numFmtId="3" fontId="14" fillId="35" borderId="11" xfId="0" applyNumberFormat="1" applyFont="1" applyFill="1" applyBorder="1" applyAlignment="1" applyProtection="1">
      <alignment horizontal="right" vertical="center" wrapText="1"/>
      <protection locked="0"/>
    </xf>
    <xf numFmtId="2" fontId="16" fillId="35" borderId="0" xfId="70" applyNumberFormat="1" applyFont="1" applyFill="1" applyBorder="1" applyAlignment="1" applyProtection="1">
      <alignment horizontal="center" vertical="center" wrapText="1"/>
      <protection locked="0"/>
    </xf>
    <xf numFmtId="0" fontId="17" fillId="35" borderId="11" xfId="0" applyNumberFormat="1" applyFont="1" applyFill="1" applyBorder="1" applyAlignment="1" applyProtection="1">
      <alignment horizontal="center" vertical="center" wrapText="1"/>
      <protection locked="0"/>
    </xf>
  </cellXfs>
  <cellStyles count="131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 [0]" xfId="42"/>
    <cellStyle name="Binlik Ayracı 2" xfId="43"/>
    <cellStyle name="Binlik Ayracı 2 2" xfId="44"/>
    <cellStyle name="Binlik Ayracı 2 2 2" xfId="45"/>
    <cellStyle name="Binlik Ayracı 2 3" xfId="46"/>
    <cellStyle name="Binlik Ayracı 2 3 2" xfId="47"/>
    <cellStyle name="Binlik Ayracı 2 4" xfId="48"/>
    <cellStyle name="Binlik Ayracı 3" xfId="49"/>
    <cellStyle name="Binlik Ayracı 4" xfId="50"/>
    <cellStyle name="Binlik Ayracı 4 2" xfId="51"/>
    <cellStyle name="Binlik Ayracı 5" xfId="52"/>
    <cellStyle name="Binlik Ayracı 6" xfId="53"/>
    <cellStyle name="Binlik Ayracı 6 2" xfId="54"/>
    <cellStyle name="Binlik Ayracı 7" xfId="55"/>
    <cellStyle name="Binlik Ayracı 7 2" xfId="56"/>
    <cellStyle name="Comma 2" xfId="57"/>
    <cellStyle name="Comma 2 2" xfId="58"/>
    <cellStyle name="Comma 2 3" xfId="59"/>
    <cellStyle name="Comma 2 3 2" xfId="60"/>
    <cellStyle name="Comma 4" xfId="61"/>
    <cellStyle name="Çıkış" xfId="62"/>
    <cellStyle name="Excel Built-in Normal" xfId="63"/>
    <cellStyle name="Excel_BuiltIn_İyi 1" xfId="64"/>
    <cellStyle name="Giriş" xfId="65"/>
    <cellStyle name="Hesaplama" xfId="66"/>
    <cellStyle name="İşaretli Hücre" xfId="67"/>
    <cellStyle name="İyi" xfId="68"/>
    <cellStyle name="Followed Hyperlink" xfId="69"/>
    <cellStyle name="Hyperlink" xfId="70"/>
    <cellStyle name="Köprü 2" xfId="71"/>
    <cellStyle name="Kötü" xfId="72"/>
    <cellStyle name="Normal 10" xfId="73"/>
    <cellStyle name="Normal 11" xfId="74"/>
    <cellStyle name="Normal 11 2" xfId="75"/>
    <cellStyle name="Normal 12" xfId="76"/>
    <cellStyle name="Normal 12 2" xfId="77"/>
    <cellStyle name="Normal 2" xfId="78"/>
    <cellStyle name="Normal 2 10 10" xfId="79"/>
    <cellStyle name="Normal 2 10 10 2" xfId="80"/>
    <cellStyle name="Normal 2 2" xfId="81"/>
    <cellStyle name="Normal 2 2 2" xfId="82"/>
    <cellStyle name="Normal 2 2 2 2" xfId="83"/>
    <cellStyle name="Normal 2 2 3" xfId="84"/>
    <cellStyle name="Normal 2 2 4" xfId="85"/>
    <cellStyle name="Normal 2 2 5" xfId="86"/>
    <cellStyle name="Normal 2 2 5 2" xfId="87"/>
    <cellStyle name="Normal 2 3" xfId="88"/>
    <cellStyle name="Normal 2 4" xfId="89"/>
    <cellStyle name="Normal 2 5" xfId="90"/>
    <cellStyle name="Normal 2 5 2" xfId="91"/>
    <cellStyle name="Normal 3" xfId="92"/>
    <cellStyle name="Normal 3 2" xfId="93"/>
    <cellStyle name="Normal 4" xfId="94"/>
    <cellStyle name="Normal 4 2" xfId="95"/>
    <cellStyle name="Normal 5" xfId="96"/>
    <cellStyle name="Normal 5 2" xfId="97"/>
    <cellStyle name="Normal 5 2 2" xfId="98"/>
    <cellStyle name="Normal 5 3" xfId="99"/>
    <cellStyle name="Normal 5 4" xfId="100"/>
    <cellStyle name="Normal 5 5" xfId="101"/>
    <cellStyle name="Normal 6" xfId="102"/>
    <cellStyle name="Normal 6 2" xfId="103"/>
    <cellStyle name="Normal 6 3" xfId="104"/>
    <cellStyle name="Normal 6 4" xfId="105"/>
    <cellStyle name="Normal 7" xfId="106"/>
    <cellStyle name="Normal 7 2" xfId="107"/>
    <cellStyle name="Normal 8" xfId="108"/>
    <cellStyle name="Normal 9" xfId="109"/>
    <cellStyle name="Not" xfId="110"/>
    <cellStyle name="Nötr" xfId="111"/>
    <cellStyle name="Onaylı" xfId="112"/>
    <cellStyle name="Currency" xfId="113"/>
    <cellStyle name="Currency [0]" xfId="114"/>
    <cellStyle name="ParaBirimi 2" xfId="115"/>
    <cellStyle name="ParaBirimi 3" xfId="116"/>
    <cellStyle name="Toplam" xfId="117"/>
    <cellStyle name="Uyarı Metni" xfId="118"/>
    <cellStyle name="Comma" xfId="119"/>
    <cellStyle name="Virgül 10" xfId="120"/>
    <cellStyle name="Virgül 2" xfId="121"/>
    <cellStyle name="Virgül 2 2" xfId="122"/>
    <cellStyle name="Virgül 3" xfId="123"/>
    <cellStyle name="Virgül 3 2" xfId="124"/>
    <cellStyle name="Virgül 4" xfId="125"/>
    <cellStyle name="Vurgu1" xfId="126"/>
    <cellStyle name="Vurgu2" xfId="127"/>
    <cellStyle name="Vurgu3" xfId="128"/>
    <cellStyle name="Vurgu4" xfId="129"/>
    <cellStyle name="Vurgu5" xfId="130"/>
    <cellStyle name="Vurgu6" xfId="131"/>
    <cellStyle name="Percent" xfId="132"/>
    <cellStyle name="Yüzde 2" xfId="133"/>
    <cellStyle name="Yüzde 2 2" xfId="134"/>
    <cellStyle name="Yüzde 2 3" xfId="135"/>
    <cellStyle name="Yüzde 2 4" xfId="136"/>
    <cellStyle name="Yüzde 2 4 2" xfId="137"/>
    <cellStyle name="Yüzde 3" xfId="138"/>
    <cellStyle name="Yüzde 4" xfId="139"/>
    <cellStyle name="Yüzde 5" xfId="140"/>
    <cellStyle name="Yüzde 6" xfId="141"/>
    <cellStyle name="Yüzde 6 2" xfId="142"/>
    <cellStyle name="Yüzde 7" xfId="143"/>
    <cellStyle name="Yüzde 7 2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raktsinema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tabSelected="1" zoomScalePageLayoutView="0" workbookViewId="0" topLeftCell="A1">
      <pane xSplit="3" ySplit="5" topLeftCell="L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" sqref="A4"/>
    </sheetView>
  </sheetViews>
  <sheetFormatPr defaultColWidth="4.421875" defaultRowHeight="12.75"/>
  <cols>
    <col min="1" max="1" width="2.7109375" style="1" bestFit="1" customWidth="1"/>
    <col min="2" max="2" width="3.28125" style="2" bestFit="1" customWidth="1"/>
    <col min="3" max="3" width="37.7109375" style="3" bestFit="1" customWidth="1"/>
    <col min="4" max="4" width="4.00390625" style="4" bestFit="1" customWidth="1"/>
    <col min="5" max="5" width="21.140625" style="6" bestFit="1" customWidth="1"/>
    <col min="6" max="6" width="5.8515625" style="7" bestFit="1" customWidth="1"/>
    <col min="7" max="7" width="13.57421875" style="8" bestFit="1" customWidth="1"/>
    <col min="8" max="9" width="3.140625" style="9" bestFit="1" customWidth="1"/>
    <col min="10" max="10" width="3.140625" style="91" bestFit="1" customWidth="1"/>
    <col min="11" max="11" width="2.57421875" style="10" bestFit="1" customWidth="1"/>
    <col min="12" max="12" width="8.28125" style="13" bestFit="1" customWidth="1"/>
    <col min="13" max="13" width="5.57421875" style="14" bestFit="1" customWidth="1"/>
    <col min="14" max="14" width="4.28125" style="12" bestFit="1" customWidth="1"/>
    <col min="15" max="15" width="4.28125" style="11" bestFit="1" customWidth="1"/>
    <col min="16" max="16" width="9.00390625" style="13" bestFit="1" customWidth="1"/>
    <col min="17" max="17" width="6.7109375" style="14" bestFit="1" customWidth="1"/>
    <col min="18" max="18" width="4.28125" style="17" bestFit="1" customWidth="1"/>
    <col min="19" max="16384" width="4.421875" style="3" customWidth="1"/>
  </cols>
  <sheetData>
    <row r="1" spans="1:18" s="23" customFormat="1" ht="12.75">
      <c r="A1" s="18"/>
      <c r="B1" s="157" t="s">
        <v>0</v>
      </c>
      <c r="C1" s="157"/>
      <c r="D1" s="19"/>
      <c r="E1" s="20"/>
      <c r="F1" s="21"/>
      <c r="G1" s="20"/>
      <c r="H1" s="22"/>
      <c r="I1" s="79"/>
      <c r="J1" s="86"/>
      <c r="K1" s="22"/>
      <c r="L1" s="158"/>
      <c r="M1" s="158"/>
      <c r="N1" s="158"/>
      <c r="O1" s="158"/>
      <c r="P1" s="158"/>
      <c r="Q1" s="158"/>
      <c r="R1" s="158"/>
    </row>
    <row r="2" spans="1:18" s="23" customFormat="1" ht="12.75">
      <c r="A2" s="18"/>
      <c r="B2" s="159" t="s">
        <v>1</v>
      </c>
      <c r="C2" s="159"/>
      <c r="D2" s="24"/>
      <c r="E2" s="25"/>
      <c r="F2" s="26"/>
      <c r="G2" s="25"/>
      <c r="H2" s="27"/>
      <c r="I2" s="27"/>
      <c r="J2" s="87"/>
      <c r="K2" s="28"/>
      <c r="L2" s="158"/>
      <c r="M2" s="158"/>
      <c r="N2" s="158"/>
      <c r="O2" s="158"/>
      <c r="P2" s="158"/>
      <c r="Q2" s="158"/>
      <c r="R2" s="158"/>
    </row>
    <row r="3" spans="1:18" s="23" customFormat="1" ht="11.25">
      <c r="A3" s="18"/>
      <c r="B3" s="160" t="s">
        <v>159</v>
      </c>
      <c r="C3" s="160"/>
      <c r="D3" s="29"/>
      <c r="E3" s="30"/>
      <c r="F3" s="31"/>
      <c r="G3" s="30"/>
      <c r="H3" s="32"/>
      <c r="I3" s="32"/>
      <c r="J3" s="88"/>
      <c r="K3" s="32"/>
      <c r="L3" s="158"/>
      <c r="M3" s="158"/>
      <c r="N3" s="158"/>
      <c r="O3" s="158"/>
      <c r="P3" s="158"/>
      <c r="Q3" s="158"/>
      <c r="R3" s="158"/>
    </row>
    <row r="4" spans="1:18" s="39" customFormat="1" ht="11.25">
      <c r="A4" s="33"/>
      <c r="B4" s="34"/>
      <c r="C4" s="35"/>
      <c r="D4" s="36"/>
      <c r="E4" s="35"/>
      <c r="F4" s="37"/>
      <c r="G4" s="38"/>
      <c r="H4" s="38"/>
      <c r="I4" s="80"/>
      <c r="J4" s="89"/>
      <c r="K4" s="38"/>
      <c r="L4" s="156" t="s">
        <v>2</v>
      </c>
      <c r="M4" s="156"/>
      <c r="N4" s="156" t="s">
        <v>2</v>
      </c>
      <c r="O4" s="156"/>
      <c r="P4" s="156" t="s">
        <v>3</v>
      </c>
      <c r="Q4" s="156"/>
      <c r="R4" s="156"/>
    </row>
    <row r="5" spans="1:18" s="50" customFormat="1" ht="57.75">
      <c r="A5" s="40"/>
      <c r="B5" s="41"/>
      <c r="C5" s="42" t="s">
        <v>4</v>
      </c>
      <c r="D5" s="43" t="s">
        <v>5</v>
      </c>
      <c r="E5" s="42" t="s">
        <v>6</v>
      </c>
      <c r="F5" s="44" t="s">
        <v>7</v>
      </c>
      <c r="G5" s="45" t="s">
        <v>8</v>
      </c>
      <c r="H5" s="46" t="s">
        <v>9</v>
      </c>
      <c r="I5" s="81" t="s">
        <v>10</v>
      </c>
      <c r="J5" s="90" t="s">
        <v>11</v>
      </c>
      <c r="K5" s="46" t="s">
        <v>12</v>
      </c>
      <c r="L5" s="47" t="s">
        <v>13</v>
      </c>
      <c r="M5" s="48" t="s">
        <v>17</v>
      </c>
      <c r="N5" s="49" t="s">
        <v>15</v>
      </c>
      <c r="O5" s="49" t="s">
        <v>16</v>
      </c>
      <c r="P5" s="47" t="s">
        <v>13</v>
      </c>
      <c r="Q5" s="48" t="s">
        <v>14</v>
      </c>
      <c r="R5" s="49" t="s">
        <v>16</v>
      </c>
    </row>
    <row r="6" spans="4:15" ht="11.25">
      <c r="D6" s="5"/>
      <c r="L6" s="16"/>
      <c r="M6" s="15"/>
      <c r="N6" s="16"/>
      <c r="O6" s="16"/>
    </row>
    <row r="7" spans="1:18" s="57" customFormat="1" ht="11.25">
      <c r="A7" s="51">
        <v>1</v>
      </c>
      <c r="B7" s="58" t="s">
        <v>19</v>
      </c>
      <c r="C7" s="122" t="s">
        <v>144</v>
      </c>
      <c r="D7" s="143" t="s">
        <v>26</v>
      </c>
      <c r="E7" s="124" t="s">
        <v>148</v>
      </c>
      <c r="F7" s="55">
        <v>43483</v>
      </c>
      <c r="G7" s="126" t="s">
        <v>83</v>
      </c>
      <c r="H7" s="127">
        <v>353</v>
      </c>
      <c r="I7" s="127">
        <v>374</v>
      </c>
      <c r="J7" s="145">
        <v>386</v>
      </c>
      <c r="K7" s="127">
        <v>2</v>
      </c>
      <c r="L7" s="152">
        <v>5762465</v>
      </c>
      <c r="M7" s="148">
        <v>452399</v>
      </c>
      <c r="N7" s="95">
        <f>M7/J7</f>
        <v>1172.018134715026</v>
      </c>
      <c r="O7" s="99">
        <f aca="true" t="shared" si="0" ref="O7:O70">L7/M7</f>
        <v>12.737572364218313</v>
      </c>
      <c r="P7" s="128">
        <v>11656043</v>
      </c>
      <c r="Q7" s="151">
        <v>921265</v>
      </c>
      <c r="R7" s="102">
        <f aca="true" t="shared" si="1" ref="R7:R70">P7/Q7</f>
        <v>12.65221516067581</v>
      </c>
    </row>
    <row r="8" spans="1:18" s="57" customFormat="1" ht="11.25">
      <c r="A8" s="51">
        <v>2</v>
      </c>
      <c r="B8" s="58" t="s">
        <v>19</v>
      </c>
      <c r="C8" s="53" t="s">
        <v>157</v>
      </c>
      <c r="D8" s="54" t="s">
        <v>29</v>
      </c>
      <c r="E8" s="123" t="s">
        <v>158</v>
      </c>
      <c r="F8" s="55">
        <v>43490</v>
      </c>
      <c r="G8" s="56" t="s">
        <v>18</v>
      </c>
      <c r="H8" s="67">
        <v>323</v>
      </c>
      <c r="I8" s="67">
        <v>323</v>
      </c>
      <c r="J8" s="92">
        <v>335</v>
      </c>
      <c r="K8" s="68">
        <v>1</v>
      </c>
      <c r="L8" s="97">
        <v>5645528</v>
      </c>
      <c r="M8" s="98">
        <v>413411</v>
      </c>
      <c r="N8" s="95">
        <f>M8/J8</f>
        <v>1234.0626865671643</v>
      </c>
      <c r="O8" s="99">
        <f t="shared" si="0"/>
        <v>13.65596948315357</v>
      </c>
      <c r="P8" s="97">
        <v>5645528</v>
      </c>
      <c r="Q8" s="98">
        <v>413411</v>
      </c>
      <c r="R8" s="102">
        <f t="shared" si="1"/>
        <v>13.65596948315357</v>
      </c>
    </row>
    <row r="9" spans="1:18" s="57" customFormat="1" ht="11.25">
      <c r="A9" s="51">
        <v>3</v>
      </c>
      <c r="B9" s="52"/>
      <c r="C9" s="122" t="s">
        <v>145</v>
      </c>
      <c r="D9" s="143" t="s">
        <v>34</v>
      </c>
      <c r="E9" s="129" t="s">
        <v>145</v>
      </c>
      <c r="F9" s="55">
        <v>43483</v>
      </c>
      <c r="G9" s="56" t="s">
        <v>27</v>
      </c>
      <c r="H9" s="127">
        <v>381</v>
      </c>
      <c r="I9" s="127">
        <v>389</v>
      </c>
      <c r="J9" s="145">
        <v>447</v>
      </c>
      <c r="K9" s="127">
        <v>1</v>
      </c>
      <c r="L9" s="152">
        <v>3787110.36</v>
      </c>
      <c r="M9" s="148">
        <v>277735</v>
      </c>
      <c r="N9" s="95">
        <f>M9/J9</f>
        <v>621.331096196868</v>
      </c>
      <c r="O9" s="99">
        <f t="shared" si="0"/>
        <v>13.635697193367777</v>
      </c>
      <c r="P9" s="97">
        <v>7857531.67</v>
      </c>
      <c r="Q9" s="98">
        <v>580585</v>
      </c>
      <c r="R9" s="102">
        <f t="shared" si="1"/>
        <v>13.533817907799891</v>
      </c>
    </row>
    <row r="10" spans="1:18" s="57" customFormat="1" ht="11.25">
      <c r="A10" s="51">
        <v>4</v>
      </c>
      <c r="B10" s="52"/>
      <c r="C10" s="53" t="s">
        <v>102</v>
      </c>
      <c r="D10" s="54" t="s">
        <v>29</v>
      </c>
      <c r="E10" s="123" t="s">
        <v>102</v>
      </c>
      <c r="F10" s="55">
        <v>43441</v>
      </c>
      <c r="G10" s="56" t="s">
        <v>83</v>
      </c>
      <c r="H10" s="67">
        <v>359</v>
      </c>
      <c r="I10" s="67">
        <v>324</v>
      </c>
      <c r="J10" s="92">
        <v>325</v>
      </c>
      <c r="K10" s="68">
        <v>8</v>
      </c>
      <c r="L10" s="76">
        <v>2702881</v>
      </c>
      <c r="M10" s="77">
        <v>202619</v>
      </c>
      <c r="N10" s="95">
        <f>M10/J10</f>
        <v>623.4430769230769</v>
      </c>
      <c r="O10" s="99">
        <f t="shared" si="0"/>
        <v>13.339721348935687</v>
      </c>
      <c r="P10" s="97">
        <v>32684083</v>
      </c>
      <c r="Q10" s="98">
        <v>2470565</v>
      </c>
      <c r="R10" s="102">
        <f t="shared" si="1"/>
        <v>13.229396109796747</v>
      </c>
    </row>
    <row r="11" spans="1:18" s="57" customFormat="1" ht="11.25">
      <c r="A11" s="51">
        <v>5</v>
      </c>
      <c r="B11" s="52"/>
      <c r="C11" s="53" t="s">
        <v>135</v>
      </c>
      <c r="D11" s="54" t="s">
        <v>29</v>
      </c>
      <c r="E11" s="123" t="s">
        <v>136</v>
      </c>
      <c r="F11" s="55">
        <v>39824</v>
      </c>
      <c r="G11" s="56" t="s">
        <v>18</v>
      </c>
      <c r="H11" s="67">
        <v>291</v>
      </c>
      <c r="I11" s="67">
        <v>294</v>
      </c>
      <c r="J11" s="92">
        <v>294</v>
      </c>
      <c r="K11" s="68">
        <v>3</v>
      </c>
      <c r="L11" s="76">
        <v>2539432</v>
      </c>
      <c r="M11" s="77">
        <v>186887</v>
      </c>
      <c r="N11" s="95">
        <f>M11/J11</f>
        <v>635.6700680272108</v>
      </c>
      <c r="O11" s="99">
        <f t="shared" si="0"/>
        <v>13.588061234863849</v>
      </c>
      <c r="P11" s="97">
        <v>8523880</v>
      </c>
      <c r="Q11" s="98">
        <v>629729</v>
      </c>
      <c r="R11" s="102">
        <f t="shared" si="1"/>
        <v>13.535790792547271</v>
      </c>
    </row>
    <row r="12" spans="1:18" s="57" customFormat="1" ht="11.25">
      <c r="A12" s="51">
        <v>6</v>
      </c>
      <c r="B12" s="52"/>
      <c r="C12" s="122" t="s">
        <v>139</v>
      </c>
      <c r="D12" s="143" t="s">
        <v>20</v>
      </c>
      <c r="E12" s="140" t="s">
        <v>139</v>
      </c>
      <c r="F12" s="115">
        <v>43483</v>
      </c>
      <c r="G12" s="114" t="s">
        <v>18</v>
      </c>
      <c r="H12" s="117">
        <v>148</v>
      </c>
      <c r="I12" s="117">
        <v>149</v>
      </c>
      <c r="J12" s="118">
        <v>149</v>
      </c>
      <c r="K12" s="117">
        <v>2</v>
      </c>
      <c r="L12" s="152">
        <v>1627414</v>
      </c>
      <c r="M12" s="148">
        <v>101277</v>
      </c>
      <c r="N12" s="95">
        <f>M12/J12</f>
        <v>679.7114093959732</v>
      </c>
      <c r="O12" s="99">
        <f t="shared" si="0"/>
        <v>16.06893964078715</v>
      </c>
      <c r="P12" s="132">
        <v>3791459</v>
      </c>
      <c r="Q12" s="133">
        <v>238257</v>
      </c>
      <c r="R12" s="102">
        <f t="shared" si="1"/>
        <v>15.913316292910597</v>
      </c>
    </row>
    <row r="13" spans="1:18" s="57" customFormat="1" ht="11.25">
      <c r="A13" s="51">
        <v>7</v>
      </c>
      <c r="B13" s="64"/>
      <c r="C13" s="59" t="s">
        <v>117</v>
      </c>
      <c r="D13" s="60" t="s">
        <v>22</v>
      </c>
      <c r="E13" s="125" t="s">
        <v>117</v>
      </c>
      <c r="F13" s="61">
        <v>43462</v>
      </c>
      <c r="G13" s="56" t="s">
        <v>23</v>
      </c>
      <c r="H13" s="69">
        <v>340</v>
      </c>
      <c r="I13" s="69">
        <v>211</v>
      </c>
      <c r="J13" s="92">
        <v>211</v>
      </c>
      <c r="K13" s="68">
        <v>5</v>
      </c>
      <c r="L13" s="76">
        <v>1433586</v>
      </c>
      <c r="M13" s="77">
        <v>94700</v>
      </c>
      <c r="N13" s="95">
        <f>M13/J13</f>
        <v>448.81516587677726</v>
      </c>
      <c r="O13" s="99">
        <f t="shared" si="0"/>
        <v>15.13818373812038</v>
      </c>
      <c r="P13" s="100">
        <v>16942055</v>
      </c>
      <c r="Q13" s="101">
        <v>1075703</v>
      </c>
      <c r="R13" s="102">
        <f t="shared" si="1"/>
        <v>15.749751557818469</v>
      </c>
    </row>
    <row r="14" spans="1:18" s="57" customFormat="1" ht="11.25">
      <c r="A14" s="51">
        <v>8</v>
      </c>
      <c r="B14" s="58" t="s">
        <v>19</v>
      </c>
      <c r="C14" s="122" t="s">
        <v>70</v>
      </c>
      <c r="D14" s="143" t="s">
        <v>29</v>
      </c>
      <c r="E14" s="129" t="s">
        <v>70</v>
      </c>
      <c r="F14" s="55">
        <v>43490</v>
      </c>
      <c r="G14" s="56" t="s">
        <v>27</v>
      </c>
      <c r="H14" s="127">
        <v>303</v>
      </c>
      <c r="I14" s="127">
        <v>303</v>
      </c>
      <c r="J14" s="145">
        <v>303</v>
      </c>
      <c r="K14" s="127">
        <v>1</v>
      </c>
      <c r="L14" s="152">
        <v>1234124.17</v>
      </c>
      <c r="M14" s="148">
        <v>91431</v>
      </c>
      <c r="N14" s="95">
        <f>M14/J14</f>
        <v>301.7524752475247</v>
      </c>
      <c r="O14" s="99">
        <f t="shared" si="0"/>
        <v>13.497874572081678</v>
      </c>
      <c r="P14" s="97">
        <v>1236385.47</v>
      </c>
      <c r="Q14" s="98">
        <v>91576</v>
      </c>
      <c r="R14" s="102">
        <f t="shared" si="1"/>
        <v>13.501195400541626</v>
      </c>
    </row>
    <row r="15" spans="1:18" s="57" customFormat="1" ht="11.25">
      <c r="A15" s="51">
        <v>9</v>
      </c>
      <c r="B15" s="64"/>
      <c r="C15" s="122" t="s">
        <v>141</v>
      </c>
      <c r="D15" s="143" t="s">
        <v>20</v>
      </c>
      <c r="E15" s="124" t="s">
        <v>141</v>
      </c>
      <c r="F15" s="61">
        <v>43483</v>
      </c>
      <c r="G15" s="56" t="s">
        <v>21</v>
      </c>
      <c r="H15" s="127">
        <v>301</v>
      </c>
      <c r="I15" s="127">
        <v>264</v>
      </c>
      <c r="J15" s="145">
        <v>264</v>
      </c>
      <c r="K15" s="127">
        <v>2</v>
      </c>
      <c r="L15" s="152">
        <v>989512</v>
      </c>
      <c r="M15" s="148">
        <v>75432</v>
      </c>
      <c r="N15" s="95">
        <f>M15/J15</f>
        <v>285.72727272727275</v>
      </c>
      <c r="O15" s="99">
        <f t="shared" si="0"/>
        <v>13.117934033301516</v>
      </c>
      <c r="P15" s="100">
        <v>2273141.89</v>
      </c>
      <c r="Q15" s="101">
        <v>170708</v>
      </c>
      <c r="R15" s="102">
        <f t="shared" si="1"/>
        <v>13.31596580125126</v>
      </c>
    </row>
    <row r="16" spans="1:18" s="57" customFormat="1" ht="11.25">
      <c r="A16" s="51">
        <v>10</v>
      </c>
      <c r="B16" s="64"/>
      <c r="C16" s="122" t="s">
        <v>140</v>
      </c>
      <c r="D16" s="144" t="s">
        <v>22</v>
      </c>
      <c r="E16" s="140" t="s">
        <v>140</v>
      </c>
      <c r="F16" s="113">
        <v>43483</v>
      </c>
      <c r="G16" s="116" t="s">
        <v>21</v>
      </c>
      <c r="H16" s="117">
        <v>312</v>
      </c>
      <c r="I16" s="117">
        <v>269</v>
      </c>
      <c r="J16" s="118">
        <v>269</v>
      </c>
      <c r="K16" s="117">
        <v>2</v>
      </c>
      <c r="L16" s="152">
        <v>949808.29</v>
      </c>
      <c r="M16" s="148">
        <v>74360</v>
      </c>
      <c r="N16" s="95">
        <f>M16/J16</f>
        <v>276.43122676579924</v>
      </c>
      <c r="O16" s="99">
        <f t="shared" si="0"/>
        <v>12.773107719203873</v>
      </c>
      <c r="P16" s="119">
        <v>2454981.46</v>
      </c>
      <c r="Q16" s="155">
        <v>188223</v>
      </c>
      <c r="R16" s="102">
        <f t="shared" si="1"/>
        <v>13.042940873325788</v>
      </c>
    </row>
    <row r="17" spans="1:18" s="57" customFormat="1" ht="11.25">
      <c r="A17" s="51">
        <v>11</v>
      </c>
      <c r="B17" s="52"/>
      <c r="C17" s="53" t="s">
        <v>125</v>
      </c>
      <c r="D17" s="54" t="s">
        <v>26</v>
      </c>
      <c r="E17" s="123" t="s">
        <v>124</v>
      </c>
      <c r="F17" s="55">
        <v>43469</v>
      </c>
      <c r="G17" s="56" t="s">
        <v>27</v>
      </c>
      <c r="H17" s="67">
        <v>352</v>
      </c>
      <c r="I17" s="67">
        <v>78</v>
      </c>
      <c r="J17" s="92">
        <v>78</v>
      </c>
      <c r="K17" s="68">
        <v>4</v>
      </c>
      <c r="L17" s="76">
        <v>317174.17</v>
      </c>
      <c r="M17" s="77">
        <v>24963</v>
      </c>
      <c r="N17" s="95">
        <f>M17/J17</f>
        <v>320.03846153846155</v>
      </c>
      <c r="O17" s="99">
        <f t="shared" si="0"/>
        <v>12.705771341585546</v>
      </c>
      <c r="P17" s="97">
        <v>3182612.83</v>
      </c>
      <c r="Q17" s="98">
        <v>251319</v>
      </c>
      <c r="R17" s="102">
        <f t="shared" si="1"/>
        <v>12.663637966090905</v>
      </c>
    </row>
    <row r="18" spans="1:18" s="57" customFormat="1" ht="11.25">
      <c r="A18" s="51">
        <v>12</v>
      </c>
      <c r="B18" s="52"/>
      <c r="C18" s="53" t="s">
        <v>101</v>
      </c>
      <c r="D18" s="54" t="s">
        <v>22</v>
      </c>
      <c r="E18" s="123" t="s">
        <v>101</v>
      </c>
      <c r="F18" s="55">
        <v>43434</v>
      </c>
      <c r="G18" s="56" t="s">
        <v>83</v>
      </c>
      <c r="H18" s="67">
        <v>392</v>
      </c>
      <c r="I18" s="67">
        <v>71</v>
      </c>
      <c r="J18" s="92">
        <v>73</v>
      </c>
      <c r="K18" s="68">
        <v>9</v>
      </c>
      <c r="L18" s="76">
        <v>342701</v>
      </c>
      <c r="M18" s="77">
        <v>24601</v>
      </c>
      <c r="N18" s="95">
        <f>M18/J18</f>
        <v>337</v>
      </c>
      <c r="O18" s="99">
        <f t="shared" si="0"/>
        <v>13.930368684199829</v>
      </c>
      <c r="P18" s="97">
        <v>25068207</v>
      </c>
      <c r="Q18" s="98">
        <v>1891904</v>
      </c>
      <c r="R18" s="102">
        <f t="shared" si="1"/>
        <v>13.250253184093907</v>
      </c>
    </row>
    <row r="19" spans="1:18" s="57" customFormat="1" ht="11.25">
      <c r="A19" s="51">
        <v>13</v>
      </c>
      <c r="B19" s="52"/>
      <c r="C19" s="122" t="s">
        <v>147</v>
      </c>
      <c r="D19" s="143" t="s">
        <v>24</v>
      </c>
      <c r="E19" s="129" t="s">
        <v>149</v>
      </c>
      <c r="F19" s="134">
        <v>43483</v>
      </c>
      <c r="G19" s="130" t="s">
        <v>28</v>
      </c>
      <c r="H19" s="131">
        <v>133</v>
      </c>
      <c r="I19" s="131">
        <v>90</v>
      </c>
      <c r="J19" s="146">
        <v>90</v>
      </c>
      <c r="K19" s="131">
        <v>2</v>
      </c>
      <c r="L19" s="153">
        <v>247239.4</v>
      </c>
      <c r="M19" s="149">
        <v>20316</v>
      </c>
      <c r="N19" s="95">
        <f>M19/J19</f>
        <v>225.73333333333332</v>
      </c>
      <c r="O19" s="99">
        <f t="shared" si="0"/>
        <v>12.169688915140776</v>
      </c>
      <c r="P19" s="135">
        <v>775097.4</v>
      </c>
      <c r="Q19" s="136">
        <v>62625</v>
      </c>
      <c r="R19" s="102">
        <f t="shared" si="1"/>
        <v>12.376804790419163</v>
      </c>
    </row>
    <row r="20" spans="1:18" s="57" customFormat="1" ht="11.25">
      <c r="A20" s="51">
        <v>14</v>
      </c>
      <c r="B20" s="58" t="s">
        <v>19</v>
      </c>
      <c r="C20" s="59" t="s">
        <v>155</v>
      </c>
      <c r="D20" s="60" t="s">
        <v>34</v>
      </c>
      <c r="E20" s="125" t="s">
        <v>156</v>
      </c>
      <c r="F20" s="61">
        <v>43521</v>
      </c>
      <c r="G20" s="56" t="s">
        <v>25</v>
      </c>
      <c r="H20" s="69">
        <v>68</v>
      </c>
      <c r="I20" s="96">
        <v>68</v>
      </c>
      <c r="J20" s="94">
        <v>68</v>
      </c>
      <c r="K20" s="68">
        <v>1</v>
      </c>
      <c r="L20" s="105">
        <v>317766.45</v>
      </c>
      <c r="M20" s="106">
        <v>19563</v>
      </c>
      <c r="N20" s="95">
        <f>M20/J20</f>
        <v>287.69117647058823</v>
      </c>
      <c r="O20" s="99">
        <f t="shared" si="0"/>
        <v>16.24323723355314</v>
      </c>
      <c r="P20" s="105">
        <v>317766.45</v>
      </c>
      <c r="Q20" s="106">
        <v>19563</v>
      </c>
      <c r="R20" s="102">
        <f t="shared" si="1"/>
        <v>16.24323723355314</v>
      </c>
    </row>
    <row r="21" spans="1:18" s="57" customFormat="1" ht="11.25">
      <c r="A21" s="51">
        <v>15</v>
      </c>
      <c r="B21" s="52"/>
      <c r="C21" s="53" t="s">
        <v>87</v>
      </c>
      <c r="D21" s="54" t="s">
        <v>34</v>
      </c>
      <c r="E21" s="123" t="s">
        <v>87</v>
      </c>
      <c r="F21" s="55">
        <v>43399</v>
      </c>
      <c r="G21" s="56" t="s">
        <v>27</v>
      </c>
      <c r="H21" s="67">
        <v>411</v>
      </c>
      <c r="I21" s="67">
        <v>37</v>
      </c>
      <c r="J21" s="92">
        <v>37</v>
      </c>
      <c r="K21" s="68">
        <v>14</v>
      </c>
      <c r="L21" s="76">
        <v>147787.9</v>
      </c>
      <c r="M21" s="77">
        <v>14080</v>
      </c>
      <c r="N21" s="95">
        <f>M21/J21</f>
        <v>380.5405405405405</v>
      </c>
      <c r="O21" s="99">
        <f t="shared" si="0"/>
        <v>10.49629971590909</v>
      </c>
      <c r="P21" s="97">
        <v>84248779.13</v>
      </c>
      <c r="Q21" s="98">
        <v>6440566</v>
      </c>
      <c r="R21" s="102">
        <f t="shared" si="1"/>
        <v>13.08095889864338</v>
      </c>
    </row>
    <row r="22" spans="1:18" s="57" customFormat="1" ht="11.25">
      <c r="A22" s="51">
        <v>16</v>
      </c>
      <c r="B22" s="52"/>
      <c r="C22" s="53" t="s">
        <v>88</v>
      </c>
      <c r="D22" s="54" t="s">
        <v>26</v>
      </c>
      <c r="E22" s="123" t="s">
        <v>88</v>
      </c>
      <c r="F22" s="55">
        <v>43399</v>
      </c>
      <c r="G22" s="56" t="s">
        <v>27</v>
      </c>
      <c r="H22" s="67">
        <v>311</v>
      </c>
      <c r="I22" s="67">
        <v>10</v>
      </c>
      <c r="J22" s="92">
        <v>10</v>
      </c>
      <c r="K22" s="68">
        <v>14</v>
      </c>
      <c r="L22" s="76">
        <v>85580</v>
      </c>
      <c r="M22" s="77">
        <v>10682</v>
      </c>
      <c r="N22" s="95">
        <f>M22/J22</f>
        <v>1068.2</v>
      </c>
      <c r="O22" s="99">
        <f t="shared" si="0"/>
        <v>8.01160831304999</v>
      </c>
      <c r="P22" s="97">
        <v>20348540.38</v>
      </c>
      <c r="Q22" s="98">
        <v>1785816</v>
      </c>
      <c r="R22" s="102">
        <f t="shared" si="1"/>
        <v>11.394533580167273</v>
      </c>
    </row>
    <row r="23" spans="1:18" s="57" customFormat="1" ht="11.25">
      <c r="A23" s="51">
        <v>17</v>
      </c>
      <c r="B23" s="58" t="s">
        <v>19</v>
      </c>
      <c r="C23" s="53" t="s">
        <v>153</v>
      </c>
      <c r="D23" s="54" t="s">
        <v>34</v>
      </c>
      <c r="E23" s="123" t="s">
        <v>154</v>
      </c>
      <c r="F23" s="55">
        <v>43490</v>
      </c>
      <c r="G23" s="56" t="s">
        <v>36</v>
      </c>
      <c r="H23" s="67">
        <v>25</v>
      </c>
      <c r="I23" s="67">
        <v>28</v>
      </c>
      <c r="J23" s="92">
        <v>28</v>
      </c>
      <c r="K23" s="68">
        <v>1</v>
      </c>
      <c r="L23" s="76">
        <v>128107.49</v>
      </c>
      <c r="M23" s="77">
        <v>9275</v>
      </c>
      <c r="N23" s="95">
        <f>M23/J23</f>
        <v>331.25</v>
      </c>
      <c r="O23" s="99">
        <f t="shared" si="0"/>
        <v>13.812128301886792</v>
      </c>
      <c r="P23" s="76">
        <v>144381.58000000002</v>
      </c>
      <c r="Q23" s="77">
        <v>10841</v>
      </c>
      <c r="R23" s="102">
        <f t="shared" si="1"/>
        <v>13.318105340835718</v>
      </c>
    </row>
    <row r="24" spans="1:18" s="57" customFormat="1" ht="11.25">
      <c r="A24" s="51">
        <v>18</v>
      </c>
      <c r="B24" s="52"/>
      <c r="C24" s="53" t="s">
        <v>111</v>
      </c>
      <c r="D24" s="54" t="s">
        <v>22</v>
      </c>
      <c r="E24" s="123" t="s">
        <v>111</v>
      </c>
      <c r="F24" s="55">
        <v>43462</v>
      </c>
      <c r="G24" s="56" t="s">
        <v>27</v>
      </c>
      <c r="H24" s="67">
        <v>379</v>
      </c>
      <c r="I24" s="67">
        <v>31</v>
      </c>
      <c r="J24" s="92">
        <v>31</v>
      </c>
      <c r="K24" s="68">
        <v>5</v>
      </c>
      <c r="L24" s="76">
        <v>94068.8</v>
      </c>
      <c r="M24" s="77">
        <v>6598</v>
      </c>
      <c r="N24" s="95">
        <f>M24/J24</f>
        <v>212.83870967741936</v>
      </c>
      <c r="O24" s="99">
        <f t="shared" si="0"/>
        <v>14.257168839042134</v>
      </c>
      <c r="P24" s="97">
        <v>7647594.79</v>
      </c>
      <c r="Q24" s="98">
        <v>573830</v>
      </c>
      <c r="R24" s="102">
        <f t="shared" si="1"/>
        <v>13.327282975794224</v>
      </c>
    </row>
    <row r="25" spans="1:18" s="57" customFormat="1" ht="11.25">
      <c r="A25" s="51">
        <v>19</v>
      </c>
      <c r="B25" s="64"/>
      <c r="C25" s="59" t="s">
        <v>138</v>
      </c>
      <c r="D25" s="60" t="s">
        <v>34</v>
      </c>
      <c r="E25" s="125" t="s">
        <v>137</v>
      </c>
      <c r="F25" s="61">
        <v>43476</v>
      </c>
      <c r="G25" s="56" t="s">
        <v>23</v>
      </c>
      <c r="H25" s="69">
        <v>141</v>
      </c>
      <c r="I25" s="69">
        <v>25</v>
      </c>
      <c r="J25" s="92">
        <v>25</v>
      </c>
      <c r="K25" s="68">
        <v>3</v>
      </c>
      <c r="L25" s="76">
        <v>96508</v>
      </c>
      <c r="M25" s="77">
        <v>5657</v>
      </c>
      <c r="N25" s="95">
        <f>M25/J25</f>
        <v>226.28</v>
      </c>
      <c r="O25" s="99">
        <f t="shared" si="0"/>
        <v>17.059925755700903</v>
      </c>
      <c r="P25" s="100">
        <v>1577116</v>
      </c>
      <c r="Q25" s="101">
        <v>103721</v>
      </c>
      <c r="R25" s="102">
        <f t="shared" si="1"/>
        <v>15.205368247510147</v>
      </c>
    </row>
    <row r="26" spans="1:18" s="57" customFormat="1" ht="11.25">
      <c r="A26" s="51">
        <v>20</v>
      </c>
      <c r="B26" s="58" t="s">
        <v>19</v>
      </c>
      <c r="C26" s="53" t="s">
        <v>152</v>
      </c>
      <c r="D26" s="54" t="s">
        <v>22</v>
      </c>
      <c r="E26" s="123" t="s">
        <v>65</v>
      </c>
      <c r="F26" s="55">
        <v>43490</v>
      </c>
      <c r="G26" s="56" t="s">
        <v>28</v>
      </c>
      <c r="H26" s="67">
        <v>30</v>
      </c>
      <c r="I26" s="67">
        <v>30</v>
      </c>
      <c r="J26" s="92">
        <v>30</v>
      </c>
      <c r="K26" s="68">
        <v>1</v>
      </c>
      <c r="L26" s="76">
        <v>68073.6</v>
      </c>
      <c r="M26" s="77">
        <v>4864</v>
      </c>
      <c r="N26" s="95">
        <f>M26/J26</f>
        <v>162.13333333333333</v>
      </c>
      <c r="O26" s="99">
        <f t="shared" si="0"/>
        <v>13.995394736842107</v>
      </c>
      <c r="P26" s="72">
        <v>68073.6</v>
      </c>
      <c r="Q26" s="73">
        <v>4864</v>
      </c>
      <c r="R26" s="102">
        <f t="shared" si="1"/>
        <v>13.995394736842107</v>
      </c>
    </row>
    <row r="27" spans="1:18" s="57" customFormat="1" ht="11.25">
      <c r="A27" s="51">
        <v>21</v>
      </c>
      <c r="B27" s="52"/>
      <c r="C27" s="122" t="s">
        <v>143</v>
      </c>
      <c r="D27" s="143" t="s">
        <v>37</v>
      </c>
      <c r="E27" s="129" t="s">
        <v>151</v>
      </c>
      <c r="F27" s="61">
        <v>43483</v>
      </c>
      <c r="G27" s="137" t="s">
        <v>33</v>
      </c>
      <c r="H27" s="138">
        <v>17</v>
      </c>
      <c r="I27" s="138">
        <v>17</v>
      </c>
      <c r="J27" s="147">
        <v>17</v>
      </c>
      <c r="K27" s="138">
        <v>2</v>
      </c>
      <c r="L27" s="153">
        <v>53856.7</v>
      </c>
      <c r="M27" s="149">
        <v>4628</v>
      </c>
      <c r="N27" s="95">
        <f>M27/J27</f>
        <v>272.2352941176471</v>
      </c>
      <c r="O27" s="99">
        <f t="shared" si="0"/>
        <v>11.637143474503024</v>
      </c>
      <c r="P27" s="97">
        <v>123483.49</v>
      </c>
      <c r="Q27" s="98">
        <v>10526</v>
      </c>
      <c r="R27" s="102">
        <f t="shared" si="1"/>
        <v>11.731283488504655</v>
      </c>
    </row>
    <row r="28" spans="1:18" s="57" customFormat="1" ht="11.25">
      <c r="A28" s="51">
        <v>22</v>
      </c>
      <c r="B28" s="52"/>
      <c r="C28" s="59" t="s">
        <v>129</v>
      </c>
      <c r="D28" s="60" t="s">
        <v>34</v>
      </c>
      <c r="E28" s="125" t="s">
        <v>130</v>
      </c>
      <c r="F28" s="61">
        <v>43476</v>
      </c>
      <c r="G28" s="56" t="s">
        <v>25</v>
      </c>
      <c r="H28" s="69">
        <v>146</v>
      </c>
      <c r="I28" s="96">
        <v>16</v>
      </c>
      <c r="J28" s="94">
        <v>16</v>
      </c>
      <c r="K28" s="68">
        <v>3</v>
      </c>
      <c r="L28" s="74">
        <v>63200.46</v>
      </c>
      <c r="M28" s="75">
        <v>3942</v>
      </c>
      <c r="N28" s="95">
        <f>M28/J28</f>
        <v>246.375</v>
      </c>
      <c r="O28" s="99">
        <f t="shared" si="0"/>
        <v>16.032587519025874</v>
      </c>
      <c r="P28" s="105">
        <v>1060859.06</v>
      </c>
      <c r="Q28" s="106">
        <v>71396</v>
      </c>
      <c r="R28" s="102">
        <f t="shared" si="1"/>
        <v>14.858802453918988</v>
      </c>
    </row>
    <row r="29" spans="1:18" s="57" customFormat="1" ht="11.25">
      <c r="A29" s="51">
        <v>23</v>
      </c>
      <c r="B29" s="52"/>
      <c r="C29" s="59" t="s">
        <v>133</v>
      </c>
      <c r="D29" s="60" t="s">
        <v>20</v>
      </c>
      <c r="E29" s="125" t="s">
        <v>134</v>
      </c>
      <c r="F29" s="61">
        <v>43476</v>
      </c>
      <c r="G29" s="56" t="s">
        <v>21</v>
      </c>
      <c r="H29" s="69">
        <v>308</v>
      </c>
      <c r="I29" s="69">
        <v>24</v>
      </c>
      <c r="J29" s="92">
        <v>24</v>
      </c>
      <c r="K29" s="68">
        <v>3</v>
      </c>
      <c r="L29" s="76">
        <v>53271.46</v>
      </c>
      <c r="M29" s="77">
        <v>3435</v>
      </c>
      <c r="N29" s="95">
        <f>M29/J29</f>
        <v>143.125</v>
      </c>
      <c r="O29" s="99">
        <f t="shared" si="0"/>
        <v>15.508430858806404</v>
      </c>
      <c r="P29" s="100">
        <v>1937659.21</v>
      </c>
      <c r="Q29" s="101">
        <v>142046</v>
      </c>
      <c r="R29" s="102">
        <f t="shared" si="1"/>
        <v>13.641068456697125</v>
      </c>
    </row>
    <row r="30" spans="1:18" s="57" customFormat="1" ht="11.25">
      <c r="A30" s="51">
        <v>24</v>
      </c>
      <c r="B30" s="64"/>
      <c r="C30" s="120" t="s">
        <v>93</v>
      </c>
      <c r="D30" s="60" t="s">
        <v>37</v>
      </c>
      <c r="E30" s="125" t="s">
        <v>93</v>
      </c>
      <c r="F30" s="61">
        <v>43406</v>
      </c>
      <c r="G30" s="56" t="s">
        <v>21</v>
      </c>
      <c r="H30" s="69">
        <v>132</v>
      </c>
      <c r="I30" s="69">
        <v>10</v>
      </c>
      <c r="J30" s="92">
        <v>10</v>
      </c>
      <c r="K30" s="68">
        <v>13</v>
      </c>
      <c r="L30" s="76">
        <v>49636.69</v>
      </c>
      <c r="M30" s="77">
        <v>3008</v>
      </c>
      <c r="N30" s="95">
        <f>M30/J30</f>
        <v>300.8</v>
      </c>
      <c r="O30" s="99">
        <f t="shared" si="0"/>
        <v>16.501559175531916</v>
      </c>
      <c r="P30" s="100">
        <v>10493834.47</v>
      </c>
      <c r="Q30" s="101">
        <v>618029</v>
      </c>
      <c r="R30" s="102">
        <f t="shared" si="1"/>
        <v>16.979517902881582</v>
      </c>
    </row>
    <row r="31" spans="1:18" s="57" customFormat="1" ht="11.25">
      <c r="A31" s="51">
        <v>25</v>
      </c>
      <c r="B31" s="52"/>
      <c r="C31" s="53" t="s">
        <v>106</v>
      </c>
      <c r="D31" s="54" t="s">
        <v>34</v>
      </c>
      <c r="E31" s="123" t="s">
        <v>118</v>
      </c>
      <c r="F31" s="55">
        <v>43455</v>
      </c>
      <c r="G31" s="56" t="s">
        <v>36</v>
      </c>
      <c r="H31" s="67">
        <v>24</v>
      </c>
      <c r="I31" s="67">
        <v>8</v>
      </c>
      <c r="J31" s="92">
        <v>8</v>
      </c>
      <c r="K31" s="68">
        <v>6</v>
      </c>
      <c r="L31" s="76">
        <v>17808.3</v>
      </c>
      <c r="M31" s="77">
        <v>2548</v>
      </c>
      <c r="N31" s="95">
        <f>M31/J31</f>
        <v>318.5</v>
      </c>
      <c r="O31" s="99">
        <f t="shared" si="0"/>
        <v>6.9891287284144425</v>
      </c>
      <c r="P31" s="76">
        <v>303024.41000000003</v>
      </c>
      <c r="Q31" s="77">
        <v>23308</v>
      </c>
      <c r="R31" s="102">
        <f t="shared" si="1"/>
        <v>13.000875665007724</v>
      </c>
    </row>
    <row r="32" spans="1:18" s="57" customFormat="1" ht="11.25">
      <c r="A32" s="51">
        <v>26</v>
      </c>
      <c r="B32" s="64"/>
      <c r="C32" s="59" t="s">
        <v>103</v>
      </c>
      <c r="D32" s="60" t="s">
        <v>22</v>
      </c>
      <c r="E32" s="125" t="s">
        <v>103</v>
      </c>
      <c r="F32" s="61">
        <v>43441</v>
      </c>
      <c r="G32" s="56" t="s">
        <v>21</v>
      </c>
      <c r="H32" s="69">
        <v>357</v>
      </c>
      <c r="I32" s="69">
        <v>7</v>
      </c>
      <c r="J32" s="92">
        <v>7</v>
      </c>
      <c r="K32" s="68">
        <v>8</v>
      </c>
      <c r="L32" s="76">
        <v>25955</v>
      </c>
      <c r="M32" s="77">
        <v>1944</v>
      </c>
      <c r="N32" s="95">
        <f>M32/J32</f>
        <v>277.7142857142857</v>
      </c>
      <c r="O32" s="99">
        <f t="shared" si="0"/>
        <v>13.35133744855967</v>
      </c>
      <c r="P32" s="100">
        <v>10438939.4</v>
      </c>
      <c r="Q32" s="101">
        <v>863618</v>
      </c>
      <c r="R32" s="102">
        <f t="shared" si="1"/>
        <v>12.087450006831725</v>
      </c>
    </row>
    <row r="33" spans="1:18" s="57" customFormat="1" ht="11.25">
      <c r="A33" s="51">
        <v>27</v>
      </c>
      <c r="B33" s="52"/>
      <c r="C33" s="53" t="s">
        <v>120</v>
      </c>
      <c r="D33" s="54" t="s">
        <v>37</v>
      </c>
      <c r="E33" s="123" t="s">
        <v>120</v>
      </c>
      <c r="F33" s="55">
        <v>43469</v>
      </c>
      <c r="G33" s="56" t="s">
        <v>28</v>
      </c>
      <c r="H33" s="67">
        <v>245</v>
      </c>
      <c r="I33" s="67">
        <v>20</v>
      </c>
      <c r="J33" s="92">
        <v>20</v>
      </c>
      <c r="K33" s="68">
        <v>4</v>
      </c>
      <c r="L33" s="76">
        <v>19773</v>
      </c>
      <c r="M33" s="77">
        <v>1819</v>
      </c>
      <c r="N33" s="95">
        <f>M33/J33</f>
        <v>90.95</v>
      </c>
      <c r="O33" s="99">
        <f t="shared" si="0"/>
        <v>10.870258383727323</v>
      </c>
      <c r="P33" s="72">
        <v>1410263.4100000001</v>
      </c>
      <c r="Q33" s="73">
        <v>107304</v>
      </c>
      <c r="R33" s="102">
        <f t="shared" si="1"/>
        <v>13.142691884738687</v>
      </c>
    </row>
    <row r="34" spans="1:18" s="57" customFormat="1" ht="11.25">
      <c r="A34" s="51">
        <v>28</v>
      </c>
      <c r="B34" s="52"/>
      <c r="C34" s="53" t="s">
        <v>104</v>
      </c>
      <c r="D34" s="54" t="s">
        <v>24</v>
      </c>
      <c r="E34" s="123" t="s">
        <v>105</v>
      </c>
      <c r="F34" s="55">
        <v>43455</v>
      </c>
      <c r="G34" s="56" t="s">
        <v>28</v>
      </c>
      <c r="H34" s="67">
        <v>250</v>
      </c>
      <c r="I34" s="67">
        <v>13</v>
      </c>
      <c r="J34" s="92">
        <v>13</v>
      </c>
      <c r="K34" s="68">
        <v>6</v>
      </c>
      <c r="L34" s="76">
        <v>10911.8</v>
      </c>
      <c r="M34" s="77">
        <v>1577</v>
      </c>
      <c r="N34" s="95">
        <f>M34/J34</f>
        <v>121.3076923076923</v>
      </c>
      <c r="O34" s="99">
        <f t="shared" si="0"/>
        <v>6.919340519974635</v>
      </c>
      <c r="P34" s="103">
        <v>1281732.84</v>
      </c>
      <c r="Q34" s="104">
        <v>104060</v>
      </c>
      <c r="R34" s="102">
        <f t="shared" si="1"/>
        <v>12.317248126081108</v>
      </c>
    </row>
    <row r="35" spans="1:18" s="57" customFormat="1" ht="11.25">
      <c r="A35" s="51">
        <v>29</v>
      </c>
      <c r="B35" s="52"/>
      <c r="C35" s="53" t="s">
        <v>112</v>
      </c>
      <c r="D35" s="54" t="s">
        <v>26</v>
      </c>
      <c r="E35" s="123" t="s">
        <v>112</v>
      </c>
      <c r="F35" s="55">
        <v>43462</v>
      </c>
      <c r="G35" s="56" t="s">
        <v>27</v>
      </c>
      <c r="H35" s="67">
        <v>121</v>
      </c>
      <c r="I35" s="67">
        <v>10</v>
      </c>
      <c r="J35" s="92">
        <v>10</v>
      </c>
      <c r="K35" s="68">
        <v>5</v>
      </c>
      <c r="L35" s="76">
        <v>19693.78</v>
      </c>
      <c r="M35" s="77">
        <v>1374</v>
      </c>
      <c r="N35" s="95">
        <f>M35/J35</f>
        <v>137.4</v>
      </c>
      <c r="O35" s="99">
        <f t="shared" si="0"/>
        <v>14.333173216885006</v>
      </c>
      <c r="P35" s="97">
        <v>239181.02</v>
      </c>
      <c r="Q35" s="98">
        <v>18134</v>
      </c>
      <c r="R35" s="102">
        <f t="shared" si="1"/>
        <v>13.189644865997574</v>
      </c>
    </row>
    <row r="36" spans="1:18" s="57" customFormat="1" ht="11.25">
      <c r="A36" s="51">
        <v>30</v>
      </c>
      <c r="B36" s="52"/>
      <c r="C36" s="122" t="s">
        <v>146</v>
      </c>
      <c r="D36" s="143" t="s">
        <v>20</v>
      </c>
      <c r="E36" s="141" t="s">
        <v>150</v>
      </c>
      <c r="F36" s="55">
        <v>43483</v>
      </c>
      <c r="G36" s="56" t="s">
        <v>36</v>
      </c>
      <c r="H36" s="139">
        <v>18</v>
      </c>
      <c r="I36" s="139">
        <v>13</v>
      </c>
      <c r="J36" s="92">
        <v>13</v>
      </c>
      <c r="K36" s="139">
        <v>2</v>
      </c>
      <c r="L36" s="154">
        <v>18121.32</v>
      </c>
      <c r="M36" s="150">
        <v>1250</v>
      </c>
      <c r="N36" s="95">
        <f>M36/J36</f>
        <v>96.15384615384616</v>
      </c>
      <c r="O36" s="99">
        <f t="shared" si="0"/>
        <v>14.497056</v>
      </c>
      <c r="P36" s="97">
        <v>56646.740000000005</v>
      </c>
      <c r="Q36" s="98">
        <v>4331</v>
      </c>
      <c r="R36" s="102">
        <f t="shared" si="1"/>
        <v>13.07936735165089</v>
      </c>
    </row>
    <row r="37" spans="1:18" s="57" customFormat="1" ht="11.25">
      <c r="A37" s="51">
        <v>31</v>
      </c>
      <c r="B37" s="52"/>
      <c r="C37" s="53" t="s">
        <v>127</v>
      </c>
      <c r="D37" s="54" t="s">
        <v>20</v>
      </c>
      <c r="E37" s="123" t="s">
        <v>128</v>
      </c>
      <c r="F37" s="55">
        <v>43476</v>
      </c>
      <c r="G37" s="56" t="s">
        <v>36</v>
      </c>
      <c r="H37" s="67">
        <v>24</v>
      </c>
      <c r="I37" s="67">
        <v>11</v>
      </c>
      <c r="J37" s="92">
        <v>11</v>
      </c>
      <c r="K37" s="68">
        <v>3</v>
      </c>
      <c r="L37" s="76">
        <v>18213.08</v>
      </c>
      <c r="M37" s="77">
        <v>1170</v>
      </c>
      <c r="N37" s="95">
        <f>M37/J37</f>
        <v>106.36363636363636</v>
      </c>
      <c r="O37" s="99">
        <f t="shared" si="0"/>
        <v>15.566735042735043</v>
      </c>
      <c r="P37" s="76">
        <v>133503.21000000002</v>
      </c>
      <c r="Q37" s="77">
        <v>10468</v>
      </c>
      <c r="R37" s="102">
        <f t="shared" si="1"/>
        <v>12.753459113488729</v>
      </c>
    </row>
    <row r="38" spans="1:18" s="57" customFormat="1" ht="11.25">
      <c r="A38" s="51">
        <v>32</v>
      </c>
      <c r="B38" s="52"/>
      <c r="C38" s="53" t="s">
        <v>73</v>
      </c>
      <c r="D38" s="54" t="s">
        <v>20</v>
      </c>
      <c r="E38" s="123" t="s">
        <v>73</v>
      </c>
      <c r="F38" s="55">
        <v>43287</v>
      </c>
      <c r="G38" s="56" t="s">
        <v>36</v>
      </c>
      <c r="H38" s="67">
        <v>10</v>
      </c>
      <c r="I38" s="67">
        <v>1</v>
      </c>
      <c r="J38" s="92">
        <v>1</v>
      </c>
      <c r="K38" s="68">
        <v>9</v>
      </c>
      <c r="L38" s="76">
        <v>4514.4</v>
      </c>
      <c r="M38" s="77">
        <v>903</v>
      </c>
      <c r="N38" s="95">
        <f>M38/J38</f>
        <v>903</v>
      </c>
      <c r="O38" s="99">
        <f t="shared" si="0"/>
        <v>4.999335548172757</v>
      </c>
      <c r="P38" s="97">
        <v>52207.42</v>
      </c>
      <c r="Q38" s="98">
        <v>5236</v>
      </c>
      <c r="R38" s="102">
        <f t="shared" si="1"/>
        <v>9.970859434682964</v>
      </c>
    </row>
    <row r="39" spans="1:18" s="57" customFormat="1" ht="11.25">
      <c r="A39" s="51">
        <v>33</v>
      </c>
      <c r="B39" s="52"/>
      <c r="C39" s="53" t="s">
        <v>78</v>
      </c>
      <c r="D39" s="54" t="s">
        <v>20</v>
      </c>
      <c r="E39" s="123" t="s">
        <v>79</v>
      </c>
      <c r="F39" s="55">
        <v>43357</v>
      </c>
      <c r="G39" s="56" t="s">
        <v>36</v>
      </c>
      <c r="H39" s="67">
        <v>26</v>
      </c>
      <c r="I39" s="67">
        <v>1</v>
      </c>
      <c r="J39" s="92">
        <v>1</v>
      </c>
      <c r="K39" s="68">
        <v>8</v>
      </c>
      <c r="L39" s="97">
        <v>4514.4</v>
      </c>
      <c r="M39" s="98">
        <v>903</v>
      </c>
      <c r="N39" s="95">
        <f>M39/J39</f>
        <v>903</v>
      </c>
      <c r="O39" s="99">
        <f t="shared" si="0"/>
        <v>4.999335548172757</v>
      </c>
      <c r="P39" s="97">
        <v>56200.5</v>
      </c>
      <c r="Q39" s="98">
        <v>5145</v>
      </c>
      <c r="R39" s="102">
        <f t="shared" si="1"/>
        <v>10.92332361516035</v>
      </c>
    </row>
    <row r="40" spans="1:18" s="57" customFormat="1" ht="11.25">
      <c r="A40" s="51">
        <v>34</v>
      </c>
      <c r="B40" s="52"/>
      <c r="C40" s="53" t="s">
        <v>64</v>
      </c>
      <c r="D40" s="54" t="s">
        <v>34</v>
      </c>
      <c r="E40" s="123" t="s">
        <v>64</v>
      </c>
      <c r="F40" s="55">
        <v>43098</v>
      </c>
      <c r="G40" s="56" t="s">
        <v>28</v>
      </c>
      <c r="H40" s="67">
        <v>31</v>
      </c>
      <c r="I40" s="67">
        <v>1</v>
      </c>
      <c r="J40" s="92">
        <v>1</v>
      </c>
      <c r="K40" s="68">
        <v>14</v>
      </c>
      <c r="L40" s="76">
        <v>4039.2</v>
      </c>
      <c r="M40" s="71">
        <v>808</v>
      </c>
      <c r="N40" s="95">
        <f>M40/J40</f>
        <v>808</v>
      </c>
      <c r="O40" s="99">
        <f t="shared" si="0"/>
        <v>4.999009900990099</v>
      </c>
      <c r="P40" s="100">
        <v>140256.36</v>
      </c>
      <c r="Q40" s="101">
        <v>14072</v>
      </c>
      <c r="R40" s="102">
        <f t="shared" si="1"/>
        <v>9.96705230244457</v>
      </c>
    </row>
    <row r="41" spans="1:18" s="57" customFormat="1" ht="11.25">
      <c r="A41" s="51">
        <v>35</v>
      </c>
      <c r="B41" s="52"/>
      <c r="C41" s="53" t="s">
        <v>68</v>
      </c>
      <c r="D41" s="54" t="s">
        <v>24</v>
      </c>
      <c r="E41" s="123" t="s">
        <v>68</v>
      </c>
      <c r="F41" s="55">
        <v>43413</v>
      </c>
      <c r="G41" s="56" t="s">
        <v>27</v>
      </c>
      <c r="H41" s="67">
        <v>149</v>
      </c>
      <c r="I41" s="67">
        <v>1</v>
      </c>
      <c r="J41" s="92">
        <v>1</v>
      </c>
      <c r="K41" s="68">
        <v>8</v>
      </c>
      <c r="L41" s="97">
        <v>4792.63</v>
      </c>
      <c r="M41" s="98">
        <v>684</v>
      </c>
      <c r="N41" s="95">
        <f>M41/J41</f>
        <v>684</v>
      </c>
      <c r="O41" s="99">
        <f t="shared" si="0"/>
        <v>7.0067690058479535</v>
      </c>
      <c r="P41" s="97">
        <v>764322.38</v>
      </c>
      <c r="Q41" s="98">
        <v>52351</v>
      </c>
      <c r="R41" s="102">
        <f t="shared" si="1"/>
        <v>14.599957593933258</v>
      </c>
    </row>
    <row r="42" spans="1:18" s="57" customFormat="1" ht="11.25">
      <c r="A42" s="51">
        <v>36</v>
      </c>
      <c r="B42" s="52"/>
      <c r="C42" s="59" t="s">
        <v>100</v>
      </c>
      <c r="D42" s="60" t="s">
        <v>29</v>
      </c>
      <c r="E42" s="125" t="s">
        <v>99</v>
      </c>
      <c r="F42" s="61">
        <v>43434</v>
      </c>
      <c r="G42" s="56" t="s">
        <v>25</v>
      </c>
      <c r="H42" s="69">
        <v>31</v>
      </c>
      <c r="I42" s="96">
        <v>2</v>
      </c>
      <c r="J42" s="94">
        <v>2</v>
      </c>
      <c r="K42" s="68">
        <v>9</v>
      </c>
      <c r="L42" s="74">
        <v>12238.77</v>
      </c>
      <c r="M42" s="75">
        <v>631</v>
      </c>
      <c r="N42" s="95">
        <f>M42/J42</f>
        <v>315.5</v>
      </c>
      <c r="O42" s="99">
        <f t="shared" si="0"/>
        <v>19.39583201267829</v>
      </c>
      <c r="P42" s="105">
        <v>316178.02</v>
      </c>
      <c r="Q42" s="106">
        <v>18162</v>
      </c>
      <c r="R42" s="102">
        <f t="shared" si="1"/>
        <v>17.408766655654663</v>
      </c>
    </row>
    <row r="43" spans="1:18" s="57" customFormat="1" ht="11.25">
      <c r="A43" s="51">
        <v>37</v>
      </c>
      <c r="B43" s="52"/>
      <c r="C43" s="53" t="s">
        <v>71</v>
      </c>
      <c r="D43" s="54" t="s">
        <v>26</v>
      </c>
      <c r="E43" s="123" t="s">
        <v>72</v>
      </c>
      <c r="F43" s="55">
        <v>43273</v>
      </c>
      <c r="G43" s="56" t="s">
        <v>28</v>
      </c>
      <c r="H43" s="67">
        <v>208</v>
      </c>
      <c r="I43" s="67">
        <v>3</v>
      </c>
      <c r="J43" s="92">
        <v>3</v>
      </c>
      <c r="K43" s="68">
        <v>22</v>
      </c>
      <c r="L43" s="76">
        <v>3174.3</v>
      </c>
      <c r="M43" s="77">
        <v>627</v>
      </c>
      <c r="N43" s="95">
        <f>M43/J43</f>
        <v>209</v>
      </c>
      <c r="O43" s="99">
        <f t="shared" si="0"/>
        <v>5.062679425837321</v>
      </c>
      <c r="P43" s="72">
        <v>1011736.4800000001</v>
      </c>
      <c r="Q43" s="73">
        <v>86786</v>
      </c>
      <c r="R43" s="102">
        <f t="shared" si="1"/>
        <v>11.657830525660822</v>
      </c>
    </row>
    <row r="44" spans="1:18" s="57" customFormat="1" ht="11.25">
      <c r="A44" s="51">
        <v>38</v>
      </c>
      <c r="B44" s="52"/>
      <c r="C44" s="53" t="s">
        <v>58</v>
      </c>
      <c r="D44" s="54" t="s">
        <v>24</v>
      </c>
      <c r="E44" s="123" t="s">
        <v>59</v>
      </c>
      <c r="F44" s="55">
        <v>43042</v>
      </c>
      <c r="G44" s="56" t="s">
        <v>28</v>
      </c>
      <c r="H44" s="67">
        <v>113</v>
      </c>
      <c r="I44" s="67">
        <v>2</v>
      </c>
      <c r="J44" s="92">
        <v>2</v>
      </c>
      <c r="K44" s="68">
        <v>25</v>
      </c>
      <c r="L44" s="76">
        <v>3088.8</v>
      </c>
      <c r="M44" s="71">
        <v>618</v>
      </c>
      <c r="N44" s="95">
        <f>M44/J44</f>
        <v>309</v>
      </c>
      <c r="O44" s="99">
        <f t="shared" si="0"/>
        <v>4.998058252427184</v>
      </c>
      <c r="P44" s="70">
        <v>564963.9300000002</v>
      </c>
      <c r="Q44" s="71">
        <v>54918</v>
      </c>
      <c r="R44" s="102">
        <f t="shared" si="1"/>
        <v>10.287409046214359</v>
      </c>
    </row>
    <row r="45" spans="1:18" s="57" customFormat="1" ht="11.25">
      <c r="A45" s="51">
        <v>39</v>
      </c>
      <c r="B45" s="52"/>
      <c r="C45" s="53" t="s">
        <v>75</v>
      </c>
      <c r="D45" s="54" t="s">
        <v>24</v>
      </c>
      <c r="E45" s="123" t="s">
        <v>76</v>
      </c>
      <c r="F45" s="55">
        <v>43308</v>
      </c>
      <c r="G45" s="56" t="s">
        <v>28</v>
      </c>
      <c r="H45" s="67">
        <v>242</v>
      </c>
      <c r="I45" s="67">
        <v>2</v>
      </c>
      <c r="J45" s="92">
        <v>2</v>
      </c>
      <c r="K45" s="68">
        <v>27</v>
      </c>
      <c r="L45" s="76">
        <v>2998.5</v>
      </c>
      <c r="M45" s="77">
        <v>597</v>
      </c>
      <c r="N45" s="95">
        <f>M45/J45</f>
        <v>298.5</v>
      </c>
      <c r="O45" s="99">
        <f t="shared" si="0"/>
        <v>5.022613065326633</v>
      </c>
      <c r="P45" s="72">
        <v>918402.9400000001</v>
      </c>
      <c r="Q45" s="73">
        <v>87954</v>
      </c>
      <c r="R45" s="102">
        <f t="shared" si="1"/>
        <v>10.441855287991451</v>
      </c>
    </row>
    <row r="46" spans="1:18" s="57" customFormat="1" ht="11.25">
      <c r="A46" s="51">
        <v>40</v>
      </c>
      <c r="B46" s="52"/>
      <c r="C46" s="53" t="s">
        <v>44</v>
      </c>
      <c r="D46" s="54" t="s">
        <v>29</v>
      </c>
      <c r="E46" s="123" t="s">
        <v>45</v>
      </c>
      <c r="F46" s="55">
        <v>43182</v>
      </c>
      <c r="G46" s="56" t="s">
        <v>28</v>
      </c>
      <c r="H46" s="67">
        <v>250</v>
      </c>
      <c r="I46" s="78">
        <v>1</v>
      </c>
      <c r="J46" s="93">
        <v>1</v>
      </c>
      <c r="K46" s="68">
        <v>26</v>
      </c>
      <c r="L46" s="82">
        <v>2970</v>
      </c>
      <c r="M46" s="83">
        <v>594</v>
      </c>
      <c r="N46" s="95">
        <f>M46/J46</f>
        <v>594</v>
      </c>
      <c r="O46" s="99">
        <f t="shared" si="0"/>
        <v>5</v>
      </c>
      <c r="P46" s="111">
        <v>1175567.0600000005</v>
      </c>
      <c r="Q46" s="112">
        <v>98831</v>
      </c>
      <c r="R46" s="102">
        <f t="shared" si="1"/>
        <v>11.894719875342762</v>
      </c>
    </row>
    <row r="47" spans="1:18" s="57" customFormat="1" ht="11.25">
      <c r="A47" s="51">
        <v>41</v>
      </c>
      <c r="B47" s="52"/>
      <c r="C47" s="53" t="s">
        <v>38</v>
      </c>
      <c r="D47" s="54" t="s">
        <v>26</v>
      </c>
      <c r="E47" s="123" t="s">
        <v>39</v>
      </c>
      <c r="F47" s="55">
        <v>43161</v>
      </c>
      <c r="G47" s="56" t="s">
        <v>28</v>
      </c>
      <c r="H47" s="67">
        <v>180</v>
      </c>
      <c r="I47" s="78">
        <v>1</v>
      </c>
      <c r="J47" s="93">
        <v>1</v>
      </c>
      <c r="K47" s="68">
        <v>30</v>
      </c>
      <c r="L47" s="82">
        <v>2851.2</v>
      </c>
      <c r="M47" s="83">
        <v>570</v>
      </c>
      <c r="N47" s="95">
        <f>M47/J47</f>
        <v>570</v>
      </c>
      <c r="O47" s="99">
        <f t="shared" si="0"/>
        <v>5.002105263157895</v>
      </c>
      <c r="P47" s="111">
        <v>1119626.12</v>
      </c>
      <c r="Q47" s="112">
        <v>110644</v>
      </c>
      <c r="R47" s="102">
        <f t="shared" si="1"/>
        <v>10.119176096308884</v>
      </c>
    </row>
    <row r="48" spans="1:18" s="57" customFormat="1" ht="11.25">
      <c r="A48" s="51">
        <v>42</v>
      </c>
      <c r="B48" s="52"/>
      <c r="C48" s="53" t="s">
        <v>66</v>
      </c>
      <c r="D48" s="54"/>
      <c r="E48" s="123" t="s">
        <v>67</v>
      </c>
      <c r="F48" s="55">
        <v>42006</v>
      </c>
      <c r="G48" s="56" t="s">
        <v>53</v>
      </c>
      <c r="H48" s="67">
        <v>6</v>
      </c>
      <c r="I48" s="67">
        <v>1</v>
      </c>
      <c r="J48" s="92">
        <v>1</v>
      </c>
      <c r="K48" s="68">
        <v>9</v>
      </c>
      <c r="L48" s="97">
        <v>2376</v>
      </c>
      <c r="M48" s="98">
        <v>475</v>
      </c>
      <c r="N48" s="95">
        <f>M48/J48</f>
        <v>475</v>
      </c>
      <c r="O48" s="99">
        <f t="shared" si="0"/>
        <v>5.002105263157895</v>
      </c>
      <c r="P48" s="97">
        <v>43053.6</v>
      </c>
      <c r="Q48" s="98">
        <v>5041</v>
      </c>
      <c r="R48" s="102">
        <f t="shared" si="1"/>
        <v>8.540686371751637</v>
      </c>
    </row>
    <row r="49" spans="1:18" s="57" customFormat="1" ht="11.25">
      <c r="A49" s="51">
        <v>43</v>
      </c>
      <c r="B49" s="52"/>
      <c r="C49" s="53" t="s">
        <v>122</v>
      </c>
      <c r="D49" s="54" t="s">
        <v>50</v>
      </c>
      <c r="E49" s="123" t="s">
        <v>123</v>
      </c>
      <c r="F49" s="55">
        <v>43469</v>
      </c>
      <c r="G49" s="56" t="s">
        <v>36</v>
      </c>
      <c r="H49" s="67">
        <v>20</v>
      </c>
      <c r="I49" s="67">
        <v>7</v>
      </c>
      <c r="J49" s="92">
        <v>7</v>
      </c>
      <c r="K49" s="68">
        <v>3</v>
      </c>
      <c r="L49" s="76">
        <v>5482</v>
      </c>
      <c r="M49" s="77">
        <v>468</v>
      </c>
      <c r="N49" s="95">
        <f>M49/J49</f>
        <v>66.85714285714286</v>
      </c>
      <c r="O49" s="99">
        <f t="shared" si="0"/>
        <v>11.713675213675213</v>
      </c>
      <c r="P49" s="76">
        <v>138730.22999999998</v>
      </c>
      <c r="Q49" s="77">
        <v>10084</v>
      </c>
      <c r="R49" s="102">
        <f t="shared" si="1"/>
        <v>13.75746033320111</v>
      </c>
    </row>
    <row r="50" spans="1:18" s="57" customFormat="1" ht="11.25">
      <c r="A50" s="51">
        <v>44</v>
      </c>
      <c r="B50" s="52"/>
      <c r="C50" s="53" t="s">
        <v>54</v>
      </c>
      <c r="D50" s="54" t="s">
        <v>24</v>
      </c>
      <c r="E50" s="123" t="s">
        <v>55</v>
      </c>
      <c r="F50" s="55">
        <v>43105</v>
      </c>
      <c r="G50" s="56" t="s">
        <v>28</v>
      </c>
      <c r="H50" s="67">
        <v>118</v>
      </c>
      <c r="I50" s="78">
        <v>1</v>
      </c>
      <c r="J50" s="93">
        <v>1</v>
      </c>
      <c r="K50" s="78">
        <v>29</v>
      </c>
      <c r="L50" s="109">
        <v>1900.8</v>
      </c>
      <c r="M50" s="110">
        <v>380</v>
      </c>
      <c r="N50" s="95">
        <f>M50/J50</f>
        <v>380</v>
      </c>
      <c r="O50" s="99">
        <f t="shared" si="0"/>
        <v>5.002105263157895</v>
      </c>
      <c r="P50" s="111">
        <v>662617.4199999997</v>
      </c>
      <c r="Q50" s="112">
        <v>66629</v>
      </c>
      <c r="R50" s="102">
        <f t="shared" si="1"/>
        <v>9.944880157288864</v>
      </c>
    </row>
    <row r="51" spans="1:18" s="57" customFormat="1" ht="11.25">
      <c r="A51" s="51">
        <v>45</v>
      </c>
      <c r="B51" s="52"/>
      <c r="C51" s="53" t="s">
        <v>48</v>
      </c>
      <c r="D51" s="54" t="s">
        <v>22</v>
      </c>
      <c r="E51" s="123" t="s">
        <v>49</v>
      </c>
      <c r="F51" s="55">
        <v>43238</v>
      </c>
      <c r="G51" s="56" t="s">
        <v>28</v>
      </c>
      <c r="H51" s="67">
        <v>45</v>
      </c>
      <c r="I51" s="67">
        <v>1</v>
      </c>
      <c r="J51" s="92">
        <v>1</v>
      </c>
      <c r="K51" s="68">
        <v>8</v>
      </c>
      <c r="L51" s="97">
        <v>1900.8</v>
      </c>
      <c r="M51" s="98">
        <v>380</v>
      </c>
      <c r="N51" s="95">
        <f>M51/J51</f>
        <v>380</v>
      </c>
      <c r="O51" s="99">
        <f t="shared" si="0"/>
        <v>5.002105263157895</v>
      </c>
      <c r="P51" s="103">
        <v>134802.72999999998</v>
      </c>
      <c r="Q51" s="104">
        <v>10416</v>
      </c>
      <c r="R51" s="102">
        <f t="shared" si="1"/>
        <v>12.941890360983102</v>
      </c>
    </row>
    <row r="52" spans="1:18" s="57" customFormat="1" ht="11.25">
      <c r="A52" s="51">
        <v>46</v>
      </c>
      <c r="B52" s="64"/>
      <c r="C52" s="59" t="s">
        <v>142</v>
      </c>
      <c r="D52" s="60" t="s">
        <v>29</v>
      </c>
      <c r="E52" s="125" t="s">
        <v>126</v>
      </c>
      <c r="F52" s="61">
        <v>43469</v>
      </c>
      <c r="G52" s="56" t="s">
        <v>21</v>
      </c>
      <c r="H52" s="69">
        <v>168</v>
      </c>
      <c r="I52" s="69">
        <v>3</v>
      </c>
      <c r="J52" s="92">
        <v>3</v>
      </c>
      <c r="K52" s="68">
        <v>4</v>
      </c>
      <c r="L52" s="76">
        <v>4152</v>
      </c>
      <c r="M52" s="77">
        <v>333</v>
      </c>
      <c r="N52" s="95">
        <f>M52/J52</f>
        <v>111</v>
      </c>
      <c r="O52" s="99">
        <f t="shared" si="0"/>
        <v>12.468468468468469</v>
      </c>
      <c r="P52" s="100">
        <v>368313.86</v>
      </c>
      <c r="Q52" s="101">
        <v>31213</v>
      </c>
      <c r="R52" s="102">
        <f t="shared" si="1"/>
        <v>11.800014737449139</v>
      </c>
    </row>
    <row r="53" spans="1:18" s="57" customFormat="1" ht="11.25">
      <c r="A53" s="51">
        <v>47</v>
      </c>
      <c r="B53" s="52"/>
      <c r="C53" s="53" t="s">
        <v>96</v>
      </c>
      <c r="D53" s="54" t="s">
        <v>22</v>
      </c>
      <c r="E53" s="123" t="s">
        <v>96</v>
      </c>
      <c r="F53" s="55">
        <v>43427</v>
      </c>
      <c r="G53" s="56" t="s">
        <v>83</v>
      </c>
      <c r="H53" s="67">
        <v>336</v>
      </c>
      <c r="I53" s="67">
        <v>3</v>
      </c>
      <c r="J53" s="92">
        <v>3</v>
      </c>
      <c r="K53" s="68">
        <v>10</v>
      </c>
      <c r="L53" s="76">
        <v>3393</v>
      </c>
      <c r="M53" s="77">
        <v>313</v>
      </c>
      <c r="N53" s="95">
        <f>M53/J53</f>
        <v>104.33333333333333</v>
      </c>
      <c r="O53" s="99">
        <f t="shared" si="0"/>
        <v>10.840255591054314</v>
      </c>
      <c r="P53" s="97">
        <v>3736066</v>
      </c>
      <c r="Q53" s="98">
        <v>290103</v>
      </c>
      <c r="R53" s="102">
        <f t="shared" si="1"/>
        <v>12.878412150167355</v>
      </c>
    </row>
    <row r="54" spans="1:18" s="57" customFormat="1" ht="11.25">
      <c r="A54" s="51">
        <v>48</v>
      </c>
      <c r="B54" s="52"/>
      <c r="C54" s="53" t="s">
        <v>62</v>
      </c>
      <c r="D54" s="54" t="s">
        <v>26</v>
      </c>
      <c r="E54" s="123" t="s">
        <v>63</v>
      </c>
      <c r="F54" s="55">
        <v>42965</v>
      </c>
      <c r="G54" s="56" t="s">
        <v>28</v>
      </c>
      <c r="H54" s="67">
        <v>125</v>
      </c>
      <c r="I54" s="67">
        <v>1</v>
      </c>
      <c r="J54" s="92">
        <v>1</v>
      </c>
      <c r="K54" s="68">
        <v>23</v>
      </c>
      <c r="L54" s="97">
        <v>1425.6</v>
      </c>
      <c r="M54" s="101">
        <v>285</v>
      </c>
      <c r="N54" s="95">
        <f>M54/J54</f>
        <v>285</v>
      </c>
      <c r="O54" s="99">
        <f t="shared" si="0"/>
        <v>5.002105263157895</v>
      </c>
      <c r="P54" s="100">
        <v>288446.30999999994</v>
      </c>
      <c r="Q54" s="101">
        <v>29495</v>
      </c>
      <c r="R54" s="102">
        <f t="shared" si="1"/>
        <v>9.779498559077808</v>
      </c>
    </row>
    <row r="55" spans="1:18" s="57" customFormat="1" ht="11.25">
      <c r="A55" s="51">
        <v>49</v>
      </c>
      <c r="B55" s="52"/>
      <c r="C55" s="53" t="s">
        <v>131</v>
      </c>
      <c r="D55" s="54" t="s">
        <v>37</v>
      </c>
      <c r="E55" s="123" t="s">
        <v>132</v>
      </c>
      <c r="F55" s="55">
        <v>43476</v>
      </c>
      <c r="G55" s="56" t="s">
        <v>35</v>
      </c>
      <c r="H55" s="67">
        <v>47</v>
      </c>
      <c r="I55" s="67">
        <v>12</v>
      </c>
      <c r="J55" s="92">
        <v>12</v>
      </c>
      <c r="K55" s="68">
        <v>3</v>
      </c>
      <c r="L55" s="76">
        <v>3114</v>
      </c>
      <c r="M55" s="71">
        <v>282</v>
      </c>
      <c r="N55" s="95">
        <f>M55/J55</f>
        <v>23.5</v>
      </c>
      <c r="O55" s="99">
        <f t="shared" si="0"/>
        <v>11.042553191489361</v>
      </c>
      <c r="P55" s="100">
        <v>54500.5</v>
      </c>
      <c r="Q55" s="101">
        <v>4266</v>
      </c>
      <c r="R55" s="102">
        <f t="shared" si="1"/>
        <v>12.77555086732302</v>
      </c>
    </row>
    <row r="56" spans="1:18" s="57" customFormat="1" ht="11.25">
      <c r="A56" s="51">
        <v>50</v>
      </c>
      <c r="B56" s="52"/>
      <c r="C56" s="53" t="s">
        <v>108</v>
      </c>
      <c r="D56" s="54" t="s">
        <v>20</v>
      </c>
      <c r="E56" s="123" t="s">
        <v>107</v>
      </c>
      <c r="F56" s="55">
        <v>43455</v>
      </c>
      <c r="G56" s="56" t="s">
        <v>83</v>
      </c>
      <c r="H56" s="67">
        <v>54</v>
      </c>
      <c r="I56" s="67">
        <v>2</v>
      </c>
      <c r="J56" s="92">
        <v>2</v>
      </c>
      <c r="K56" s="68">
        <v>6</v>
      </c>
      <c r="L56" s="76">
        <v>2621</v>
      </c>
      <c r="M56" s="77">
        <v>247</v>
      </c>
      <c r="N56" s="95">
        <f>M56/J56</f>
        <v>123.5</v>
      </c>
      <c r="O56" s="99">
        <f t="shared" si="0"/>
        <v>10.611336032388664</v>
      </c>
      <c r="P56" s="97">
        <v>147908</v>
      </c>
      <c r="Q56" s="98">
        <v>11585</v>
      </c>
      <c r="R56" s="102">
        <f t="shared" si="1"/>
        <v>12.767198964177815</v>
      </c>
    </row>
    <row r="57" spans="1:18" s="57" customFormat="1" ht="11.25">
      <c r="A57" s="51">
        <v>51</v>
      </c>
      <c r="B57" s="65"/>
      <c r="C57" s="66" t="s">
        <v>51</v>
      </c>
      <c r="D57" s="54"/>
      <c r="E57" s="123" t="s">
        <v>52</v>
      </c>
      <c r="F57" s="55">
        <v>41915</v>
      </c>
      <c r="G57" s="56" t="s">
        <v>28</v>
      </c>
      <c r="H57" s="67">
        <v>52</v>
      </c>
      <c r="I57" s="67">
        <v>1</v>
      </c>
      <c r="J57" s="92">
        <v>1</v>
      </c>
      <c r="K57" s="68">
        <v>29</v>
      </c>
      <c r="L57" s="97">
        <v>1188</v>
      </c>
      <c r="M57" s="98">
        <v>238</v>
      </c>
      <c r="N57" s="95">
        <f>M57/J57</f>
        <v>238</v>
      </c>
      <c r="O57" s="99">
        <f t="shared" si="0"/>
        <v>4.991596638655462</v>
      </c>
      <c r="P57" s="97">
        <v>1930629.3699999996</v>
      </c>
      <c r="Q57" s="98">
        <v>169847</v>
      </c>
      <c r="R57" s="102">
        <f t="shared" si="1"/>
        <v>11.366873539126388</v>
      </c>
    </row>
    <row r="58" spans="1:18" s="57" customFormat="1" ht="11.25">
      <c r="A58" s="51">
        <v>52</v>
      </c>
      <c r="B58" s="52"/>
      <c r="C58" s="121" t="s">
        <v>56</v>
      </c>
      <c r="D58" s="54" t="s">
        <v>24</v>
      </c>
      <c r="E58" s="123" t="s">
        <v>57</v>
      </c>
      <c r="F58" s="55">
        <v>42930</v>
      </c>
      <c r="G58" s="56" t="s">
        <v>28</v>
      </c>
      <c r="H58" s="67">
        <v>210</v>
      </c>
      <c r="I58" s="78">
        <v>1</v>
      </c>
      <c r="J58" s="93">
        <v>1</v>
      </c>
      <c r="K58" s="78">
        <v>42</v>
      </c>
      <c r="L58" s="82">
        <v>1188</v>
      </c>
      <c r="M58" s="83">
        <v>238</v>
      </c>
      <c r="N58" s="95">
        <f>M58/J58</f>
        <v>238</v>
      </c>
      <c r="O58" s="99">
        <f t="shared" si="0"/>
        <v>4.991596638655462</v>
      </c>
      <c r="P58" s="111">
        <v>804201.93</v>
      </c>
      <c r="Q58" s="112">
        <v>84923</v>
      </c>
      <c r="R58" s="102">
        <f t="shared" si="1"/>
        <v>9.469777680958044</v>
      </c>
    </row>
    <row r="59" spans="1:18" s="57" customFormat="1" ht="11.25">
      <c r="A59" s="51">
        <v>53</v>
      </c>
      <c r="B59" s="52"/>
      <c r="C59" s="53" t="s">
        <v>60</v>
      </c>
      <c r="D59" s="54" t="s">
        <v>24</v>
      </c>
      <c r="E59" s="123" t="s">
        <v>61</v>
      </c>
      <c r="F59" s="55">
        <v>42762</v>
      </c>
      <c r="G59" s="56" t="s">
        <v>28</v>
      </c>
      <c r="H59" s="67">
        <v>92</v>
      </c>
      <c r="I59" s="67">
        <v>1</v>
      </c>
      <c r="J59" s="92">
        <v>1</v>
      </c>
      <c r="K59" s="68">
        <v>24</v>
      </c>
      <c r="L59" s="109">
        <v>1188</v>
      </c>
      <c r="M59" s="110">
        <v>238</v>
      </c>
      <c r="N59" s="95">
        <f>M59/J59</f>
        <v>238</v>
      </c>
      <c r="O59" s="99">
        <f t="shared" si="0"/>
        <v>4.991596638655462</v>
      </c>
      <c r="P59" s="111">
        <v>674454.2499999998</v>
      </c>
      <c r="Q59" s="112">
        <v>68240</v>
      </c>
      <c r="R59" s="102">
        <f t="shared" si="1"/>
        <v>9.883561694021099</v>
      </c>
    </row>
    <row r="60" spans="1:18" s="57" customFormat="1" ht="11.25">
      <c r="A60" s="51">
        <v>54</v>
      </c>
      <c r="B60" s="52"/>
      <c r="C60" s="53" t="s">
        <v>92</v>
      </c>
      <c r="D60" s="54" t="s">
        <v>50</v>
      </c>
      <c r="E60" s="123" t="s">
        <v>92</v>
      </c>
      <c r="F60" s="55">
        <v>43406</v>
      </c>
      <c r="G60" s="56" t="s">
        <v>36</v>
      </c>
      <c r="H60" s="67">
        <v>30</v>
      </c>
      <c r="I60" s="67">
        <v>3</v>
      </c>
      <c r="J60" s="92">
        <v>3</v>
      </c>
      <c r="K60" s="68">
        <v>13</v>
      </c>
      <c r="L60" s="76">
        <v>3588.27</v>
      </c>
      <c r="M60" s="77">
        <v>220</v>
      </c>
      <c r="N60" s="95">
        <f>M60/J60</f>
        <v>73.33333333333333</v>
      </c>
      <c r="O60" s="99">
        <f t="shared" si="0"/>
        <v>16.310318181818182</v>
      </c>
      <c r="P60" s="76">
        <v>519964.19</v>
      </c>
      <c r="Q60" s="77">
        <v>40509</v>
      </c>
      <c r="R60" s="102">
        <f t="shared" si="1"/>
        <v>12.835769582068183</v>
      </c>
    </row>
    <row r="61" spans="1:18" s="57" customFormat="1" ht="11.25">
      <c r="A61" s="51">
        <v>55</v>
      </c>
      <c r="B61" s="52"/>
      <c r="C61" s="59" t="s">
        <v>85</v>
      </c>
      <c r="D61" s="60" t="s">
        <v>26</v>
      </c>
      <c r="E61" s="125" t="s">
        <v>86</v>
      </c>
      <c r="F61" s="61">
        <v>43392</v>
      </c>
      <c r="G61" s="56" t="s">
        <v>21</v>
      </c>
      <c r="H61" s="69">
        <v>266</v>
      </c>
      <c r="I61" s="69">
        <v>1</v>
      </c>
      <c r="J61" s="92">
        <v>1</v>
      </c>
      <c r="K61" s="68">
        <v>14</v>
      </c>
      <c r="L61" s="76">
        <v>2000</v>
      </c>
      <c r="M61" s="77">
        <v>200</v>
      </c>
      <c r="N61" s="95">
        <f>M61/J61</f>
        <v>200</v>
      </c>
      <c r="O61" s="99">
        <f t="shared" si="0"/>
        <v>10</v>
      </c>
      <c r="P61" s="100">
        <v>1232373.6099999999</v>
      </c>
      <c r="Q61" s="101">
        <v>97436</v>
      </c>
      <c r="R61" s="102">
        <f t="shared" si="1"/>
        <v>12.648031631019334</v>
      </c>
    </row>
    <row r="62" spans="1:18" s="57" customFormat="1" ht="11.25">
      <c r="A62" s="51">
        <v>56</v>
      </c>
      <c r="B62" s="52"/>
      <c r="C62" s="53" t="s">
        <v>82</v>
      </c>
      <c r="D62" s="54" t="s">
        <v>29</v>
      </c>
      <c r="E62" s="123" t="s">
        <v>82</v>
      </c>
      <c r="F62" s="55">
        <v>43364</v>
      </c>
      <c r="G62" s="56" t="s">
        <v>36</v>
      </c>
      <c r="H62" s="67">
        <v>20</v>
      </c>
      <c r="I62" s="67">
        <v>1</v>
      </c>
      <c r="J62" s="92">
        <v>1</v>
      </c>
      <c r="K62" s="68">
        <v>11</v>
      </c>
      <c r="L62" s="97">
        <v>831.6</v>
      </c>
      <c r="M62" s="98">
        <v>166</v>
      </c>
      <c r="N62" s="95">
        <f>M62/J62</f>
        <v>166</v>
      </c>
      <c r="O62" s="99">
        <f t="shared" si="0"/>
        <v>5.009638554216868</v>
      </c>
      <c r="P62" s="76">
        <v>63646.869999999995</v>
      </c>
      <c r="Q62" s="77">
        <v>9628</v>
      </c>
      <c r="R62" s="102">
        <f t="shared" si="1"/>
        <v>6.610601371001246</v>
      </c>
    </row>
    <row r="63" spans="1:18" s="57" customFormat="1" ht="11.25">
      <c r="A63" s="51">
        <v>57</v>
      </c>
      <c r="B63" s="52"/>
      <c r="C63" s="53" t="s">
        <v>121</v>
      </c>
      <c r="D63" s="54" t="s">
        <v>22</v>
      </c>
      <c r="E63" s="123" t="s">
        <v>119</v>
      </c>
      <c r="F63" s="55">
        <v>43469</v>
      </c>
      <c r="G63" s="56" t="s">
        <v>28</v>
      </c>
      <c r="H63" s="67">
        <v>40</v>
      </c>
      <c r="I63" s="67">
        <v>3</v>
      </c>
      <c r="J63" s="92">
        <v>3</v>
      </c>
      <c r="K63" s="68">
        <v>4</v>
      </c>
      <c r="L63" s="76">
        <v>1627</v>
      </c>
      <c r="M63" s="77">
        <v>153</v>
      </c>
      <c r="N63" s="95">
        <f>M63/J63</f>
        <v>51</v>
      </c>
      <c r="O63" s="99">
        <f t="shared" si="0"/>
        <v>10.633986928104575</v>
      </c>
      <c r="P63" s="72">
        <v>192152.93000000002</v>
      </c>
      <c r="Q63" s="73">
        <v>11718</v>
      </c>
      <c r="R63" s="102">
        <f t="shared" si="1"/>
        <v>16.398099505034992</v>
      </c>
    </row>
    <row r="64" spans="1:18" s="57" customFormat="1" ht="11.25">
      <c r="A64" s="51">
        <v>58</v>
      </c>
      <c r="B64" s="52"/>
      <c r="C64" s="53" t="s">
        <v>115</v>
      </c>
      <c r="D64" s="54" t="s">
        <v>24</v>
      </c>
      <c r="E64" s="123" t="s">
        <v>116</v>
      </c>
      <c r="F64" s="55">
        <v>43462</v>
      </c>
      <c r="G64" s="56" t="s">
        <v>18</v>
      </c>
      <c r="H64" s="67">
        <v>66</v>
      </c>
      <c r="I64" s="67">
        <v>1</v>
      </c>
      <c r="J64" s="92">
        <v>1</v>
      </c>
      <c r="K64" s="68">
        <v>5</v>
      </c>
      <c r="L64" s="76">
        <v>1559</v>
      </c>
      <c r="M64" s="77">
        <v>138</v>
      </c>
      <c r="N64" s="95">
        <f>M64/J64</f>
        <v>138</v>
      </c>
      <c r="O64" s="99">
        <f t="shared" si="0"/>
        <v>11.297101449275363</v>
      </c>
      <c r="P64" s="97">
        <v>723330</v>
      </c>
      <c r="Q64" s="98">
        <v>45766</v>
      </c>
      <c r="R64" s="102">
        <f t="shared" si="1"/>
        <v>15.804964384040554</v>
      </c>
    </row>
    <row r="65" spans="1:18" s="57" customFormat="1" ht="11.25">
      <c r="A65" s="51">
        <v>59</v>
      </c>
      <c r="B65" s="52"/>
      <c r="C65" s="53" t="s">
        <v>69</v>
      </c>
      <c r="D65" s="54" t="s">
        <v>20</v>
      </c>
      <c r="E65" s="123" t="s">
        <v>69</v>
      </c>
      <c r="F65" s="55">
        <v>43441</v>
      </c>
      <c r="G65" s="56" t="s">
        <v>40</v>
      </c>
      <c r="H65" s="67">
        <v>40</v>
      </c>
      <c r="I65" s="67">
        <v>1</v>
      </c>
      <c r="J65" s="92">
        <v>1</v>
      </c>
      <c r="K65" s="68">
        <v>8</v>
      </c>
      <c r="L65" s="76">
        <v>1163</v>
      </c>
      <c r="M65" s="77">
        <v>131</v>
      </c>
      <c r="N65" s="95">
        <f>M65/J65</f>
        <v>131</v>
      </c>
      <c r="O65" s="99">
        <f t="shared" si="0"/>
        <v>8.877862595419847</v>
      </c>
      <c r="P65" s="97">
        <v>63980</v>
      </c>
      <c r="Q65" s="98">
        <v>6314</v>
      </c>
      <c r="R65" s="102">
        <f t="shared" si="1"/>
        <v>10.133037694013304</v>
      </c>
    </row>
    <row r="66" spans="1:18" s="57" customFormat="1" ht="11.25">
      <c r="A66" s="51">
        <v>60</v>
      </c>
      <c r="B66" s="52"/>
      <c r="C66" s="53" t="s">
        <v>74</v>
      </c>
      <c r="D66" s="54" t="s">
        <v>34</v>
      </c>
      <c r="E66" s="123" t="s">
        <v>74</v>
      </c>
      <c r="F66" s="55">
        <v>43308</v>
      </c>
      <c r="G66" s="56" t="s">
        <v>36</v>
      </c>
      <c r="H66" s="67">
        <v>30</v>
      </c>
      <c r="I66" s="67">
        <v>1</v>
      </c>
      <c r="J66" s="92">
        <v>1</v>
      </c>
      <c r="K66" s="68">
        <v>14</v>
      </c>
      <c r="L66" s="76">
        <v>441</v>
      </c>
      <c r="M66" s="77">
        <v>84</v>
      </c>
      <c r="N66" s="95">
        <f>M66/J66</f>
        <v>84</v>
      </c>
      <c r="O66" s="99">
        <f t="shared" si="0"/>
        <v>5.25</v>
      </c>
      <c r="P66" s="76">
        <v>83551.62</v>
      </c>
      <c r="Q66" s="77">
        <v>7883</v>
      </c>
      <c r="R66" s="102">
        <f t="shared" si="1"/>
        <v>10.598962323988328</v>
      </c>
    </row>
    <row r="67" spans="1:18" s="57" customFormat="1" ht="11.25">
      <c r="A67" s="51">
        <v>61</v>
      </c>
      <c r="B67" s="52"/>
      <c r="C67" s="53" t="s">
        <v>114</v>
      </c>
      <c r="D67" s="54" t="s">
        <v>24</v>
      </c>
      <c r="E67" s="123" t="s">
        <v>113</v>
      </c>
      <c r="F67" s="55">
        <v>43462</v>
      </c>
      <c r="G67" s="56" t="s">
        <v>35</v>
      </c>
      <c r="H67" s="67">
        <v>124</v>
      </c>
      <c r="I67" s="67">
        <v>2</v>
      </c>
      <c r="J67" s="92">
        <v>2</v>
      </c>
      <c r="K67" s="68">
        <v>5</v>
      </c>
      <c r="L67" s="76">
        <v>628</v>
      </c>
      <c r="M67" s="71">
        <v>51</v>
      </c>
      <c r="N67" s="95">
        <f>M67/J67</f>
        <v>25.5</v>
      </c>
      <c r="O67" s="99">
        <f t="shared" si="0"/>
        <v>12.313725490196079</v>
      </c>
      <c r="P67" s="100">
        <v>187096.5</v>
      </c>
      <c r="Q67" s="101">
        <v>14066</v>
      </c>
      <c r="R67" s="102">
        <f t="shared" si="1"/>
        <v>13.301329446893218</v>
      </c>
    </row>
    <row r="68" spans="1:18" s="57" customFormat="1" ht="11.25">
      <c r="A68" s="51">
        <v>62</v>
      </c>
      <c r="B68" s="52"/>
      <c r="C68" s="53" t="s">
        <v>89</v>
      </c>
      <c r="D68" s="54" t="s">
        <v>37</v>
      </c>
      <c r="E68" s="123" t="s">
        <v>90</v>
      </c>
      <c r="F68" s="55">
        <v>43399</v>
      </c>
      <c r="G68" s="56" t="s">
        <v>41</v>
      </c>
      <c r="H68" s="67">
        <v>45</v>
      </c>
      <c r="I68" s="67">
        <v>1</v>
      </c>
      <c r="J68" s="92">
        <v>1</v>
      </c>
      <c r="K68" s="68">
        <v>11</v>
      </c>
      <c r="L68" s="97">
        <v>264</v>
      </c>
      <c r="M68" s="98">
        <v>44</v>
      </c>
      <c r="N68" s="95">
        <f>M68/J68</f>
        <v>44</v>
      </c>
      <c r="O68" s="99">
        <f t="shared" si="0"/>
        <v>6</v>
      </c>
      <c r="P68" s="76">
        <v>90103.62</v>
      </c>
      <c r="Q68" s="77">
        <v>9583</v>
      </c>
      <c r="R68" s="102">
        <f t="shared" si="1"/>
        <v>9.40244391109256</v>
      </c>
    </row>
    <row r="69" spans="1:18" s="57" customFormat="1" ht="11.25">
      <c r="A69" s="51">
        <v>63</v>
      </c>
      <c r="B69" s="62"/>
      <c r="C69" s="63" t="s">
        <v>94</v>
      </c>
      <c r="D69" s="54" t="s">
        <v>34</v>
      </c>
      <c r="E69" s="142" t="s">
        <v>94</v>
      </c>
      <c r="F69" s="55">
        <v>43420</v>
      </c>
      <c r="G69" s="56" t="s">
        <v>30</v>
      </c>
      <c r="H69" s="67">
        <v>37</v>
      </c>
      <c r="I69" s="67">
        <v>1</v>
      </c>
      <c r="J69" s="92">
        <v>1</v>
      </c>
      <c r="K69" s="68">
        <v>11</v>
      </c>
      <c r="L69" s="84">
        <v>532</v>
      </c>
      <c r="M69" s="85">
        <v>43</v>
      </c>
      <c r="N69" s="95">
        <f>M69/J69</f>
        <v>43</v>
      </c>
      <c r="O69" s="99">
        <f t="shared" si="0"/>
        <v>12.372093023255815</v>
      </c>
      <c r="P69" s="107">
        <v>2616906.9</v>
      </c>
      <c r="Q69" s="108">
        <v>218265</v>
      </c>
      <c r="R69" s="102">
        <f t="shared" si="1"/>
        <v>11.989585595491718</v>
      </c>
    </row>
    <row r="70" spans="1:18" s="57" customFormat="1" ht="11.25">
      <c r="A70" s="51">
        <v>64</v>
      </c>
      <c r="B70" s="52"/>
      <c r="C70" s="53" t="s">
        <v>95</v>
      </c>
      <c r="D70" s="54" t="s">
        <v>50</v>
      </c>
      <c r="E70" s="123" t="s">
        <v>95</v>
      </c>
      <c r="F70" s="55">
        <v>43427</v>
      </c>
      <c r="G70" s="56" t="s">
        <v>28</v>
      </c>
      <c r="H70" s="67">
        <v>21</v>
      </c>
      <c r="I70" s="67">
        <v>2</v>
      </c>
      <c r="J70" s="92">
        <v>2</v>
      </c>
      <c r="K70" s="68">
        <v>7</v>
      </c>
      <c r="L70" s="97">
        <v>284</v>
      </c>
      <c r="M70" s="98">
        <v>25</v>
      </c>
      <c r="N70" s="95">
        <f>M70/J70</f>
        <v>12.5</v>
      </c>
      <c r="O70" s="99">
        <f t="shared" si="0"/>
        <v>11.36</v>
      </c>
      <c r="P70" s="103">
        <v>93616.14000000001</v>
      </c>
      <c r="Q70" s="104">
        <v>7060</v>
      </c>
      <c r="R70" s="102">
        <f t="shared" si="1"/>
        <v>13.260076487252126</v>
      </c>
    </row>
    <row r="71" spans="1:18" s="57" customFormat="1" ht="11.25">
      <c r="A71" s="51">
        <v>65</v>
      </c>
      <c r="B71" s="52"/>
      <c r="C71" s="53" t="s">
        <v>84</v>
      </c>
      <c r="D71" s="54" t="s">
        <v>50</v>
      </c>
      <c r="E71" s="123" t="s">
        <v>84</v>
      </c>
      <c r="F71" s="55">
        <v>43392</v>
      </c>
      <c r="G71" s="56" t="s">
        <v>40</v>
      </c>
      <c r="H71" s="67">
        <v>65</v>
      </c>
      <c r="I71" s="67">
        <v>1</v>
      </c>
      <c r="J71" s="92">
        <v>1</v>
      </c>
      <c r="K71" s="68">
        <v>15</v>
      </c>
      <c r="L71" s="76">
        <v>294</v>
      </c>
      <c r="M71" s="77">
        <v>24</v>
      </c>
      <c r="N71" s="95">
        <f>M71/J71</f>
        <v>24</v>
      </c>
      <c r="O71" s="99">
        <f aca="true" t="shared" si="2" ref="O71:O79">L71/M71</f>
        <v>12.25</v>
      </c>
      <c r="P71" s="76">
        <v>97336</v>
      </c>
      <c r="Q71" s="77">
        <v>8734</v>
      </c>
      <c r="R71" s="102">
        <f aca="true" t="shared" si="3" ref="R71:R79">P71/Q71</f>
        <v>11.144492786810167</v>
      </c>
    </row>
    <row r="72" spans="1:18" s="57" customFormat="1" ht="11.25">
      <c r="A72" s="51">
        <v>66</v>
      </c>
      <c r="B72" s="52"/>
      <c r="C72" s="53" t="s">
        <v>91</v>
      </c>
      <c r="D72" s="54">
        <v>13</v>
      </c>
      <c r="E72" s="123" t="s">
        <v>91</v>
      </c>
      <c r="F72" s="55">
        <v>43406</v>
      </c>
      <c r="G72" s="56" t="s">
        <v>28</v>
      </c>
      <c r="H72" s="67">
        <v>105</v>
      </c>
      <c r="I72" s="67">
        <v>1</v>
      </c>
      <c r="J72" s="92">
        <v>1</v>
      </c>
      <c r="K72" s="68">
        <v>6</v>
      </c>
      <c r="L72" s="97">
        <v>288</v>
      </c>
      <c r="M72" s="98">
        <v>22</v>
      </c>
      <c r="N72" s="95">
        <f>M72/J72</f>
        <v>22</v>
      </c>
      <c r="O72" s="99">
        <f t="shared" si="2"/>
        <v>13.090909090909092</v>
      </c>
      <c r="P72" s="103">
        <v>307570.17000000004</v>
      </c>
      <c r="Q72" s="104">
        <v>24661</v>
      </c>
      <c r="R72" s="102">
        <f t="shared" si="3"/>
        <v>12.471926118162282</v>
      </c>
    </row>
    <row r="73" spans="1:18" s="57" customFormat="1" ht="11.25">
      <c r="A73" s="51">
        <v>67</v>
      </c>
      <c r="B73" s="52"/>
      <c r="C73" s="59" t="s">
        <v>42</v>
      </c>
      <c r="D73" s="60" t="s">
        <v>26</v>
      </c>
      <c r="E73" s="125" t="s">
        <v>43</v>
      </c>
      <c r="F73" s="61">
        <v>43238</v>
      </c>
      <c r="G73" s="56" t="s">
        <v>21</v>
      </c>
      <c r="H73" s="69">
        <v>215</v>
      </c>
      <c r="I73" s="69">
        <v>1</v>
      </c>
      <c r="J73" s="92">
        <v>1</v>
      </c>
      <c r="K73" s="68">
        <v>12</v>
      </c>
      <c r="L73" s="97">
        <v>142.5</v>
      </c>
      <c r="M73" s="98">
        <v>15</v>
      </c>
      <c r="N73" s="95">
        <f>M73/J73</f>
        <v>15</v>
      </c>
      <c r="O73" s="99">
        <f t="shared" si="2"/>
        <v>9.5</v>
      </c>
      <c r="P73" s="100">
        <v>515472.61000000004</v>
      </c>
      <c r="Q73" s="101">
        <v>41357</v>
      </c>
      <c r="R73" s="102">
        <f t="shared" si="3"/>
        <v>12.46397490146771</v>
      </c>
    </row>
    <row r="74" spans="1:18" s="57" customFormat="1" ht="11.25">
      <c r="A74" s="51">
        <v>68</v>
      </c>
      <c r="B74" s="52"/>
      <c r="C74" s="53" t="s">
        <v>97</v>
      </c>
      <c r="D74" s="54" t="s">
        <v>34</v>
      </c>
      <c r="E74" s="123" t="s">
        <v>98</v>
      </c>
      <c r="F74" s="55">
        <v>43434</v>
      </c>
      <c r="G74" s="56" t="s">
        <v>27</v>
      </c>
      <c r="H74" s="67">
        <v>101</v>
      </c>
      <c r="I74" s="67">
        <v>1</v>
      </c>
      <c r="J74" s="92">
        <v>1</v>
      </c>
      <c r="K74" s="68">
        <v>9</v>
      </c>
      <c r="L74" s="76">
        <v>350</v>
      </c>
      <c r="M74" s="77">
        <v>14</v>
      </c>
      <c r="N74" s="95">
        <f>M74/J74</f>
        <v>14</v>
      </c>
      <c r="O74" s="99">
        <f t="shared" si="2"/>
        <v>25</v>
      </c>
      <c r="P74" s="97">
        <v>718756.5</v>
      </c>
      <c r="Q74" s="98">
        <v>48865</v>
      </c>
      <c r="R74" s="102">
        <f t="shared" si="3"/>
        <v>14.709024864422389</v>
      </c>
    </row>
    <row r="75" spans="1:18" s="57" customFormat="1" ht="11.25">
      <c r="A75" s="51">
        <v>69</v>
      </c>
      <c r="B75" s="52"/>
      <c r="C75" s="53" t="s">
        <v>31</v>
      </c>
      <c r="D75" s="54" t="s">
        <v>24</v>
      </c>
      <c r="E75" s="123" t="s">
        <v>32</v>
      </c>
      <c r="F75" s="55">
        <v>43259</v>
      </c>
      <c r="G75" s="56" t="s">
        <v>28</v>
      </c>
      <c r="H75" s="67">
        <v>110</v>
      </c>
      <c r="I75" s="67">
        <v>1</v>
      </c>
      <c r="J75" s="92">
        <v>1</v>
      </c>
      <c r="K75" s="68">
        <v>16</v>
      </c>
      <c r="L75" s="76">
        <v>123.5</v>
      </c>
      <c r="M75" s="77">
        <v>13</v>
      </c>
      <c r="N75" s="95">
        <f>M75/J75</f>
        <v>13</v>
      </c>
      <c r="O75" s="99">
        <f t="shared" si="2"/>
        <v>9.5</v>
      </c>
      <c r="P75" s="103">
        <v>243058.85</v>
      </c>
      <c r="Q75" s="104">
        <v>22669</v>
      </c>
      <c r="R75" s="102">
        <f t="shared" si="3"/>
        <v>10.7220808152102</v>
      </c>
    </row>
    <row r="76" spans="1:18" s="57" customFormat="1" ht="11.25">
      <c r="A76" s="51">
        <v>70</v>
      </c>
      <c r="B76" s="52"/>
      <c r="C76" s="59" t="s">
        <v>80</v>
      </c>
      <c r="D76" s="60" t="s">
        <v>24</v>
      </c>
      <c r="E76" s="125" t="s">
        <v>81</v>
      </c>
      <c r="F76" s="61">
        <v>43364</v>
      </c>
      <c r="G76" s="56" t="s">
        <v>21</v>
      </c>
      <c r="H76" s="69">
        <v>223</v>
      </c>
      <c r="I76" s="69">
        <v>1</v>
      </c>
      <c r="J76" s="92">
        <v>1</v>
      </c>
      <c r="K76" s="68">
        <v>7</v>
      </c>
      <c r="L76" s="97">
        <v>123.5</v>
      </c>
      <c r="M76" s="98">
        <v>13</v>
      </c>
      <c r="N76" s="95">
        <f>M76/J76</f>
        <v>13</v>
      </c>
      <c r="O76" s="99">
        <f t="shared" si="2"/>
        <v>9.5</v>
      </c>
      <c r="P76" s="100">
        <v>168044.43</v>
      </c>
      <c r="Q76" s="101">
        <v>13275</v>
      </c>
      <c r="R76" s="102">
        <f t="shared" si="3"/>
        <v>12.658714124293784</v>
      </c>
    </row>
    <row r="77" spans="1:18" s="57" customFormat="1" ht="11.25">
      <c r="A77" s="51">
        <v>71</v>
      </c>
      <c r="B77" s="52"/>
      <c r="C77" s="53" t="s">
        <v>110</v>
      </c>
      <c r="D77" s="54" t="s">
        <v>20</v>
      </c>
      <c r="E77" s="123" t="s">
        <v>109</v>
      </c>
      <c r="F77" s="55">
        <v>43455</v>
      </c>
      <c r="G77" s="56" t="s">
        <v>41</v>
      </c>
      <c r="H77" s="67">
        <v>21</v>
      </c>
      <c r="I77" s="67">
        <v>2</v>
      </c>
      <c r="J77" s="92">
        <v>2</v>
      </c>
      <c r="K77" s="68">
        <v>6</v>
      </c>
      <c r="L77" s="76">
        <v>148</v>
      </c>
      <c r="M77" s="77">
        <v>12</v>
      </c>
      <c r="N77" s="95">
        <f>M77/J77</f>
        <v>6</v>
      </c>
      <c r="O77" s="99">
        <f t="shared" si="2"/>
        <v>12.333333333333334</v>
      </c>
      <c r="P77" s="97">
        <v>14201</v>
      </c>
      <c r="Q77" s="98">
        <v>1104</v>
      </c>
      <c r="R77" s="102">
        <f t="shared" si="3"/>
        <v>12.86322463768116</v>
      </c>
    </row>
    <row r="78" spans="1:18" s="57" customFormat="1" ht="11.25">
      <c r="A78" s="51">
        <v>72</v>
      </c>
      <c r="B78" s="52"/>
      <c r="C78" s="53" t="s">
        <v>46</v>
      </c>
      <c r="D78" s="54" t="s">
        <v>29</v>
      </c>
      <c r="E78" s="123" t="s">
        <v>47</v>
      </c>
      <c r="F78" s="55">
        <v>43021</v>
      </c>
      <c r="G78" s="56" t="s">
        <v>28</v>
      </c>
      <c r="H78" s="67">
        <v>92</v>
      </c>
      <c r="I78" s="67">
        <v>1</v>
      </c>
      <c r="J78" s="92">
        <v>1</v>
      </c>
      <c r="K78" s="68">
        <v>32</v>
      </c>
      <c r="L78" s="97">
        <v>104.5</v>
      </c>
      <c r="M78" s="101">
        <v>11</v>
      </c>
      <c r="N78" s="95">
        <f>M78/J78</f>
        <v>11</v>
      </c>
      <c r="O78" s="99">
        <f t="shared" si="2"/>
        <v>9.5</v>
      </c>
      <c r="P78" s="100">
        <v>253262.99</v>
      </c>
      <c r="Q78" s="101">
        <v>29195</v>
      </c>
      <c r="R78" s="102">
        <f t="shared" si="3"/>
        <v>8.674875492378831</v>
      </c>
    </row>
    <row r="79" spans="1:18" s="57" customFormat="1" ht="11.25">
      <c r="A79" s="51">
        <v>73</v>
      </c>
      <c r="B79" s="52"/>
      <c r="C79" s="53" t="s">
        <v>77</v>
      </c>
      <c r="D79" s="54" t="s">
        <v>50</v>
      </c>
      <c r="E79" s="123" t="s">
        <v>77</v>
      </c>
      <c r="F79" s="55">
        <v>43350</v>
      </c>
      <c r="G79" s="56" t="s">
        <v>40</v>
      </c>
      <c r="H79" s="67">
        <v>135</v>
      </c>
      <c r="I79" s="67">
        <v>1</v>
      </c>
      <c r="J79" s="92">
        <v>1</v>
      </c>
      <c r="K79" s="68">
        <v>9</v>
      </c>
      <c r="L79" s="97">
        <v>43</v>
      </c>
      <c r="M79" s="98">
        <v>5</v>
      </c>
      <c r="N79" s="95">
        <f>M79/J79</f>
        <v>5</v>
      </c>
      <c r="O79" s="99">
        <f t="shared" si="2"/>
        <v>8.6</v>
      </c>
      <c r="P79" s="97">
        <v>181504</v>
      </c>
      <c r="Q79" s="98">
        <v>16568</v>
      </c>
      <c r="R79" s="102">
        <f t="shared" si="3"/>
        <v>10.955094157411878</v>
      </c>
    </row>
  </sheetData>
  <sheetProtection selectLockedCells="1" selectUnlockedCells="1"/>
  <mergeCells count="7">
    <mergeCell ref="B1:C1"/>
    <mergeCell ref="L1:R3"/>
    <mergeCell ref="B2:C2"/>
    <mergeCell ref="B3:C3"/>
    <mergeCell ref="P4:R4"/>
    <mergeCell ref="L4:M4"/>
    <mergeCell ref="N4:O4"/>
  </mergeCells>
  <hyperlinks>
    <hyperlink ref="B2" r:id="rId1" display="http://www.antraktsinema.com"/>
  </hyperlinks>
  <printOptions/>
  <pageMargins left="0.3" right="0.12986111111111112" top="0.1798611111111111" bottom="0.20972222222222223" header="0.5118055555555555" footer="0.5118055555555555"/>
  <pageSetup horizontalDpi="300" verticalDpi="300" orientation="landscape" paperSize="9" scale="4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 - Antrakt</dc:creator>
  <cp:keywords/>
  <dc:description/>
  <cp:lastModifiedBy>Nb</cp:lastModifiedBy>
  <cp:lastPrinted>2015-01-21T23:11:37Z</cp:lastPrinted>
  <dcterms:created xsi:type="dcterms:W3CDTF">2006-03-15T09:07:04Z</dcterms:created>
  <dcterms:modified xsi:type="dcterms:W3CDTF">2019-02-02T11:47:33Z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  <property fmtid="{D5CDD505-2E9C-101B-9397-08002B2CF9AE}" pid="3" name="_AdHocReviewCycleID">
    <vt:r8>-1892574857</vt:r8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EmailSubject">
    <vt:lpwstr>New Weekend Ranking.xls</vt:lpwstr>
  </property>
</Properties>
</file>