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600" windowHeight="4695" tabRatio="544" activeTab="0"/>
  </bookViews>
  <sheets>
    <sheet name="3-9.8.2018 (hafta)" sheetId="1" r:id="rId1"/>
  </sheets>
  <definedNames>
    <definedName name="Excel_BuiltIn__FilterDatabase" localSheetId="0">'3-9.8.2018 (hafta)'!$A$1:$T$75</definedName>
    <definedName name="_xlnm.Print_Area" localSheetId="0">'3-9.8.2018 (hafta)'!#REF!</definedName>
  </definedNames>
  <calcPr fullCalcOnLoad="1"/>
</workbook>
</file>

<file path=xl/sharedStrings.xml><?xml version="1.0" encoding="utf-8"?>
<sst xmlns="http://schemas.openxmlformats.org/spreadsheetml/2006/main" count="304" uniqueCount="153">
  <si>
    <t>Türkiye Haftalık Bilet Satışı ve Hasılat Raporu</t>
  </si>
  <si>
    <t>http://www.antraktsinema.com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</si>
  <si>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</si>
  <si>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</si>
  <si>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</si>
  <si>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</si>
  <si>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</si>
  <si>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</si>
  <si>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</si>
  <si>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</si>
  <si>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</si>
  <si>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</si>
  <si>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</si>
  <si>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</si>
  <si>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</si>
  <si>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</si>
  <si>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</si>
  <si>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</si>
  <si>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</si>
  <si>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</si>
  <si>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JURASSIC WORLD: FALLING KINGDOM</t>
  </si>
  <si>
    <t>UIP TURKEY</t>
  </si>
  <si>
    <t>JURASSIC WORLD: YIKILMIS KRALLIK</t>
  </si>
  <si>
    <t>YENİ</t>
  </si>
  <si>
    <t>UC HARFLILER: BEDDUA</t>
  </si>
  <si>
    <t>15+</t>
  </si>
  <si>
    <t>TME</t>
  </si>
  <si>
    <t>OCEAN'S 8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</si>
  <si>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</si>
  <si>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</si>
  <si>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</si>
  <si>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</si>
  <si>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</si>
  <si>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</si>
  <si>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</si>
  <si>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BİR FİLM</t>
  </si>
  <si>
    <t>AYLA</t>
  </si>
  <si>
    <t>7+</t>
  </si>
  <si>
    <t>CGVMARS/WARNER BROS. TURKEY</t>
  </si>
  <si>
    <t>DERİN FİLM</t>
  </si>
  <si>
    <t>KRAL ŞAKİR: OYUN ZAMANI</t>
  </si>
  <si>
    <t>CİN-İ AYET</t>
  </si>
  <si>
    <t>HURVINEK A KOUZELNE MUZEUM</t>
  </si>
  <si>
    <t>SIHIRLI MUZE</t>
  </si>
  <si>
    <t>COCO</t>
  </si>
  <si>
    <t>ELIAS OG STOREGAPS HEMMELIGHET</t>
  </si>
  <si>
    <t>SEVIMLI TEKNELER</t>
  </si>
  <si>
    <t>AİLECEK ŞAŞKINIZ</t>
  </si>
  <si>
    <t>FİLMARTI</t>
  </si>
  <si>
    <t>13+</t>
  </si>
  <si>
    <t>ÖZEN FİLM</t>
  </si>
  <si>
    <t>AUS DEM NICHTS</t>
  </si>
  <si>
    <t>PARAMPARÇA</t>
  </si>
  <si>
    <t>DQE'S PETER PAN: THE NEW ADVENTURES</t>
  </si>
  <si>
    <t>PETER PAN VE TINKER BELL: SİHİRLİ DÜNYA</t>
  </si>
  <si>
    <t>BS DAĞITIM</t>
  </si>
  <si>
    <t>BİZİM KÖYÜN ŞARKISI</t>
  </si>
  <si>
    <t>13+15A</t>
  </si>
  <si>
    <t>ACI TATLI EKŞİ</t>
  </si>
  <si>
    <t>MC FİLM</t>
  </si>
  <si>
    <t>THE NUT JOB 2: NUTTY BY NATURE</t>
  </si>
  <si>
    <t>FINDIK İŞİ 2</t>
  </si>
  <si>
    <t>KELEBEKLER</t>
  </si>
  <si>
    <t>MASHA I MEDVED 2</t>
  </si>
  <si>
    <t>MAŞA İLE KOCA AYI 2: SONSUZ ARKADAŞLIK</t>
  </si>
  <si>
    <t>BOSS BABY</t>
  </si>
  <si>
    <t>PATRON BEBEK</t>
  </si>
  <si>
    <t>KAFİR</t>
  </si>
  <si>
    <t>READY PLAYER ONE</t>
  </si>
  <si>
    <t>BAŞLAT: READY PLAYER ONE</t>
  </si>
  <si>
    <t>THE GREATEST SHOWMAN</t>
  </si>
  <si>
    <t>MUHTEŞEM SHOWMEN</t>
  </si>
  <si>
    <t>18+</t>
  </si>
  <si>
    <t>ARİF V 216</t>
  </si>
  <si>
    <t>BOONIE BEARS: THE BIG TOP SECRET</t>
  </si>
  <si>
    <t>AY KARDEŞLER 3: SİRKTE CURCUNA</t>
  </si>
  <si>
    <t>CROOKED HOUSE</t>
  </si>
  <si>
    <t>ÇARPIK EVDEKİ CESETLER</t>
  </si>
  <si>
    <t>PAÇİ</t>
  </si>
  <si>
    <t>GNOME ALONE</t>
  </si>
  <si>
    <t>KÜÇÜK KAHRAMANLAR</t>
  </si>
  <si>
    <t>GERÇEK KESİT: MANYAK</t>
  </si>
  <si>
    <t>RED SPARROW</t>
  </si>
  <si>
    <t>KIZIL SERÇE</t>
  </si>
  <si>
    <t>THE SHAPE OF WATER</t>
  </si>
  <si>
    <t>SUYUN SESİ</t>
  </si>
  <si>
    <t>ALBERT</t>
  </si>
  <si>
    <t>KAPTAN CİNGÖZ MACERA PEŞİNDE</t>
  </si>
  <si>
    <t>DRAGON NEST: WARRIORS' DAWN</t>
  </si>
  <si>
    <t>EJDER YUVASI</t>
  </si>
  <si>
    <t>EL PROFESOR DE VIOLIN</t>
  </si>
  <si>
    <t>KEMAN ÖĞRETMENİ</t>
  </si>
  <si>
    <t>ALİ KUNDİLLİ 2</t>
  </si>
  <si>
    <t>EVA</t>
  </si>
  <si>
    <t>DIVAS ASTES</t>
  </si>
  <si>
    <t>İKİ KAFADAR</t>
  </si>
  <si>
    <t>WILDLING</t>
  </si>
  <si>
    <t>YABANİ</t>
  </si>
  <si>
    <t>EXTRAORDINARY JOURNEY OF THE FAKIR</t>
  </si>
  <si>
    <t>FAKİR: BİR HİNT FAKİRİNİN OLAĞAN ÜSTÜ YOLCULUĞU</t>
  </si>
  <si>
    <t>THE MOJICONS 2</t>
  </si>
  <si>
    <t>SEVİMLİ EMOJİLER 2</t>
  </si>
  <si>
    <t>KAPT'N SHARKY</t>
  </si>
  <si>
    <t>KAPTAN DANDUN</t>
  </si>
  <si>
    <t>ANT-MAN AND THE WASP</t>
  </si>
  <si>
    <t>ANT-MAN VE WASP</t>
  </si>
  <si>
    <t>ÜÇ HARFLİLER: BEDDUA</t>
  </si>
  <si>
    <t>BENDE KAL</t>
  </si>
  <si>
    <t>DOWNRANGE</t>
  </si>
  <si>
    <t>DEHŞET YOLU</t>
  </si>
  <si>
    <t>KAPALAK KIZI</t>
  </si>
  <si>
    <t>SKYSCRAPER</t>
  </si>
  <si>
    <t>GÖKDELEN</t>
  </si>
  <si>
    <t>HOTEL TRANSYLVANIA 3: SUMMER VOCATION</t>
  </si>
  <si>
    <t>OTEL TRANSİLVANYA 3: YAZ TATİLİ</t>
  </si>
  <si>
    <t>SIBERIA</t>
  </si>
  <si>
    <t>SİBİRYA</t>
  </si>
  <si>
    <t>ESKİ KÖYE YENİ ADET</t>
  </si>
  <si>
    <t>FENOMEN</t>
  </si>
  <si>
    <t>SCARECROWS</t>
  </si>
  <si>
    <t>KORKULUK</t>
  </si>
  <si>
    <t>KOD ADI: SOSİSLİ</t>
  </si>
  <si>
    <t>HOT DOG</t>
  </si>
  <si>
    <t>LOVING PABLO</t>
  </si>
  <si>
    <t>PABLO ESCOBAR'I SEVMEK</t>
  </si>
  <si>
    <t>THE FIRST PURGE</t>
  </si>
  <si>
    <t>MAMMA MIA! HERE WE GO AGAIN</t>
  </si>
  <si>
    <t>MAMMA MIA: YENİDEN BAŞLIYORUZ</t>
  </si>
  <si>
    <t>İLK ARINMA GECESİ</t>
  </si>
  <si>
    <t>YAŞAR KEMAL EFSANESİ</t>
  </si>
  <si>
    <t>DEEP</t>
  </si>
  <si>
    <t>I KILL GIANTS</t>
  </si>
  <si>
    <t>MADAME</t>
  </si>
  <si>
    <t>DEV AVCISI</t>
  </si>
  <si>
    <t>DİP DİP: BİR OKYANUS MACERASI</t>
  </si>
  <si>
    <t>DÖRT KÖŞELİ ÜÇGEN</t>
  </si>
  <si>
    <t>LAST FLAG FLYING</t>
  </si>
  <si>
    <t>SIKI DOSTLAR</t>
  </si>
  <si>
    <t>MISSION:IMPOSSIBLE FALLOUT</t>
  </si>
  <si>
    <t>MISSION:IMPOSSIBLE YANSIMALAR</t>
  </si>
  <si>
    <t>KABİR AZABI</t>
  </si>
  <si>
    <t>SIFIRIN ALTINDA: DAĞDAKİ MUCİZE</t>
  </si>
  <si>
    <t>6 BELOW: MIRACLE ON THE MOUNTAIN</t>
  </si>
  <si>
    <t>CANAVAR GİBİ</t>
  </si>
  <si>
    <t>THE DARKEST MINDS</t>
  </si>
  <si>
    <t>KARANLIK ZİHİNLER</t>
  </si>
  <si>
    <t>ŞEYTAN KAPISI</t>
  </si>
  <si>
    <t>DEVIL'S GATE</t>
  </si>
  <si>
    <t>CHRISTOPHER ROBIN</t>
  </si>
  <si>
    <t>TEEN TITANS GO! TO THE MOVIES</t>
  </si>
  <si>
    <t>GENÇ TİTANLAR FİLMİ</t>
  </si>
  <si>
    <t>3 - 9 AĞUSTOS  2018 / 32. VİZYON HAFTASI</t>
  </si>
  <si>
    <t>UMUT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</si>
</sst>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u val="single"/>
      <sz val="7"/>
      <color indexed="63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9" fillId="20" borderId="5" applyNumberFormat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60" fillId="22" borderId="6" applyNumberFormat="0" applyAlignment="0" applyProtection="0"/>
    <xf numFmtId="0" fontId="61" fillId="20" borderId="6" applyNumberFormat="0" applyAlignment="0" applyProtection="0"/>
    <xf numFmtId="0" fontId="62" fillId="23" borderId="7" applyNumberFormat="0" applyAlignment="0" applyProtection="0"/>
    <xf numFmtId="0" fontId="63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5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9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72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9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72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8" fillId="35" borderId="14" xfId="0" applyNumberFormat="1" applyFont="1" applyFill="1" applyBorder="1" applyAlignment="1" applyProtection="1">
      <alignment horizontal="center" vertical="center"/>
      <protection/>
    </xf>
    <xf numFmtId="181" fontId="29" fillId="0" borderId="14" xfId="0" applyNumberFormat="1" applyFont="1" applyFill="1" applyBorder="1" applyAlignment="1">
      <alignment vertical="center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2" fillId="0" borderId="14" xfId="44" applyNumberFormat="1" applyFont="1" applyFill="1" applyBorder="1" applyAlignment="1" applyProtection="1">
      <alignment horizontal="right" vertical="center"/>
      <protection locked="0"/>
    </xf>
    <xf numFmtId="3" fontId="32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3" fontId="33" fillId="35" borderId="0" xfId="0" applyNumberFormat="1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32" fillId="0" borderId="14" xfId="0" applyNumberFormat="1" applyFont="1" applyFill="1" applyBorder="1" applyAlignment="1">
      <alignment horizontal="right" vertical="center"/>
    </xf>
    <xf numFmtId="3" fontId="32" fillId="0" borderId="14" xfId="0" applyNumberFormat="1" applyFont="1" applyFill="1" applyBorder="1" applyAlignment="1">
      <alignment horizontal="right" vertical="center"/>
    </xf>
    <xf numFmtId="2" fontId="35" fillId="35" borderId="14" xfId="0" applyNumberFormat="1" applyFont="1" applyFill="1" applyBorder="1" applyAlignment="1" applyProtection="1">
      <alignment horizontal="center" vertical="center"/>
      <protection/>
    </xf>
    <xf numFmtId="0" fontId="28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1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32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78" applyNumberFormat="1" applyFont="1" applyFill="1" applyBorder="1" applyAlignment="1" applyProtection="1">
      <alignment horizontal="right" vertical="center" wrapText="1"/>
      <protection/>
    </xf>
    <xf numFmtId="3" fontId="25" fillId="0" borderId="14" xfId="78" applyNumberFormat="1" applyFont="1" applyFill="1" applyBorder="1" applyAlignment="1" applyProtection="1">
      <alignment horizontal="right" vertical="center" wrapText="1"/>
      <protection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92" applyFont="1" applyFill="1" applyBorder="1" applyAlignment="1">
      <alignment horizontal="center" vertical="center" shrinkToFit="1"/>
      <protection/>
    </xf>
    <xf numFmtId="0" fontId="31" fillId="0" borderId="14" xfId="92" applyFont="1" applyFill="1" applyBorder="1" applyAlignment="1">
      <alignment horizontal="center" vertical="center" shrinkToFit="1"/>
      <protection/>
    </xf>
    <xf numFmtId="4" fontId="25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25" fillId="0" borderId="14" xfId="46" applyNumberFormat="1" applyFont="1" applyFill="1" applyBorder="1" applyAlignment="1" applyProtection="1">
      <alignment horizontal="right" vertical="center" shrinkToFit="1"/>
      <protection locked="0"/>
    </xf>
    <xf numFmtId="4" fontId="68" fillId="0" borderId="14" xfId="46" applyNumberFormat="1" applyFont="1" applyFill="1" applyBorder="1" applyAlignment="1" applyProtection="1">
      <alignment horizontal="right" vertical="center"/>
      <protection locked="0"/>
    </xf>
    <xf numFmtId="3" fontId="68" fillId="0" borderId="14" xfId="46" applyNumberFormat="1" applyFont="1" applyFill="1" applyBorder="1" applyAlignment="1" applyProtection="1">
      <alignment horizontal="right" vertical="center"/>
      <protection locked="0"/>
    </xf>
    <xf numFmtId="4" fontId="68" fillId="0" borderId="14" xfId="65" applyNumberFormat="1" applyFont="1" applyFill="1" applyBorder="1" applyAlignment="1" applyProtection="1">
      <alignment horizontal="right" vertical="center"/>
      <protection/>
    </xf>
    <xf numFmtId="3" fontId="68" fillId="0" borderId="14" xfId="65" applyNumberFormat="1" applyFont="1" applyFill="1" applyBorder="1" applyAlignment="1" applyProtection="1">
      <alignment horizontal="right" vertical="center"/>
      <protection/>
    </xf>
    <xf numFmtId="4" fontId="68" fillId="0" borderId="14" xfId="44" applyNumberFormat="1" applyFont="1" applyFill="1" applyBorder="1" applyAlignment="1" applyProtection="1">
      <alignment horizontal="right" vertical="center"/>
      <protection locked="0"/>
    </xf>
    <xf numFmtId="3" fontId="68" fillId="0" borderId="14" xfId="44" applyNumberFormat="1" applyFont="1" applyFill="1" applyBorder="1" applyAlignment="1" applyProtection="1">
      <alignment horizontal="right" vertical="center"/>
      <protection locked="0"/>
    </xf>
    <xf numFmtId="4" fontId="68" fillId="0" borderId="14" xfId="121" applyNumberFormat="1" applyFont="1" applyFill="1" applyBorder="1" applyAlignment="1" applyProtection="1">
      <alignment horizontal="right" vertical="center"/>
      <protection locked="0"/>
    </xf>
    <xf numFmtId="3" fontId="68" fillId="0" borderId="14" xfId="121" applyNumberFormat="1" applyFont="1" applyFill="1" applyBorder="1" applyAlignment="1" applyProtection="1">
      <alignment horizontal="right" vertical="center"/>
      <protection locked="0"/>
    </xf>
    <xf numFmtId="0" fontId="36" fillId="35" borderId="0" xfId="0" applyFont="1" applyFill="1" applyAlignment="1">
      <alignment horizontal="center" vertical="center"/>
    </xf>
    <xf numFmtId="0" fontId="32" fillId="36" borderId="12" xfId="0" applyFont="1" applyFill="1" applyBorder="1" applyAlignment="1" applyProtection="1">
      <alignment horizontal="center"/>
      <protection locked="0"/>
    </xf>
    <xf numFmtId="0" fontId="69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11.57421875" defaultRowHeight="12.75"/>
  <cols>
    <col min="1" max="1" width="2.7109375" style="1" bestFit="1" customWidth="1"/>
    <col min="2" max="2" width="3.28125" style="2" bestFit="1" customWidth="1"/>
    <col min="3" max="3" width="25.7109375" style="3" bestFit="1" customWidth="1"/>
    <col min="4" max="4" width="4.00390625" style="4" bestFit="1" customWidth="1"/>
    <col min="5" max="5" width="30.421875" style="6" bestFit="1" customWidth="1"/>
    <col min="6" max="6" width="5.8515625" style="7" bestFit="1" customWidth="1"/>
    <col min="7" max="7" width="19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4.28125" style="13" bestFit="1" customWidth="1"/>
    <col min="15" max="15" width="4.28125" style="12" bestFit="1" customWidth="1"/>
    <col min="16" max="16" width="8.28125" style="12" bestFit="1" customWidth="1"/>
    <col min="17" max="17" width="5.57421875" style="12" bestFit="1" customWidth="1"/>
    <col min="18" max="18" width="9.00390625" style="14" bestFit="1" customWidth="1"/>
    <col min="19" max="19" width="6.7109375" style="17" bestFit="1" customWidth="1"/>
    <col min="20" max="20" width="4.28125" style="18" bestFit="1" customWidth="1"/>
    <col min="21" max="16384" width="11.57421875" style="3" customWidth="1"/>
  </cols>
  <sheetData>
    <row r="1" spans="1:20" s="25" customFormat="1" ht="12.75">
      <c r="A1" s="19"/>
      <c r="B1" s="130" t="s">
        <v>0</v>
      </c>
      <c r="C1" s="130"/>
      <c r="D1" s="20"/>
      <c r="E1" s="21"/>
      <c r="F1" s="22"/>
      <c r="G1" s="21"/>
      <c r="H1" s="23"/>
      <c r="I1" s="127"/>
      <c r="J1" s="24"/>
      <c r="K1" s="23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25" customFormat="1" ht="12.75">
      <c r="A2" s="19"/>
      <c r="B2" s="132" t="s">
        <v>1</v>
      </c>
      <c r="C2" s="132"/>
      <c r="D2" s="26"/>
      <c r="E2" s="27"/>
      <c r="F2" s="28"/>
      <c r="G2" s="27"/>
      <c r="H2" s="29"/>
      <c r="I2" s="29"/>
      <c r="J2" s="30"/>
      <c r="K2" s="31"/>
      <c r="L2" s="131"/>
      <c r="M2" s="131"/>
      <c r="N2" s="131"/>
      <c r="O2" s="131"/>
      <c r="P2" s="131"/>
      <c r="Q2" s="131"/>
      <c r="R2" s="131"/>
      <c r="S2" s="131"/>
      <c r="T2" s="131"/>
    </row>
    <row r="3" spans="1:20" s="25" customFormat="1" ht="11.25">
      <c r="A3" s="19"/>
      <c r="B3" s="133" t="s">
        <v>151</v>
      </c>
      <c r="C3" s="133"/>
      <c r="D3" s="32"/>
      <c r="E3" s="33"/>
      <c r="F3" s="34"/>
      <c r="G3" s="33"/>
      <c r="H3" s="35"/>
      <c r="I3" s="35"/>
      <c r="J3" s="36"/>
      <c r="K3" s="35"/>
      <c r="L3" s="131"/>
      <c r="M3" s="131"/>
      <c r="N3" s="131"/>
      <c r="O3" s="131"/>
      <c r="P3" s="131"/>
      <c r="Q3" s="131"/>
      <c r="R3" s="131"/>
      <c r="S3" s="131"/>
      <c r="T3" s="131"/>
    </row>
    <row r="4" spans="1:20" s="44" customFormat="1" ht="11.25">
      <c r="A4" s="37"/>
      <c r="B4" s="38"/>
      <c r="C4" s="39"/>
      <c r="D4" s="40"/>
      <c r="E4" s="39"/>
      <c r="F4" s="41"/>
      <c r="G4" s="42"/>
      <c r="H4" s="42"/>
      <c r="I4" s="128"/>
      <c r="J4" s="43"/>
      <c r="K4" s="42"/>
      <c r="L4" s="134" t="s">
        <v>2</v>
      </c>
      <c r="M4" s="134"/>
      <c r="N4" s="134" t="s">
        <v>2</v>
      </c>
      <c r="O4" s="134"/>
      <c r="P4" s="134" t="s">
        <v>3</v>
      </c>
      <c r="Q4" s="134"/>
      <c r="R4" s="134" t="s">
        <v>4</v>
      </c>
      <c r="S4" s="134"/>
      <c r="T4" s="134"/>
    </row>
    <row r="5" spans="1:20" s="56" customFormat="1" ht="57.75">
      <c r="A5" s="45"/>
      <c r="B5" s="46"/>
      <c r="C5" s="47" t="s">
        <v>5</v>
      </c>
      <c r="D5" s="48" t="s">
        <v>6</v>
      </c>
      <c r="E5" s="47" t="s">
        <v>7</v>
      </c>
      <c r="F5" s="49" t="s">
        <v>8</v>
      </c>
      <c r="G5" s="50" t="s">
        <v>9</v>
      </c>
      <c r="H5" s="51" t="s">
        <v>10</v>
      </c>
      <c r="I5" s="129" t="s">
        <v>11</v>
      </c>
      <c r="J5" s="52" t="s">
        <v>12</v>
      </c>
      <c r="K5" s="51" t="s">
        <v>13</v>
      </c>
      <c r="L5" s="53" t="s">
        <v>14</v>
      </c>
      <c r="M5" s="54" t="s">
        <v>19</v>
      </c>
      <c r="N5" s="55" t="s">
        <v>16</v>
      </c>
      <c r="O5" s="55" t="s">
        <v>17</v>
      </c>
      <c r="P5" s="53" t="s">
        <v>14</v>
      </c>
      <c r="Q5" s="54" t="s">
        <v>18</v>
      </c>
      <c r="R5" s="53" t="s">
        <v>14</v>
      </c>
      <c r="S5" s="54" t="s">
        <v>15</v>
      </c>
      <c r="T5" s="55" t="s">
        <v>17</v>
      </c>
    </row>
    <row r="6" spans="4:17" ht="11.25">
      <c r="D6" s="5"/>
      <c r="L6" s="16"/>
      <c r="M6" s="16"/>
      <c r="N6" s="16"/>
      <c r="O6" s="16"/>
      <c r="P6" s="16"/>
      <c r="Q6" s="16"/>
    </row>
    <row r="7" spans="1:21" s="74" customFormat="1" ht="11.25">
      <c r="A7" s="57">
        <v>1</v>
      </c>
      <c r="B7" s="58"/>
      <c r="C7" s="59" t="s">
        <v>138</v>
      </c>
      <c r="D7" s="60" t="s">
        <v>49</v>
      </c>
      <c r="E7" s="61" t="s">
        <v>139</v>
      </c>
      <c r="F7" s="62">
        <v>43308</v>
      </c>
      <c r="G7" s="63" t="s">
        <v>21</v>
      </c>
      <c r="H7" s="64">
        <v>370</v>
      </c>
      <c r="I7" s="64">
        <v>373</v>
      </c>
      <c r="J7" s="65">
        <v>538</v>
      </c>
      <c r="K7" s="66">
        <v>2</v>
      </c>
      <c r="L7" s="67">
        <v>2194541</v>
      </c>
      <c r="M7" s="68">
        <v>146262</v>
      </c>
      <c r="N7" s="69">
        <f>M7/J7</f>
        <v>271.86245353159853</v>
      </c>
      <c r="O7" s="70">
        <f aca="true" t="shared" si="0" ref="O7:O70">L7/M7</f>
        <v>15.00417743501388</v>
      </c>
      <c r="P7" s="71">
        <v>3708616</v>
      </c>
      <c r="Q7" s="72">
        <v>247950</v>
      </c>
      <c r="R7" s="67">
        <v>6092969</v>
      </c>
      <c r="S7" s="68">
        <v>405652</v>
      </c>
      <c r="T7" s="73">
        <f aca="true" t="shared" si="1" ref="T7:T70">R7/S7</f>
        <v>15.020187254099573</v>
      </c>
      <c r="U7" s="75"/>
    </row>
    <row r="8" spans="1:20" s="74" customFormat="1" ht="11.25">
      <c r="A8" s="57">
        <v>2</v>
      </c>
      <c r="B8" s="76" t="s">
        <v>23</v>
      </c>
      <c r="C8" s="77" t="s">
        <v>144</v>
      </c>
      <c r="D8" s="78" t="s">
        <v>49</v>
      </c>
      <c r="E8" s="79" t="s">
        <v>145</v>
      </c>
      <c r="F8" s="80">
        <v>43315</v>
      </c>
      <c r="G8" s="63" t="s">
        <v>26</v>
      </c>
      <c r="H8" s="81">
        <v>252</v>
      </c>
      <c r="I8" s="81">
        <v>252</v>
      </c>
      <c r="J8" s="65">
        <v>252</v>
      </c>
      <c r="K8" s="66">
        <v>1</v>
      </c>
      <c r="L8" s="67">
        <v>957414.79</v>
      </c>
      <c r="M8" s="68">
        <v>79346</v>
      </c>
      <c r="N8" s="69">
        <f>M8/J8</f>
        <v>314.86507936507934</v>
      </c>
      <c r="O8" s="70">
        <f t="shared" si="0"/>
        <v>12.06632709903461</v>
      </c>
      <c r="P8" s="71"/>
      <c r="Q8" s="72"/>
      <c r="R8" s="82">
        <v>957414.79</v>
      </c>
      <c r="S8" s="83">
        <v>79346</v>
      </c>
      <c r="T8" s="73">
        <f t="shared" si="1"/>
        <v>12.06632709903461</v>
      </c>
    </row>
    <row r="9" spans="1:20" s="74" customFormat="1" ht="11.25">
      <c r="A9" s="57">
        <v>3</v>
      </c>
      <c r="B9" s="76" t="s">
        <v>23</v>
      </c>
      <c r="C9" s="77" t="s">
        <v>149</v>
      </c>
      <c r="D9" s="78" t="s">
        <v>37</v>
      </c>
      <c r="E9" s="79" t="s">
        <v>150</v>
      </c>
      <c r="F9" s="80">
        <v>43315</v>
      </c>
      <c r="G9" s="63" t="s">
        <v>29</v>
      </c>
      <c r="H9" s="81">
        <v>261</v>
      </c>
      <c r="I9" s="81">
        <v>261</v>
      </c>
      <c r="J9" s="65">
        <v>261</v>
      </c>
      <c r="K9" s="66">
        <v>1</v>
      </c>
      <c r="L9" s="67">
        <v>750667</v>
      </c>
      <c r="M9" s="68">
        <v>63046</v>
      </c>
      <c r="N9" s="69">
        <f>M9/J9</f>
        <v>241.55555555555554</v>
      </c>
      <c r="O9" s="70">
        <f t="shared" si="0"/>
        <v>11.906655457919614</v>
      </c>
      <c r="P9" s="71"/>
      <c r="Q9" s="72"/>
      <c r="R9" s="82">
        <v>750667</v>
      </c>
      <c r="S9" s="83">
        <v>63046</v>
      </c>
      <c r="T9" s="73">
        <f t="shared" si="1"/>
        <v>11.906655457919614</v>
      </c>
    </row>
    <row r="10" spans="1:20" s="74" customFormat="1" ht="11.25">
      <c r="A10" s="57">
        <v>4</v>
      </c>
      <c r="B10" s="58"/>
      <c r="C10" s="77" t="s">
        <v>113</v>
      </c>
      <c r="D10" s="78" t="s">
        <v>30</v>
      </c>
      <c r="E10" s="79" t="s">
        <v>114</v>
      </c>
      <c r="F10" s="80">
        <v>43294</v>
      </c>
      <c r="G10" s="63" t="s">
        <v>29</v>
      </c>
      <c r="H10" s="81">
        <v>342</v>
      </c>
      <c r="I10" s="81">
        <v>259</v>
      </c>
      <c r="J10" s="65">
        <v>269</v>
      </c>
      <c r="K10" s="66">
        <v>4</v>
      </c>
      <c r="L10" s="67">
        <v>744157</v>
      </c>
      <c r="M10" s="68">
        <v>60835</v>
      </c>
      <c r="N10" s="69">
        <f>M10/J10</f>
        <v>226.15241635687732</v>
      </c>
      <c r="O10" s="70">
        <f t="shared" si="0"/>
        <v>12.232382674447276</v>
      </c>
      <c r="P10" s="71">
        <v>1189367</v>
      </c>
      <c r="Q10" s="72">
        <v>96734</v>
      </c>
      <c r="R10" s="82">
        <v>6099056</v>
      </c>
      <c r="S10" s="83">
        <v>494899</v>
      </c>
      <c r="T10" s="73">
        <f t="shared" si="1"/>
        <v>12.323839813780186</v>
      </c>
    </row>
    <row r="11" spans="1:20" s="74" customFormat="1" ht="11.25">
      <c r="A11" s="57">
        <v>5</v>
      </c>
      <c r="B11" s="58"/>
      <c r="C11" s="59" t="s">
        <v>125</v>
      </c>
      <c r="D11" s="60" t="s">
        <v>25</v>
      </c>
      <c r="E11" s="61" t="s">
        <v>128</v>
      </c>
      <c r="F11" s="62">
        <v>43301</v>
      </c>
      <c r="G11" s="63" t="s">
        <v>21</v>
      </c>
      <c r="H11" s="64">
        <v>243</v>
      </c>
      <c r="I11" s="64">
        <v>184</v>
      </c>
      <c r="J11" s="65">
        <v>184</v>
      </c>
      <c r="K11" s="66">
        <v>3</v>
      </c>
      <c r="L11" s="67">
        <v>601333</v>
      </c>
      <c r="M11" s="68">
        <v>46304</v>
      </c>
      <c r="N11" s="69">
        <f>M11/J11</f>
        <v>251.65217391304347</v>
      </c>
      <c r="O11" s="70">
        <f t="shared" si="0"/>
        <v>12.986631824464409</v>
      </c>
      <c r="P11" s="71">
        <v>889194</v>
      </c>
      <c r="Q11" s="72">
        <v>70560</v>
      </c>
      <c r="R11" s="67">
        <v>2790236</v>
      </c>
      <c r="S11" s="68">
        <v>219987</v>
      </c>
      <c r="T11" s="73">
        <f t="shared" si="1"/>
        <v>12.683640396932546</v>
      </c>
    </row>
    <row r="12" spans="1:20" s="74" customFormat="1" ht="11.25">
      <c r="A12" s="57">
        <v>6</v>
      </c>
      <c r="B12" s="58"/>
      <c r="C12" s="59" t="s">
        <v>111</v>
      </c>
      <c r="D12" s="60" t="s">
        <v>49</v>
      </c>
      <c r="E12" s="61" t="s">
        <v>112</v>
      </c>
      <c r="F12" s="62">
        <v>43294</v>
      </c>
      <c r="G12" s="63" t="s">
        <v>21</v>
      </c>
      <c r="H12" s="64">
        <v>315</v>
      </c>
      <c r="I12" s="64">
        <v>189</v>
      </c>
      <c r="J12" s="65">
        <v>189</v>
      </c>
      <c r="K12" s="66">
        <v>4</v>
      </c>
      <c r="L12" s="67">
        <v>493210</v>
      </c>
      <c r="M12" s="68">
        <v>40531</v>
      </c>
      <c r="N12" s="69">
        <f>M12/J12</f>
        <v>214.44973544973544</v>
      </c>
      <c r="O12" s="70">
        <f t="shared" si="0"/>
        <v>12.168710369840369</v>
      </c>
      <c r="P12" s="71">
        <v>858347</v>
      </c>
      <c r="Q12" s="72">
        <v>69969</v>
      </c>
      <c r="R12" s="67">
        <v>5070560</v>
      </c>
      <c r="S12" s="68">
        <v>389952</v>
      </c>
      <c r="T12" s="73">
        <f t="shared" si="1"/>
        <v>13.003036271130807</v>
      </c>
    </row>
    <row r="13" spans="1:20" s="74" customFormat="1" ht="11.25">
      <c r="A13" s="57">
        <v>7</v>
      </c>
      <c r="B13" s="58"/>
      <c r="C13" s="77" t="s">
        <v>140</v>
      </c>
      <c r="D13" s="78" t="s">
        <v>49</v>
      </c>
      <c r="E13" s="79" t="s">
        <v>140</v>
      </c>
      <c r="F13" s="80">
        <v>43308</v>
      </c>
      <c r="G13" s="63" t="s">
        <v>29</v>
      </c>
      <c r="H13" s="81">
        <v>308</v>
      </c>
      <c r="I13" s="81">
        <v>275</v>
      </c>
      <c r="J13" s="65">
        <v>275</v>
      </c>
      <c r="K13" s="66">
        <v>2</v>
      </c>
      <c r="L13" s="67">
        <v>441638</v>
      </c>
      <c r="M13" s="68">
        <v>37186</v>
      </c>
      <c r="N13" s="69">
        <f>M13/J13</f>
        <v>135.22181818181818</v>
      </c>
      <c r="O13" s="70">
        <f t="shared" si="0"/>
        <v>11.876458882375088</v>
      </c>
      <c r="P13" s="71">
        <v>755368</v>
      </c>
      <c r="Q13" s="72">
        <v>63851</v>
      </c>
      <c r="R13" s="119">
        <v>1197006</v>
      </c>
      <c r="S13" s="120">
        <v>101037</v>
      </c>
      <c r="T13" s="73">
        <f t="shared" si="1"/>
        <v>11.847204489444461</v>
      </c>
    </row>
    <row r="14" spans="1:20" s="74" customFormat="1" ht="11.25">
      <c r="A14" s="57">
        <v>8</v>
      </c>
      <c r="B14" s="76" t="s">
        <v>23</v>
      </c>
      <c r="C14" s="59" t="s">
        <v>143</v>
      </c>
      <c r="D14" s="60" t="s">
        <v>57</v>
      </c>
      <c r="E14" s="61" t="s">
        <v>143</v>
      </c>
      <c r="F14" s="62">
        <v>43315</v>
      </c>
      <c r="G14" s="63" t="s">
        <v>34</v>
      </c>
      <c r="H14" s="64">
        <v>280</v>
      </c>
      <c r="I14" s="64">
        <v>280</v>
      </c>
      <c r="J14" s="65">
        <v>280</v>
      </c>
      <c r="K14" s="66">
        <v>1</v>
      </c>
      <c r="L14" s="67">
        <v>433629.75</v>
      </c>
      <c r="M14" s="68">
        <v>36596</v>
      </c>
      <c r="N14" s="69">
        <f>M14/J14</f>
        <v>130.7</v>
      </c>
      <c r="O14" s="70">
        <f t="shared" si="0"/>
        <v>11.849102360913761</v>
      </c>
      <c r="P14" s="71"/>
      <c r="Q14" s="72"/>
      <c r="R14" s="67">
        <v>433561</v>
      </c>
      <c r="S14" s="68">
        <v>36588</v>
      </c>
      <c r="T14" s="73">
        <f t="shared" si="1"/>
        <v>11.84981414671477</v>
      </c>
    </row>
    <row r="15" spans="1:20" s="74" customFormat="1" ht="11.25">
      <c r="A15" s="57">
        <v>9</v>
      </c>
      <c r="B15" s="76" t="s">
        <v>23</v>
      </c>
      <c r="C15" s="59" t="s">
        <v>148</v>
      </c>
      <c r="D15" s="60" t="s">
        <v>32</v>
      </c>
      <c r="E15" s="61" t="s">
        <v>148</v>
      </c>
      <c r="F15" s="62">
        <v>43315</v>
      </c>
      <c r="G15" s="63" t="s">
        <v>21</v>
      </c>
      <c r="H15" s="64">
        <v>191</v>
      </c>
      <c r="I15" s="64">
        <v>191</v>
      </c>
      <c r="J15" s="65">
        <v>191</v>
      </c>
      <c r="K15" s="66">
        <v>1</v>
      </c>
      <c r="L15" s="67">
        <v>420196</v>
      </c>
      <c r="M15" s="68">
        <v>33580</v>
      </c>
      <c r="N15" s="69">
        <f>M15/J15</f>
        <v>175.81151832460733</v>
      </c>
      <c r="O15" s="70">
        <f t="shared" si="0"/>
        <v>12.51328171530673</v>
      </c>
      <c r="P15" s="71"/>
      <c r="Q15" s="72"/>
      <c r="R15" s="67">
        <v>420196</v>
      </c>
      <c r="S15" s="68">
        <v>33580</v>
      </c>
      <c r="T15" s="73">
        <f t="shared" si="1"/>
        <v>12.51328171530673</v>
      </c>
    </row>
    <row r="16" spans="1:20" s="74" customFormat="1" ht="11.25">
      <c r="A16" s="57">
        <v>10</v>
      </c>
      <c r="B16" s="98"/>
      <c r="C16" s="59" t="s">
        <v>117</v>
      </c>
      <c r="D16" s="60" t="s">
        <v>28</v>
      </c>
      <c r="E16" s="61" t="s">
        <v>117</v>
      </c>
      <c r="F16" s="62">
        <v>43301</v>
      </c>
      <c r="G16" s="63" t="s">
        <v>34</v>
      </c>
      <c r="H16" s="64">
        <v>317</v>
      </c>
      <c r="I16" s="64">
        <v>157</v>
      </c>
      <c r="J16" s="65">
        <v>157</v>
      </c>
      <c r="K16" s="66">
        <v>3</v>
      </c>
      <c r="L16" s="67">
        <v>328839.1</v>
      </c>
      <c r="M16" s="68">
        <v>28164</v>
      </c>
      <c r="N16" s="69">
        <f>M16/J16</f>
        <v>179.38853503184714</v>
      </c>
      <c r="O16" s="70">
        <f t="shared" si="0"/>
        <v>11.675866354211049</v>
      </c>
      <c r="P16" s="71">
        <v>641090.1</v>
      </c>
      <c r="Q16" s="72">
        <v>55822</v>
      </c>
      <c r="R16" s="67">
        <v>1946471.35</v>
      </c>
      <c r="S16" s="68">
        <v>167805</v>
      </c>
      <c r="T16" s="73">
        <f t="shared" si="1"/>
        <v>11.599602812788653</v>
      </c>
    </row>
    <row r="17" spans="1:20" s="74" customFormat="1" ht="11.25">
      <c r="A17" s="57">
        <v>11</v>
      </c>
      <c r="B17" s="58"/>
      <c r="C17" s="59" t="s">
        <v>130</v>
      </c>
      <c r="D17" s="60" t="s">
        <v>30</v>
      </c>
      <c r="E17" s="61" t="s">
        <v>134</v>
      </c>
      <c r="F17" s="62">
        <v>43308</v>
      </c>
      <c r="G17" s="63" t="s">
        <v>35</v>
      </c>
      <c r="H17" s="64">
        <v>242</v>
      </c>
      <c r="I17" s="64">
        <v>175</v>
      </c>
      <c r="J17" s="65">
        <v>175</v>
      </c>
      <c r="K17" s="66">
        <v>2</v>
      </c>
      <c r="L17" s="67">
        <v>198323.46</v>
      </c>
      <c r="M17" s="68">
        <v>17328</v>
      </c>
      <c r="N17" s="69">
        <f>M17/J17</f>
        <v>99.01714285714286</v>
      </c>
      <c r="O17" s="70">
        <f t="shared" si="0"/>
        <v>11.445259695290858</v>
      </c>
      <c r="P17" s="71">
        <v>504601.71</v>
      </c>
      <c r="Q17" s="72">
        <v>42973</v>
      </c>
      <c r="R17" s="85">
        <v>702925.17</v>
      </c>
      <c r="S17" s="86">
        <v>60301</v>
      </c>
      <c r="T17" s="73">
        <f t="shared" si="1"/>
        <v>11.656940515082669</v>
      </c>
    </row>
    <row r="18" spans="1:20" s="74" customFormat="1" ht="11.25">
      <c r="A18" s="57">
        <v>12</v>
      </c>
      <c r="B18" s="76" t="s">
        <v>23</v>
      </c>
      <c r="C18" s="77" t="s">
        <v>147</v>
      </c>
      <c r="D18" s="78" t="s">
        <v>25</v>
      </c>
      <c r="E18" s="79" t="s">
        <v>146</v>
      </c>
      <c r="F18" s="80">
        <v>43315</v>
      </c>
      <c r="G18" s="63" t="s">
        <v>26</v>
      </c>
      <c r="H18" s="81">
        <v>141</v>
      </c>
      <c r="I18" s="81">
        <v>141</v>
      </c>
      <c r="J18" s="65">
        <v>141</v>
      </c>
      <c r="K18" s="66">
        <v>1</v>
      </c>
      <c r="L18" s="67">
        <v>151552.96</v>
      </c>
      <c r="M18" s="68">
        <v>12381</v>
      </c>
      <c r="N18" s="69">
        <f>M18/J18</f>
        <v>87.80851063829788</v>
      </c>
      <c r="O18" s="70">
        <f t="shared" si="0"/>
        <v>12.240768920119537</v>
      </c>
      <c r="P18" s="71"/>
      <c r="Q18" s="72"/>
      <c r="R18" s="82">
        <v>151552.96</v>
      </c>
      <c r="S18" s="83">
        <v>12381</v>
      </c>
      <c r="T18" s="73">
        <f t="shared" si="1"/>
        <v>12.240768920119537</v>
      </c>
    </row>
    <row r="19" spans="1:20" s="74" customFormat="1" ht="11.25">
      <c r="A19" s="57">
        <v>13</v>
      </c>
      <c r="B19" s="58"/>
      <c r="C19" s="59" t="s">
        <v>104</v>
      </c>
      <c r="D19" s="60" t="s">
        <v>28</v>
      </c>
      <c r="E19" s="61" t="s">
        <v>105</v>
      </c>
      <c r="F19" s="62">
        <v>43287</v>
      </c>
      <c r="G19" s="63" t="s">
        <v>21</v>
      </c>
      <c r="H19" s="64">
        <v>244</v>
      </c>
      <c r="I19" s="64">
        <v>75</v>
      </c>
      <c r="J19" s="65">
        <v>75</v>
      </c>
      <c r="K19" s="66">
        <v>5</v>
      </c>
      <c r="L19" s="67">
        <v>136241</v>
      </c>
      <c r="M19" s="68">
        <v>11138</v>
      </c>
      <c r="N19" s="69">
        <f>M19/J19</f>
        <v>148.50666666666666</v>
      </c>
      <c r="O19" s="70">
        <f t="shared" si="0"/>
        <v>12.232088346202191</v>
      </c>
      <c r="P19" s="71">
        <v>455514</v>
      </c>
      <c r="Q19" s="72">
        <v>34719</v>
      </c>
      <c r="R19" s="67">
        <v>7193788</v>
      </c>
      <c r="S19" s="68">
        <v>517749</v>
      </c>
      <c r="T19" s="73">
        <f t="shared" si="1"/>
        <v>13.894354214107608</v>
      </c>
    </row>
    <row r="20" spans="1:20" s="74" customFormat="1" ht="11.25">
      <c r="A20" s="57">
        <v>14</v>
      </c>
      <c r="B20" s="58"/>
      <c r="C20" s="77" t="s">
        <v>123</v>
      </c>
      <c r="D20" s="78" t="s">
        <v>25</v>
      </c>
      <c r="E20" s="79" t="s">
        <v>124</v>
      </c>
      <c r="F20" s="80">
        <v>43301</v>
      </c>
      <c r="G20" s="63" t="s">
        <v>26</v>
      </c>
      <c r="H20" s="81">
        <v>155</v>
      </c>
      <c r="I20" s="81">
        <v>37</v>
      </c>
      <c r="J20" s="65">
        <v>37</v>
      </c>
      <c r="K20" s="66">
        <v>3</v>
      </c>
      <c r="L20" s="67">
        <v>120679.54</v>
      </c>
      <c r="M20" s="68">
        <v>6871</v>
      </c>
      <c r="N20" s="69">
        <f>M20/J20</f>
        <v>185.7027027027027</v>
      </c>
      <c r="O20" s="70">
        <f t="shared" si="0"/>
        <v>17.563606461941493</v>
      </c>
      <c r="P20" s="71">
        <v>227917.05</v>
      </c>
      <c r="Q20" s="72">
        <v>14954</v>
      </c>
      <c r="R20" s="82">
        <v>817390.53</v>
      </c>
      <c r="S20" s="83">
        <v>54945</v>
      </c>
      <c r="T20" s="73">
        <f t="shared" si="1"/>
        <v>14.876522522522523</v>
      </c>
    </row>
    <row r="21" spans="1:20" s="74" customFormat="1" ht="11.25">
      <c r="A21" s="57">
        <v>15</v>
      </c>
      <c r="B21" s="58"/>
      <c r="C21" s="59" t="s">
        <v>126</v>
      </c>
      <c r="D21" s="60" t="s">
        <v>37</v>
      </c>
      <c r="E21" s="61" t="s">
        <v>127</v>
      </c>
      <c r="F21" s="62">
        <v>43301</v>
      </c>
      <c r="G21" s="63" t="s">
        <v>21</v>
      </c>
      <c r="H21" s="64">
        <v>82</v>
      </c>
      <c r="I21" s="64">
        <v>30</v>
      </c>
      <c r="J21" s="65">
        <v>30</v>
      </c>
      <c r="K21" s="66">
        <v>3</v>
      </c>
      <c r="L21" s="67">
        <v>117985</v>
      </c>
      <c r="M21" s="68">
        <v>6539</v>
      </c>
      <c r="N21" s="69">
        <f>M21/J21</f>
        <v>217.96666666666667</v>
      </c>
      <c r="O21" s="70">
        <f t="shared" si="0"/>
        <v>18.043278788805626</v>
      </c>
      <c r="P21" s="71">
        <v>197885</v>
      </c>
      <c r="Q21" s="72">
        <v>12341</v>
      </c>
      <c r="R21" s="67">
        <v>700993</v>
      </c>
      <c r="S21" s="68">
        <v>44433</v>
      </c>
      <c r="T21" s="73">
        <f t="shared" si="1"/>
        <v>15.776404924267998</v>
      </c>
    </row>
    <row r="22" spans="1:20" s="74" customFormat="1" ht="11.25">
      <c r="A22" s="57">
        <v>16</v>
      </c>
      <c r="B22" s="76" t="s">
        <v>23</v>
      </c>
      <c r="C22" s="59" t="s">
        <v>142</v>
      </c>
      <c r="D22" s="60" t="s">
        <v>49</v>
      </c>
      <c r="E22" s="61" t="s">
        <v>141</v>
      </c>
      <c r="F22" s="62">
        <v>43315</v>
      </c>
      <c r="G22" s="63" t="s">
        <v>35</v>
      </c>
      <c r="H22" s="64">
        <v>40</v>
      </c>
      <c r="I22" s="64">
        <v>40</v>
      </c>
      <c r="J22" s="65">
        <v>4</v>
      </c>
      <c r="K22" s="66">
        <v>1</v>
      </c>
      <c r="L22" s="67">
        <v>81615.15</v>
      </c>
      <c r="M22" s="68">
        <v>5739</v>
      </c>
      <c r="N22" s="69">
        <f>M22/J22</f>
        <v>1434.75</v>
      </c>
      <c r="O22" s="70">
        <f t="shared" si="0"/>
        <v>14.221144798745424</v>
      </c>
      <c r="P22" s="71"/>
      <c r="Q22" s="72"/>
      <c r="R22" s="85">
        <v>81615.15</v>
      </c>
      <c r="S22" s="86">
        <v>5739</v>
      </c>
      <c r="T22" s="73">
        <f t="shared" si="1"/>
        <v>14.221144798745424</v>
      </c>
    </row>
    <row r="23" spans="1:20" s="74" customFormat="1" ht="11.25">
      <c r="A23" s="57">
        <v>17</v>
      </c>
      <c r="B23" s="84"/>
      <c r="C23" s="59" t="s">
        <v>62</v>
      </c>
      <c r="D23" s="60" t="s">
        <v>49</v>
      </c>
      <c r="E23" s="61" t="s">
        <v>62</v>
      </c>
      <c r="F23" s="62">
        <v>43189</v>
      </c>
      <c r="G23" s="63" t="s">
        <v>31</v>
      </c>
      <c r="H23" s="64">
        <v>77</v>
      </c>
      <c r="I23" s="64">
        <v>18</v>
      </c>
      <c r="J23" s="65">
        <v>18</v>
      </c>
      <c r="K23" s="66">
        <v>19</v>
      </c>
      <c r="L23" s="110">
        <v>19081.99</v>
      </c>
      <c r="M23" s="111">
        <v>2152</v>
      </c>
      <c r="N23" s="69">
        <f>M23/J23</f>
        <v>119.55555555555556</v>
      </c>
      <c r="O23" s="70">
        <f t="shared" si="0"/>
        <v>8.867095724907063</v>
      </c>
      <c r="P23" s="71">
        <v>2904</v>
      </c>
      <c r="Q23" s="72">
        <v>196</v>
      </c>
      <c r="R23" s="110">
        <v>1928719.91</v>
      </c>
      <c r="S23" s="111">
        <v>128930</v>
      </c>
      <c r="T23" s="73">
        <f t="shared" si="1"/>
        <v>14.959434654463662</v>
      </c>
    </row>
    <row r="24" spans="1:20" s="74" customFormat="1" ht="11.25">
      <c r="A24" s="57">
        <v>18</v>
      </c>
      <c r="B24" s="58"/>
      <c r="C24" s="59" t="s">
        <v>51</v>
      </c>
      <c r="D24" s="60" t="s">
        <v>25</v>
      </c>
      <c r="E24" s="61" t="s">
        <v>52</v>
      </c>
      <c r="F24" s="62">
        <v>43133</v>
      </c>
      <c r="G24" s="63" t="s">
        <v>35</v>
      </c>
      <c r="H24" s="64">
        <v>7</v>
      </c>
      <c r="I24" s="104">
        <v>3</v>
      </c>
      <c r="J24" s="105">
        <v>3</v>
      </c>
      <c r="K24" s="104">
        <v>18</v>
      </c>
      <c r="L24" s="106">
        <v>7365.63</v>
      </c>
      <c r="M24" s="107">
        <v>1473</v>
      </c>
      <c r="N24" s="69">
        <f>M24/J24</f>
        <v>491</v>
      </c>
      <c r="O24" s="70">
        <f t="shared" si="0"/>
        <v>5.000427698574338</v>
      </c>
      <c r="P24" s="71">
        <v>1256</v>
      </c>
      <c r="Q24" s="103">
        <v>113</v>
      </c>
      <c r="R24" s="108">
        <v>566002.5000000001</v>
      </c>
      <c r="S24" s="109">
        <v>42810</v>
      </c>
      <c r="T24" s="73">
        <f t="shared" si="1"/>
        <v>13.22126839523476</v>
      </c>
    </row>
    <row r="25" spans="1:20" s="74" customFormat="1" ht="11.25">
      <c r="A25" s="57">
        <v>19</v>
      </c>
      <c r="B25" s="58"/>
      <c r="C25" s="59" t="s">
        <v>131</v>
      </c>
      <c r="D25" s="60" t="s">
        <v>30</v>
      </c>
      <c r="E25" s="61" t="s">
        <v>133</v>
      </c>
      <c r="F25" s="62">
        <v>43308</v>
      </c>
      <c r="G25" s="63" t="s">
        <v>35</v>
      </c>
      <c r="H25" s="64">
        <v>111</v>
      </c>
      <c r="I25" s="64">
        <v>24</v>
      </c>
      <c r="J25" s="65">
        <v>24</v>
      </c>
      <c r="K25" s="66">
        <v>2</v>
      </c>
      <c r="L25" s="67">
        <v>18808.27</v>
      </c>
      <c r="M25" s="68">
        <v>1434</v>
      </c>
      <c r="N25" s="69">
        <f>M25/J25</f>
        <v>59.75</v>
      </c>
      <c r="O25" s="70">
        <f t="shared" si="0"/>
        <v>13.11594839609484</v>
      </c>
      <c r="P25" s="71">
        <v>176776.44</v>
      </c>
      <c r="Q25" s="72">
        <v>14280</v>
      </c>
      <c r="R25" s="85">
        <v>195584.71</v>
      </c>
      <c r="S25" s="86">
        <v>15714</v>
      </c>
      <c r="T25" s="73">
        <f t="shared" si="1"/>
        <v>12.446526027745959</v>
      </c>
    </row>
    <row r="26" spans="1:20" s="74" customFormat="1" ht="11.25">
      <c r="A26" s="57">
        <v>20</v>
      </c>
      <c r="B26" s="58"/>
      <c r="C26" s="59" t="s">
        <v>74</v>
      </c>
      <c r="D26" s="60" t="s">
        <v>30</v>
      </c>
      <c r="E26" s="61" t="s">
        <v>75</v>
      </c>
      <c r="F26" s="62">
        <v>42930</v>
      </c>
      <c r="G26" s="63" t="s">
        <v>35</v>
      </c>
      <c r="H26" s="64">
        <v>210</v>
      </c>
      <c r="I26" s="104">
        <v>2</v>
      </c>
      <c r="J26" s="105">
        <v>2</v>
      </c>
      <c r="K26" s="104">
        <v>32</v>
      </c>
      <c r="L26" s="106">
        <v>5577.57</v>
      </c>
      <c r="M26" s="107">
        <v>1115</v>
      </c>
      <c r="N26" s="69">
        <f>M26/J26</f>
        <v>557.5</v>
      </c>
      <c r="O26" s="70">
        <f t="shared" si="0"/>
        <v>5.002304932735425</v>
      </c>
      <c r="P26" s="71">
        <v>1188</v>
      </c>
      <c r="Q26" s="103">
        <v>238</v>
      </c>
      <c r="R26" s="108">
        <v>778593.4600000001</v>
      </c>
      <c r="S26" s="109">
        <v>79803</v>
      </c>
      <c r="T26" s="73">
        <f t="shared" si="1"/>
        <v>9.756443492099296</v>
      </c>
    </row>
    <row r="27" spans="1:20" s="74" customFormat="1" ht="11.25">
      <c r="A27" s="57">
        <v>21</v>
      </c>
      <c r="B27" s="58"/>
      <c r="C27" s="59" t="s">
        <v>136</v>
      </c>
      <c r="D27" s="60" t="s">
        <v>57</v>
      </c>
      <c r="E27" s="61" t="s">
        <v>137</v>
      </c>
      <c r="F27" s="62">
        <v>43186</v>
      </c>
      <c r="G27" s="63" t="s">
        <v>48</v>
      </c>
      <c r="H27" s="64">
        <v>15</v>
      </c>
      <c r="I27" s="64">
        <v>15</v>
      </c>
      <c r="J27" s="65">
        <v>15</v>
      </c>
      <c r="K27" s="66">
        <v>2</v>
      </c>
      <c r="L27" s="67">
        <v>12609.49</v>
      </c>
      <c r="M27" s="68">
        <v>1038</v>
      </c>
      <c r="N27" s="69">
        <f>M27/J27</f>
        <v>69.2</v>
      </c>
      <c r="O27" s="70">
        <f t="shared" si="0"/>
        <v>12.147870905587668</v>
      </c>
      <c r="P27" s="71">
        <v>17693.87</v>
      </c>
      <c r="Q27" s="72">
        <v>1435</v>
      </c>
      <c r="R27" s="67">
        <v>30303.36</v>
      </c>
      <c r="S27" s="68">
        <v>2473</v>
      </c>
      <c r="T27" s="73">
        <f t="shared" si="1"/>
        <v>12.253683784876669</v>
      </c>
    </row>
    <row r="28" spans="1:20" s="74" customFormat="1" ht="11.25">
      <c r="A28" s="57">
        <v>22</v>
      </c>
      <c r="B28" s="58"/>
      <c r="C28" s="59" t="s">
        <v>33</v>
      </c>
      <c r="D28" s="60" t="s">
        <v>28</v>
      </c>
      <c r="E28" s="61" t="s">
        <v>33</v>
      </c>
      <c r="F28" s="62">
        <v>43252</v>
      </c>
      <c r="G28" s="63" t="s">
        <v>34</v>
      </c>
      <c r="H28" s="64">
        <v>215</v>
      </c>
      <c r="I28" s="64">
        <v>6</v>
      </c>
      <c r="J28" s="65">
        <v>6</v>
      </c>
      <c r="K28" s="66">
        <v>10</v>
      </c>
      <c r="L28" s="67">
        <v>12166</v>
      </c>
      <c r="M28" s="68">
        <v>855</v>
      </c>
      <c r="N28" s="69">
        <f>M28/J28</f>
        <v>142.5</v>
      </c>
      <c r="O28" s="70">
        <f t="shared" si="0"/>
        <v>14.229239766081871</v>
      </c>
      <c r="P28" s="71">
        <v>14607.5</v>
      </c>
      <c r="Q28" s="72">
        <v>1018</v>
      </c>
      <c r="R28" s="123">
        <v>3069972.93</v>
      </c>
      <c r="S28" s="124">
        <v>230337</v>
      </c>
      <c r="T28" s="73">
        <f t="shared" si="1"/>
        <v>13.32817971059795</v>
      </c>
    </row>
    <row r="29" spans="1:20" s="74" customFormat="1" ht="11.25">
      <c r="A29" s="57">
        <v>23</v>
      </c>
      <c r="B29" s="76" t="s">
        <v>23</v>
      </c>
      <c r="C29" s="59" t="s">
        <v>93</v>
      </c>
      <c r="D29" s="60" t="s">
        <v>25</v>
      </c>
      <c r="E29" s="61" t="s">
        <v>93</v>
      </c>
      <c r="F29" s="62">
        <v>43315</v>
      </c>
      <c r="G29" s="63" t="s">
        <v>55</v>
      </c>
      <c r="H29" s="64">
        <v>23</v>
      </c>
      <c r="I29" s="64">
        <v>23</v>
      </c>
      <c r="J29" s="65">
        <v>23</v>
      </c>
      <c r="K29" s="66">
        <v>1</v>
      </c>
      <c r="L29" s="112">
        <v>12644.230000000001</v>
      </c>
      <c r="M29" s="113">
        <v>830</v>
      </c>
      <c r="N29" s="69">
        <f>M29/J29</f>
        <v>36.08695652173913</v>
      </c>
      <c r="O29" s="70">
        <f t="shared" si="0"/>
        <v>15.234012048192772</v>
      </c>
      <c r="P29" s="71">
        <v>1568</v>
      </c>
      <c r="Q29" s="72">
        <v>151</v>
      </c>
      <c r="R29" s="112">
        <v>14212.23</v>
      </c>
      <c r="S29" s="113">
        <v>981</v>
      </c>
      <c r="T29" s="73">
        <f t="shared" si="1"/>
        <v>14.487492354740061</v>
      </c>
    </row>
    <row r="30" spans="1:20" s="74" customFormat="1" ht="11.25">
      <c r="A30" s="57">
        <v>24</v>
      </c>
      <c r="B30" s="58"/>
      <c r="C30" s="59" t="s">
        <v>20</v>
      </c>
      <c r="D30" s="60">
        <v>13</v>
      </c>
      <c r="E30" s="61" t="s">
        <v>22</v>
      </c>
      <c r="F30" s="62">
        <v>408500</v>
      </c>
      <c r="G30" s="63" t="s">
        <v>21</v>
      </c>
      <c r="H30" s="64">
        <v>385</v>
      </c>
      <c r="I30" s="64">
        <v>6</v>
      </c>
      <c r="J30" s="65">
        <v>6</v>
      </c>
      <c r="K30" s="66">
        <v>9</v>
      </c>
      <c r="L30" s="67">
        <v>11232</v>
      </c>
      <c r="M30" s="68">
        <v>756</v>
      </c>
      <c r="N30" s="69">
        <f>M30/J30</f>
        <v>126</v>
      </c>
      <c r="O30" s="70">
        <f t="shared" si="0"/>
        <v>14.857142857142858</v>
      </c>
      <c r="P30" s="71">
        <v>22308</v>
      </c>
      <c r="Q30" s="72">
        <v>1665</v>
      </c>
      <c r="R30" s="67">
        <v>12693125</v>
      </c>
      <c r="S30" s="68">
        <v>909602</v>
      </c>
      <c r="T30" s="73">
        <f t="shared" si="1"/>
        <v>13.954592228249279</v>
      </c>
    </row>
    <row r="31" spans="1:20" s="74" customFormat="1" ht="11.25">
      <c r="A31" s="57">
        <v>25</v>
      </c>
      <c r="B31" s="58"/>
      <c r="C31" s="77" t="s">
        <v>27</v>
      </c>
      <c r="D31" s="78" t="s">
        <v>28</v>
      </c>
      <c r="E31" s="79" t="s">
        <v>27</v>
      </c>
      <c r="F31" s="80">
        <v>43269</v>
      </c>
      <c r="G31" s="63" t="s">
        <v>29</v>
      </c>
      <c r="H31" s="81">
        <v>302</v>
      </c>
      <c r="I31" s="81">
        <v>2</v>
      </c>
      <c r="J31" s="65">
        <v>2</v>
      </c>
      <c r="K31" s="66">
        <v>8</v>
      </c>
      <c r="L31" s="67">
        <v>9522</v>
      </c>
      <c r="M31" s="68">
        <v>734</v>
      </c>
      <c r="N31" s="69">
        <f>M31/J31</f>
        <v>367</v>
      </c>
      <c r="O31" s="70">
        <f t="shared" si="0"/>
        <v>12.97275204359673</v>
      </c>
      <c r="P31" s="71">
        <v>23623</v>
      </c>
      <c r="Q31" s="72">
        <v>1409</v>
      </c>
      <c r="R31" s="119">
        <v>4218529</v>
      </c>
      <c r="S31" s="120">
        <v>308984</v>
      </c>
      <c r="T31" s="73">
        <f t="shared" si="1"/>
        <v>13.652904357507184</v>
      </c>
    </row>
    <row r="32" spans="1:20" s="74" customFormat="1" ht="11.25">
      <c r="A32" s="57">
        <v>26</v>
      </c>
      <c r="B32" s="58"/>
      <c r="C32" s="59" t="s">
        <v>86</v>
      </c>
      <c r="D32" s="60"/>
      <c r="E32" s="61" t="s">
        <v>87</v>
      </c>
      <c r="F32" s="62">
        <v>42223</v>
      </c>
      <c r="G32" s="63" t="s">
        <v>35</v>
      </c>
      <c r="H32" s="64">
        <v>50</v>
      </c>
      <c r="I32" s="64">
        <v>1</v>
      </c>
      <c r="J32" s="65">
        <v>1</v>
      </c>
      <c r="K32" s="66">
        <v>40</v>
      </c>
      <c r="L32" s="67">
        <v>3564</v>
      </c>
      <c r="M32" s="68">
        <v>712</v>
      </c>
      <c r="N32" s="69">
        <f>M32/J32</f>
        <v>712</v>
      </c>
      <c r="O32" s="70">
        <f t="shared" si="0"/>
        <v>5.00561797752809</v>
      </c>
      <c r="P32" s="71">
        <v>1900.8</v>
      </c>
      <c r="Q32" s="72">
        <v>380</v>
      </c>
      <c r="R32" s="67">
        <v>485476.09999999986</v>
      </c>
      <c r="S32" s="68">
        <v>53718</v>
      </c>
      <c r="T32" s="73">
        <f t="shared" si="1"/>
        <v>9.037493949886441</v>
      </c>
    </row>
    <row r="33" spans="1:20" s="74" customFormat="1" ht="11.25">
      <c r="A33" s="57">
        <v>27</v>
      </c>
      <c r="B33" s="58"/>
      <c r="C33" s="59" t="s">
        <v>129</v>
      </c>
      <c r="D33" s="60" t="s">
        <v>49</v>
      </c>
      <c r="E33" s="61" t="s">
        <v>129</v>
      </c>
      <c r="F33" s="62">
        <v>43308</v>
      </c>
      <c r="G33" s="63" t="s">
        <v>55</v>
      </c>
      <c r="H33" s="64">
        <v>30</v>
      </c>
      <c r="I33" s="64">
        <v>20</v>
      </c>
      <c r="J33" s="65">
        <v>20</v>
      </c>
      <c r="K33" s="66">
        <v>2</v>
      </c>
      <c r="L33" s="123">
        <v>8295.61</v>
      </c>
      <c r="M33" s="124">
        <v>615</v>
      </c>
      <c r="N33" s="69">
        <f>M33/J33</f>
        <v>30.75</v>
      </c>
      <c r="O33" s="70">
        <f t="shared" si="0"/>
        <v>13.48879674796748</v>
      </c>
      <c r="P33" s="71">
        <v>27550.07</v>
      </c>
      <c r="Q33" s="72">
        <v>2089</v>
      </c>
      <c r="R33" s="67">
        <v>41753.68</v>
      </c>
      <c r="S33" s="68">
        <v>3154</v>
      </c>
      <c r="T33" s="73">
        <f t="shared" si="1"/>
        <v>13.238325935320228</v>
      </c>
    </row>
    <row r="34" spans="1:20" s="74" customFormat="1" ht="11.25">
      <c r="A34" s="57">
        <v>28</v>
      </c>
      <c r="B34" s="58"/>
      <c r="C34" s="59" t="s">
        <v>73</v>
      </c>
      <c r="D34" s="60" t="s">
        <v>28</v>
      </c>
      <c r="E34" s="61" t="s">
        <v>73</v>
      </c>
      <c r="F34" s="62">
        <v>43105</v>
      </c>
      <c r="G34" s="63" t="s">
        <v>34</v>
      </c>
      <c r="H34" s="64">
        <v>403</v>
      </c>
      <c r="I34" s="64">
        <v>1</v>
      </c>
      <c r="J34" s="65">
        <v>1</v>
      </c>
      <c r="K34" s="66">
        <v>19</v>
      </c>
      <c r="L34" s="67">
        <v>4193.45</v>
      </c>
      <c r="M34" s="68">
        <v>597</v>
      </c>
      <c r="N34" s="69">
        <f>M34/J34</f>
        <v>597</v>
      </c>
      <c r="O34" s="70">
        <f t="shared" si="0"/>
        <v>7.0242043551088775</v>
      </c>
      <c r="P34" s="71">
        <v>1280</v>
      </c>
      <c r="Q34" s="72">
        <v>115</v>
      </c>
      <c r="R34" s="67">
        <v>62982006.08</v>
      </c>
      <c r="S34" s="68">
        <v>4967865</v>
      </c>
      <c r="T34" s="73">
        <f t="shared" si="1"/>
        <v>12.677881963378635</v>
      </c>
    </row>
    <row r="35" spans="1:20" s="74" customFormat="1" ht="11.25">
      <c r="A35" s="57">
        <v>29</v>
      </c>
      <c r="B35" s="58"/>
      <c r="C35" s="59" t="s">
        <v>76</v>
      </c>
      <c r="D35" s="60" t="s">
        <v>49</v>
      </c>
      <c r="E35" s="61" t="s">
        <v>77</v>
      </c>
      <c r="F35" s="62">
        <v>43217</v>
      </c>
      <c r="G35" s="63" t="s">
        <v>35</v>
      </c>
      <c r="H35" s="64">
        <v>40</v>
      </c>
      <c r="I35" s="64">
        <v>1</v>
      </c>
      <c r="J35" s="65">
        <v>1</v>
      </c>
      <c r="K35" s="66">
        <v>6</v>
      </c>
      <c r="L35" s="67">
        <v>2970</v>
      </c>
      <c r="M35" s="68">
        <v>594</v>
      </c>
      <c r="N35" s="69">
        <f>M35/J35</f>
        <v>594</v>
      </c>
      <c r="O35" s="70">
        <f t="shared" si="0"/>
        <v>5</v>
      </c>
      <c r="P35" s="71">
        <v>1967.02</v>
      </c>
      <c r="Q35" s="72">
        <v>89</v>
      </c>
      <c r="R35" s="85">
        <v>153384.47999999998</v>
      </c>
      <c r="S35" s="86">
        <v>10368</v>
      </c>
      <c r="T35" s="73">
        <f t="shared" si="1"/>
        <v>14.794027777777776</v>
      </c>
    </row>
    <row r="36" spans="1:20" s="74" customFormat="1" ht="11.25">
      <c r="A36" s="57">
        <v>30</v>
      </c>
      <c r="B36" s="58"/>
      <c r="C36" s="59" t="s">
        <v>115</v>
      </c>
      <c r="D36" s="60" t="s">
        <v>72</v>
      </c>
      <c r="E36" s="61" t="s">
        <v>116</v>
      </c>
      <c r="F36" s="62">
        <v>43301</v>
      </c>
      <c r="G36" s="63" t="s">
        <v>35</v>
      </c>
      <c r="H36" s="64">
        <v>135</v>
      </c>
      <c r="I36" s="64">
        <v>4</v>
      </c>
      <c r="J36" s="65">
        <v>4</v>
      </c>
      <c r="K36" s="66">
        <v>3</v>
      </c>
      <c r="L36" s="67">
        <v>9743.25</v>
      </c>
      <c r="M36" s="68">
        <v>584</v>
      </c>
      <c r="N36" s="69">
        <f>M36/J36</f>
        <v>146</v>
      </c>
      <c r="O36" s="70">
        <f t="shared" si="0"/>
        <v>16.683647260273972</v>
      </c>
      <c r="P36" s="71">
        <v>38833.31</v>
      </c>
      <c r="Q36" s="72">
        <v>2898</v>
      </c>
      <c r="R36" s="85">
        <v>268469.25</v>
      </c>
      <c r="S36" s="86">
        <v>20224</v>
      </c>
      <c r="T36" s="73">
        <f t="shared" si="1"/>
        <v>13.274784909018987</v>
      </c>
    </row>
    <row r="37" spans="1:20" s="74" customFormat="1" ht="11.25">
      <c r="A37" s="57">
        <v>31</v>
      </c>
      <c r="B37" s="58"/>
      <c r="C37" s="59" t="s">
        <v>98</v>
      </c>
      <c r="D37" s="60" t="s">
        <v>37</v>
      </c>
      <c r="E37" s="61" t="s">
        <v>99</v>
      </c>
      <c r="F37" s="62">
        <v>43280</v>
      </c>
      <c r="G37" s="63" t="s">
        <v>35</v>
      </c>
      <c r="H37" s="64">
        <v>100</v>
      </c>
      <c r="I37" s="64">
        <v>1</v>
      </c>
      <c r="J37" s="65">
        <v>1</v>
      </c>
      <c r="K37" s="66">
        <v>4</v>
      </c>
      <c r="L37" s="67">
        <v>2613.61</v>
      </c>
      <c r="M37" s="68">
        <v>523</v>
      </c>
      <c r="N37" s="69">
        <f>M37/J37</f>
        <v>523</v>
      </c>
      <c r="O37" s="70">
        <f t="shared" si="0"/>
        <v>4.997342256214149</v>
      </c>
      <c r="P37" s="71">
        <v>3144.72</v>
      </c>
      <c r="Q37" s="72">
        <v>242</v>
      </c>
      <c r="R37" s="121">
        <v>175582.9</v>
      </c>
      <c r="S37" s="122">
        <v>13820</v>
      </c>
      <c r="T37" s="73">
        <f t="shared" si="1"/>
        <v>12.704985528219972</v>
      </c>
    </row>
    <row r="38" spans="1:20" s="74" customFormat="1" ht="11.25">
      <c r="A38" s="57">
        <v>32</v>
      </c>
      <c r="B38" s="58"/>
      <c r="C38" s="59" t="s">
        <v>63</v>
      </c>
      <c r="D38" s="60" t="s">
        <v>32</v>
      </c>
      <c r="E38" s="61" t="s">
        <v>64</v>
      </c>
      <c r="F38" s="62">
        <v>43210</v>
      </c>
      <c r="G38" s="63" t="s">
        <v>34</v>
      </c>
      <c r="H38" s="64">
        <v>348</v>
      </c>
      <c r="I38" s="64">
        <v>2</v>
      </c>
      <c r="J38" s="65">
        <v>2</v>
      </c>
      <c r="K38" s="66">
        <v>14</v>
      </c>
      <c r="L38" s="67">
        <v>3594.42</v>
      </c>
      <c r="M38" s="68">
        <v>512</v>
      </c>
      <c r="N38" s="69">
        <f>M38/J38</f>
        <v>256</v>
      </c>
      <c r="O38" s="70">
        <f t="shared" si="0"/>
        <v>7.0203515625</v>
      </c>
      <c r="P38" s="71">
        <v>4965.63</v>
      </c>
      <c r="Q38" s="72">
        <v>714</v>
      </c>
      <c r="R38" s="67">
        <v>4905583.68</v>
      </c>
      <c r="S38" s="68">
        <v>411609</v>
      </c>
      <c r="T38" s="73">
        <f t="shared" si="1"/>
        <v>11.918067097658215</v>
      </c>
    </row>
    <row r="39" spans="1:20" s="74" customFormat="1" ht="11.25">
      <c r="A39" s="57">
        <v>33</v>
      </c>
      <c r="B39" s="58"/>
      <c r="C39" s="59" t="s">
        <v>42</v>
      </c>
      <c r="D39" s="60" t="s">
        <v>30</v>
      </c>
      <c r="E39" s="61" t="s">
        <v>43</v>
      </c>
      <c r="F39" s="62">
        <v>43259</v>
      </c>
      <c r="G39" s="63" t="s">
        <v>35</v>
      </c>
      <c r="H39" s="64">
        <v>110</v>
      </c>
      <c r="I39" s="64">
        <v>1</v>
      </c>
      <c r="J39" s="65">
        <v>1</v>
      </c>
      <c r="K39" s="66">
        <v>7</v>
      </c>
      <c r="L39" s="67">
        <v>2013.57</v>
      </c>
      <c r="M39" s="68">
        <v>403</v>
      </c>
      <c r="N39" s="69">
        <f>M39/J39</f>
        <v>403</v>
      </c>
      <c r="O39" s="70">
        <f t="shared" si="0"/>
        <v>4.9964516129032255</v>
      </c>
      <c r="P39" s="71">
        <v>2376</v>
      </c>
      <c r="Q39" s="72">
        <v>475</v>
      </c>
      <c r="R39" s="85">
        <v>224902.18000000002</v>
      </c>
      <c r="S39" s="86">
        <v>19098</v>
      </c>
      <c r="T39" s="73">
        <f t="shared" si="1"/>
        <v>11.776216357733796</v>
      </c>
    </row>
    <row r="40" spans="1:20" s="74" customFormat="1" ht="11.25">
      <c r="A40" s="57">
        <v>34</v>
      </c>
      <c r="B40" s="58"/>
      <c r="C40" s="77" t="s">
        <v>92</v>
      </c>
      <c r="D40" s="78"/>
      <c r="E40" s="79" t="s">
        <v>92</v>
      </c>
      <c r="F40" s="80">
        <v>42433</v>
      </c>
      <c r="G40" s="63" t="s">
        <v>26</v>
      </c>
      <c r="H40" s="81">
        <v>283</v>
      </c>
      <c r="I40" s="81">
        <v>1</v>
      </c>
      <c r="J40" s="65">
        <v>1</v>
      </c>
      <c r="K40" s="66">
        <v>9</v>
      </c>
      <c r="L40" s="67">
        <v>4000</v>
      </c>
      <c r="M40" s="68">
        <v>400</v>
      </c>
      <c r="N40" s="69">
        <f>M40/J40</f>
        <v>400</v>
      </c>
      <c r="O40" s="70">
        <f t="shared" si="0"/>
        <v>10</v>
      </c>
      <c r="P40" s="71">
        <v>210</v>
      </c>
      <c r="Q40" s="72">
        <v>28</v>
      </c>
      <c r="R40" s="82">
        <v>3202245.73</v>
      </c>
      <c r="S40" s="83">
        <v>298093</v>
      </c>
      <c r="T40" s="73">
        <f t="shared" si="1"/>
        <v>10.742438534282925</v>
      </c>
    </row>
    <row r="41" spans="1:20" s="74" customFormat="1" ht="11.25">
      <c r="A41" s="57">
        <v>35</v>
      </c>
      <c r="B41" s="58"/>
      <c r="C41" s="77" t="s">
        <v>45</v>
      </c>
      <c r="D41" s="78" t="s">
        <v>32</v>
      </c>
      <c r="E41" s="79" t="s">
        <v>46</v>
      </c>
      <c r="F41" s="80">
        <v>43259</v>
      </c>
      <c r="G41" s="63" t="s">
        <v>26</v>
      </c>
      <c r="H41" s="81">
        <v>209</v>
      </c>
      <c r="I41" s="81">
        <v>1</v>
      </c>
      <c r="J41" s="65">
        <v>1</v>
      </c>
      <c r="K41" s="66">
        <v>7</v>
      </c>
      <c r="L41" s="67">
        <v>4000</v>
      </c>
      <c r="M41" s="68">
        <v>400</v>
      </c>
      <c r="N41" s="69">
        <f>M41/J41</f>
        <v>400</v>
      </c>
      <c r="O41" s="70">
        <f t="shared" si="0"/>
        <v>10</v>
      </c>
      <c r="P41" s="71">
        <v>350</v>
      </c>
      <c r="Q41" s="72">
        <v>70</v>
      </c>
      <c r="R41" s="82">
        <v>195165.94</v>
      </c>
      <c r="S41" s="83">
        <v>16524</v>
      </c>
      <c r="T41" s="73">
        <f t="shared" si="1"/>
        <v>11.81105906560155</v>
      </c>
    </row>
    <row r="42" spans="1:20" s="74" customFormat="1" ht="11.25">
      <c r="A42" s="57">
        <v>36</v>
      </c>
      <c r="B42" s="58"/>
      <c r="C42" s="59" t="s">
        <v>119</v>
      </c>
      <c r="D42" s="60" t="s">
        <v>72</v>
      </c>
      <c r="E42" s="61" t="s">
        <v>120</v>
      </c>
      <c r="F42" s="62">
        <v>43301</v>
      </c>
      <c r="G42" s="63" t="s">
        <v>59</v>
      </c>
      <c r="H42" s="64">
        <v>100</v>
      </c>
      <c r="I42" s="64">
        <v>17</v>
      </c>
      <c r="J42" s="65">
        <v>17</v>
      </c>
      <c r="K42" s="66">
        <v>3</v>
      </c>
      <c r="L42" s="67">
        <v>3055</v>
      </c>
      <c r="M42" s="68">
        <v>354</v>
      </c>
      <c r="N42" s="69">
        <f>M42/J42</f>
        <v>20.823529411764707</v>
      </c>
      <c r="O42" s="70">
        <f t="shared" si="0"/>
        <v>8.629943502824858</v>
      </c>
      <c r="P42" s="71">
        <v>7637</v>
      </c>
      <c r="Q42" s="72">
        <v>829</v>
      </c>
      <c r="R42" s="67">
        <v>95628</v>
      </c>
      <c r="S42" s="68">
        <v>8284</v>
      </c>
      <c r="T42" s="73">
        <f t="shared" si="1"/>
        <v>11.54369869628199</v>
      </c>
    </row>
    <row r="43" spans="1:20" s="74" customFormat="1" ht="11.25">
      <c r="A43" s="57">
        <v>37</v>
      </c>
      <c r="B43" s="58"/>
      <c r="C43" s="59" t="s">
        <v>135</v>
      </c>
      <c r="D43" s="60" t="s">
        <v>37</v>
      </c>
      <c r="E43" s="61" t="s">
        <v>135</v>
      </c>
      <c r="F43" s="62">
        <v>43308</v>
      </c>
      <c r="G43" s="63" t="s">
        <v>55</v>
      </c>
      <c r="H43" s="64">
        <v>16</v>
      </c>
      <c r="I43" s="64">
        <v>16</v>
      </c>
      <c r="J43" s="65">
        <v>16</v>
      </c>
      <c r="K43" s="66">
        <v>2</v>
      </c>
      <c r="L43" s="123">
        <v>4674.3</v>
      </c>
      <c r="M43" s="124">
        <v>345</v>
      </c>
      <c r="N43" s="69">
        <f>M43/J43</f>
        <v>21.5625</v>
      </c>
      <c r="O43" s="70">
        <f t="shared" si="0"/>
        <v>13.548695652173913</v>
      </c>
      <c r="P43" s="71">
        <v>14272.9</v>
      </c>
      <c r="Q43" s="72">
        <v>1074</v>
      </c>
      <c r="R43" s="67">
        <v>18947.2</v>
      </c>
      <c r="S43" s="68">
        <v>1419</v>
      </c>
      <c r="T43" s="73">
        <f t="shared" si="1"/>
        <v>13.352501761804088</v>
      </c>
    </row>
    <row r="44" spans="1:20" s="74" customFormat="1" ht="11.25">
      <c r="A44" s="57">
        <v>38</v>
      </c>
      <c r="B44" s="98"/>
      <c r="C44" s="77" t="s">
        <v>84</v>
      </c>
      <c r="D44" s="78" t="s">
        <v>25</v>
      </c>
      <c r="E44" s="79" t="s">
        <v>85</v>
      </c>
      <c r="F44" s="80">
        <v>43147</v>
      </c>
      <c r="G44" s="63" t="s">
        <v>26</v>
      </c>
      <c r="H44" s="81">
        <v>75</v>
      </c>
      <c r="I44" s="115">
        <v>1</v>
      </c>
      <c r="J44" s="116">
        <v>1</v>
      </c>
      <c r="K44" s="66">
        <v>10</v>
      </c>
      <c r="L44" s="114">
        <v>2600</v>
      </c>
      <c r="M44" s="109">
        <v>260</v>
      </c>
      <c r="N44" s="69">
        <f>M44/J44</f>
        <v>260</v>
      </c>
      <c r="O44" s="70">
        <f t="shared" si="0"/>
        <v>10</v>
      </c>
      <c r="P44" s="71">
        <v>1765.1</v>
      </c>
      <c r="Q44" s="72">
        <v>215</v>
      </c>
      <c r="R44" s="114">
        <v>1233245.7100000004</v>
      </c>
      <c r="S44" s="109">
        <v>99769</v>
      </c>
      <c r="T44" s="73">
        <f t="shared" si="1"/>
        <v>12.361011035491991</v>
      </c>
    </row>
    <row r="45" spans="1:20" s="74" customFormat="1" ht="11.25">
      <c r="A45" s="57">
        <v>39</v>
      </c>
      <c r="B45" s="58"/>
      <c r="C45" s="59" t="s">
        <v>53</v>
      </c>
      <c r="D45" s="60" t="s">
        <v>30</v>
      </c>
      <c r="E45" s="61" t="s">
        <v>54</v>
      </c>
      <c r="F45" s="62">
        <v>43245</v>
      </c>
      <c r="G45" s="63" t="s">
        <v>50</v>
      </c>
      <c r="H45" s="64">
        <v>249</v>
      </c>
      <c r="I45" s="64">
        <v>2</v>
      </c>
      <c r="J45" s="65">
        <v>2</v>
      </c>
      <c r="K45" s="66">
        <v>10</v>
      </c>
      <c r="L45" s="67">
        <v>1547</v>
      </c>
      <c r="M45" s="83">
        <v>241</v>
      </c>
      <c r="N45" s="69">
        <f>M45/J45</f>
        <v>120.5</v>
      </c>
      <c r="O45" s="70">
        <f t="shared" si="0"/>
        <v>6.419087136929461</v>
      </c>
      <c r="P45" s="71">
        <v>590</v>
      </c>
      <c r="Q45" s="103">
        <v>90</v>
      </c>
      <c r="R45" s="119">
        <v>706364</v>
      </c>
      <c r="S45" s="120">
        <v>62632</v>
      </c>
      <c r="T45" s="73">
        <f t="shared" si="1"/>
        <v>11.278004853748882</v>
      </c>
    </row>
    <row r="46" spans="1:20" s="74" customFormat="1" ht="11.25">
      <c r="A46" s="57">
        <v>40</v>
      </c>
      <c r="B46" s="58"/>
      <c r="C46" s="77" t="s">
        <v>68</v>
      </c>
      <c r="D46" s="78" t="s">
        <v>28</v>
      </c>
      <c r="E46" s="79" t="s">
        <v>69</v>
      </c>
      <c r="F46" s="80">
        <v>43189</v>
      </c>
      <c r="G46" s="63" t="s">
        <v>29</v>
      </c>
      <c r="H46" s="81">
        <v>137</v>
      </c>
      <c r="I46" s="87">
        <v>1</v>
      </c>
      <c r="J46" s="88">
        <v>1</v>
      </c>
      <c r="K46" s="66">
        <v>12</v>
      </c>
      <c r="L46" s="89">
        <v>3570</v>
      </c>
      <c r="M46" s="90">
        <v>238</v>
      </c>
      <c r="N46" s="69">
        <f>M46/J46</f>
        <v>238</v>
      </c>
      <c r="O46" s="70">
        <f t="shared" si="0"/>
        <v>15</v>
      </c>
      <c r="P46" s="71">
        <v>5952</v>
      </c>
      <c r="Q46" s="72">
        <v>372</v>
      </c>
      <c r="R46" s="89">
        <v>2977183</v>
      </c>
      <c r="S46" s="90">
        <v>181482</v>
      </c>
      <c r="T46" s="73">
        <f t="shared" si="1"/>
        <v>16.40483904739864</v>
      </c>
    </row>
    <row r="47" spans="1:20" s="74" customFormat="1" ht="11.25">
      <c r="A47" s="57">
        <v>41</v>
      </c>
      <c r="B47" s="58"/>
      <c r="C47" s="59" t="s">
        <v>100</v>
      </c>
      <c r="D47" s="60" t="s">
        <v>30</v>
      </c>
      <c r="E47" s="61" t="s">
        <v>101</v>
      </c>
      <c r="F47" s="62">
        <v>43280</v>
      </c>
      <c r="G47" s="63" t="s">
        <v>50</v>
      </c>
      <c r="H47" s="64">
        <v>248</v>
      </c>
      <c r="I47" s="64">
        <v>2</v>
      </c>
      <c r="J47" s="65">
        <v>2</v>
      </c>
      <c r="K47" s="66">
        <v>6</v>
      </c>
      <c r="L47" s="67">
        <v>1050</v>
      </c>
      <c r="M47" s="83">
        <v>210</v>
      </c>
      <c r="N47" s="69">
        <f>M47/J47</f>
        <v>105</v>
      </c>
      <c r="O47" s="70">
        <f t="shared" si="0"/>
        <v>5</v>
      </c>
      <c r="P47" s="71">
        <v>85</v>
      </c>
      <c r="Q47" s="103">
        <v>17</v>
      </c>
      <c r="R47" s="119">
        <v>490001</v>
      </c>
      <c r="S47" s="120">
        <v>42556</v>
      </c>
      <c r="T47" s="73">
        <f t="shared" si="1"/>
        <v>11.514263558605132</v>
      </c>
    </row>
    <row r="48" spans="1:20" s="74" customFormat="1" ht="11.25">
      <c r="A48" s="57">
        <v>42</v>
      </c>
      <c r="B48" s="58"/>
      <c r="C48" s="59" t="s">
        <v>90</v>
      </c>
      <c r="D48" s="60" t="s">
        <v>25</v>
      </c>
      <c r="E48" s="61" t="s">
        <v>91</v>
      </c>
      <c r="F48" s="62">
        <v>42923</v>
      </c>
      <c r="G48" s="63" t="s">
        <v>48</v>
      </c>
      <c r="H48" s="64">
        <v>5</v>
      </c>
      <c r="I48" s="64">
        <v>2</v>
      </c>
      <c r="J48" s="65">
        <v>2</v>
      </c>
      <c r="K48" s="66">
        <v>4</v>
      </c>
      <c r="L48" s="67">
        <v>2090</v>
      </c>
      <c r="M48" s="68">
        <v>209</v>
      </c>
      <c r="N48" s="69">
        <f>M48/J48</f>
        <v>104.5</v>
      </c>
      <c r="O48" s="70">
        <f t="shared" si="0"/>
        <v>10</v>
      </c>
      <c r="P48" s="71">
        <v>590</v>
      </c>
      <c r="Q48" s="72">
        <v>118</v>
      </c>
      <c r="R48" s="67">
        <v>8011.66</v>
      </c>
      <c r="S48" s="68">
        <v>875</v>
      </c>
      <c r="T48" s="73">
        <f t="shared" si="1"/>
        <v>9.156182857142857</v>
      </c>
    </row>
    <row r="49" spans="1:20" s="74" customFormat="1" ht="11.25">
      <c r="A49" s="57">
        <v>43</v>
      </c>
      <c r="B49" s="58"/>
      <c r="C49" s="77" t="s">
        <v>106</v>
      </c>
      <c r="D49" s="78" t="s">
        <v>25</v>
      </c>
      <c r="E49" s="79" t="s">
        <v>24</v>
      </c>
      <c r="F49" s="80">
        <v>43266</v>
      </c>
      <c r="G49" s="63" t="s">
        <v>26</v>
      </c>
      <c r="H49" s="81">
        <v>334</v>
      </c>
      <c r="I49" s="81">
        <v>1</v>
      </c>
      <c r="J49" s="65">
        <v>1</v>
      </c>
      <c r="K49" s="66">
        <v>8</v>
      </c>
      <c r="L49" s="67">
        <v>2205</v>
      </c>
      <c r="M49" s="68">
        <v>178</v>
      </c>
      <c r="N49" s="69">
        <f>M49/J49</f>
        <v>178</v>
      </c>
      <c r="O49" s="70">
        <f t="shared" si="0"/>
        <v>12.387640449438202</v>
      </c>
      <c r="P49" s="71">
        <v>28509.17</v>
      </c>
      <c r="Q49" s="72">
        <v>2865</v>
      </c>
      <c r="R49" s="82">
        <v>3903044.31</v>
      </c>
      <c r="S49" s="83">
        <v>339737</v>
      </c>
      <c r="T49" s="73">
        <f t="shared" si="1"/>
        <v>11.488428725749625</v>
      </c>
    </row>
    <row r="50" spans="1:20" s="74" customFormat="1" ht="11.25">
      <c r="A50" s="57">
        <v>44</v>
      </c>
      <c r="B50" s="98"/>
      <c r="C50" s="77" t="s">
        <v>70</v>
      </c>
      <c r="D50" s="78" t="s">
        <v>28</v>
      </c>
      <c r="E50" s="79" t="s">
        <v>71</v>
      </c>
      <c r="F50" s="80">
        <v>43098</v>
      </c>
      <c r="G50" s="63" t="s">
        <v>26</v>
      </c>
      <c r="H50" s="81">
        <v>156</v>
      </c>
      <c r="I50" s="81">
        <v>1</v>
      </c>
      <c r="J50" s="65">
        <v>1</v>
      </c>
      <c r="K50" s="66">
        <v>9</v>
      </c>
      <c r="L50" s="67">
        <v>1600</v>
      </c>
      <c r="M50" s="68">
        <v>160</v>
      </c>
      <c r="N50" s="69">
        <f>M50/J50</f>
        <v>160</v>
      </c>
      <c r="O50" s="70">
        <f t="shared" si="0"/>
        <v>10</v>
      </c>
      <c r="P50" s="71">
        <v>822.5</v>
      </c>
      <c r="Q50" s="72">
        <v>59</v>
      </c>
      <c r="R50" s="82">
        <v>1016993.4199999999</v>
      </c>
      <c r="S50" s="83">
        <v>67607</v>
      </c>
      <c r="T50" s="73">
        <f t="shared" si="1"/>
        <v>15.042723682458917</v>
      </c>
    </row>
    <row r="51" spans="1:20" s="74" customFormat="1" ht="11.25">
      <c r="A51" s="57">
        <v>45</v>
      </c>
      <c r="B51" s="58"/>
      <c r="C51" s="77" t="s">
        <v>110</v>
      </c>
      <c r="D51" s="78" t="s">
        <v>49</v>
      </c>
      <c r="E51" s="79" t="s">
        <v>110</v>
      </c>
      <c r="F51" s="80">
        <v>43294</v>
      </c>
      <c r="G51" s="63" t="s">
        <v>26</v>
      </c>
      <c r="H51" s="81">
        <v>292</v>
      </c>
      <c r="I51" s="81">
        <v>4</v>
      </c>
      <c r="J51" s="65">
        <v>4</v>
      </c>
      <c r="K51" s="66">
        <v>4</v>
      </c>
      <c r="L51" s="67">
        <v>1938</v>
      </c>
      <c r="M51" s="68">
        <v>151</v>
      </c>
      <c r="N51" s="69">
        <f>M51/J51</f>
        <v>37.75</v>
      </c>
      <c r="O51" s="70">
        <f t="shared" si="0"/>
        <v>12.834437086092715</v>
      </c>
      <c r="P51" s="71">
        <v>69859.81</v>
      </c>
      <c r="Q51" s="72">
        <v>5728</v>
      </c>
      <c r="R51" s="82">
        <v>1290166.47</v>
      </c>
      <c r="S51" s="83">
        <v>109243</v>
      </c>
      <c r="T51" s="73">
        <f t="shared" si="1"/>
        <v>11.81006078192653</v>
      </c>
    </row>
    <row r="52" spans="1:20" s="74" customFormat="1" ht="11.25">
      <c r="A52" s="57">
        <v>46</v>
      </c>
      <c r="B52" s="58"/>
      <c r="C52" s="59" t="s">
        <v>122</v>
      </c>
      <c r="D52" s="60" t="s">
        <v>57</v>
      </c>
      <c r="E52" s="61" t="s">
        <v>121</v>
      </c>
      <c r="F52" s="62">
        <v>43301</v>
      </c>
      <c r="G52" s="63" t="s">
        <v>50</v>
      </c>
      <c r="H52" s="64">
        <v>76</v>
      </c>
      <c r="I52" s="64">
        <v>4</v>
      </c>
      <c r="J52" s="65">
        <v>4</v>
      </c>
      <c r="K52" s="66">
        <v>3</v>
      </c>
      <c r="L52" s="67">
        <v>824</v>
      </c>
      <c r="M52" s="83">
        <v>138</v>
      </c>
      <c r="N52" s="69">
        <f>M52/J52</f>
        <v>34.5</v>
      </c>
      <c r="O52" s="70">
        <f t="shared" si="0"/>
        <v>5.971014492753623</v>
      </c>
      <c r="P52" s="71">
        <v>1382</v>
      </c>
      <c r="Q52" s="103">
        <v>154</v>
      </c>
      <c r="R52" s="82">
        <v>34191.5</v>
      </c>
      <c r="S52" s="83">
        <v>2936</v>
      </c>
      <c r="T52" s="73">
        <f t="shared" si="1"/>
        <v>11.645606267029972</v>
      </c>
    </row>
    <row r="53" spans="1:20" s="74" customFormat="1" ht="11.25">
      <c r="A53" s="57">
        <v>47</v>
      </c>
      <c r="B53" s="58"/>
      <c r="C53" s="59" t="s">
        <v>47</v>
      </c>
      <c r="D53" s="60" t="s">
        <v>37</v>
      </c>
      <c r="E53" s="61" t="s">
        <v>47</v>
      </c>
      <c r="F53" s="62">
        <v>43161</v>
      </c>
      <c r="G53" s="63" t="s">
        <v>34</v>
      </c>
      <c r="H53" s="64">
        <v>406</v>
      </c>
      <c r="I53" s="99">
        <v>1</v>
      </c>
      <c r="J53" s="100">
        <v>1</v>
      </c>
      <c r="K53" s="66">
        <v>22</v>
      </c>
      <c r="L53" s="89">
        <v>1314</v>
      </c>
      <c r="M53" s="90">
        <v>123</v>
      </c>
      <c r="N53" s="69">
        <f>M53/J53</f>
        <v>123</v>
      </c>
      <c r="O53" s="70">
        <f t="shared" si="0"/>
        <v>10.682926829268293</v>
      </c>
      <c r="P53" s="71">
        <v>2461</v>
      </c>
      <c r="Q53" s="72">
        <v>401</v>
      </c>
      <c r="R53" s="89">
        <v>44688477.74</v>
      </c>
      <c r="S53" s="90">
        <v>4034858</v>
      </c>
      <c r="T53" s="73">
        <f t="shared" si="1"/>
        <v>11.075601109134448</v>
      </c>
    </row>
    <row r="54" spans="1:20" s="74" customFormat="1" ht="11.25">
      <c r="A54" s="57">
        <v>48</v>
      </c>
      <c r="B54" s="58"/>
      <c r="C54" s="59" t="s">
        <v>132</v>
      </c>
      <c r="D54" s="60" t="s">
        <v>28</v>
      </c>
      <c r="E54" s="61" t="s">
        <v>132</v>
      </c>
      <c r="F54" s="62">
        <v>43308</v>
      </c>
      <c r="G54" s="63" t="s">
        <v>35</v>
      </c>
      <c r="H54" s="64">
        <v>18</v>
      </c>
      <c r="I54" s="64">
        <v>2</v>
      </c>
      <c r="J54" s="65">
        <v>2</v>
      </c>
      <c r="K54" s="66">
        <v>2</v>
      </c>
      <c r="L54" s="67">
        <v>1869.1</v>
      </c>
      <c r="M54" s="68">
        <v>117</v>
      </c>
      <c r="N54" s="69">
        <f>M54/J54</f>
        <v>58.5</v>
      </c>
      <c r="O54" s="70">
        <f t="shared" si="0"/>
        <v>15.975213675213675</v>
      </c>
      <c r="P54" s="71">
        <v>36380.96</v>
      </c>
      <c r="Q54" s="72">
        <v>2170</v>
      </c>
      <c r="R54" s="85">
        <v>38250.06</v>
      </c>
      <c r="S54" s="86">
        <v>2287</v>
      </c>
      <c r="T54" s="73">
        <f t="shared" si="1"/>
        <v>16.72499344118933</v>
      </c>
    </row>
    <row r="55" spans="1:20" s="74" customFormat="1" ht="11.25">
      <c r="A55" s="57">
        <v>49</v>
      </c>
      <c r="B55" s="58"/>
      <c r="C55" s="59" t="s">
        <v>41</v>
      </c>
      <c r="D55" s="60" t="s">
        <v>25</v>
      </c>
      <c r="E55" s="61" t="s">
        <v>41</v>
      </c>
      <c r="F55" s="62">
        <v>43252</v>
      </c>
      <c r="G55" s="63" t="s">
        <v>35</v>
      </c>
      <c r="H55" s="64">
        <v>138</v>
      </c>
      <c r="I55" s="64">
        <v>1</v>
      </c>
      <c r="J55" s="65">
        <v>1</v>
      </c>
      <c r="K55" s="66">
        <v>8</v>
      </c>
      <c r="L55" s="67">
        <v>594</v>
      </c>
      <c r="M55" s="68">
        <v>114</v>
      </c>
      <c r="N55" s="69">
        <f>M55/J55</f>
        <v>114</v>
      </c>
      <c r="O55" s="70">
        <f t="shared" si="0"/>
        <v>5.2105263157894735</v>
      </c>
      <c r="P55" s="71">
        <v>122</v>
      </c>
      <c r="Q55" s="72">
        <v>12</v>
      </c>
      <c r="R55" s="85">
        <v>486776.09</v>
      </c>
      <c r="S55" s="86">
        <v>43961</v>
      </c>
      <c r="T55" s="73">
        <f t="shared" si="1"/>
        <v>11.072907577170675</v>
      </c>
    </row>
    <row r="56" spans="1:20" s="74" customFormat="1" ht="11.25">
      <c r="A56" s="57">
        <v>50</v>
      </c>
      <c r="B56" s="58"/>
      <c r="C56" s="59" t="s">
        <v>60</v>
      </c>
      <c r="D56" s="60" t="s">
        <v>32</v>
      </c>
      <c r="E56" s="61" t="s">
        <v>61</v>
      </c>
      <c r="F56" s="62">
        <v>43196</v>
      </c>
      <c r="G56" s="63" t="s">
        <v>34</v>
      </c>
      <c r="H56" s="64">
        <v>265</v>
      </c>
      <c r="I56" s="99">
        <v>3</v>
      </c>
      <c r="J56" s="100">
        <v>3</v>
      </c>
      <c r="K56" s="66">
        <v>18</v>
      </c>
      <c r="L56" s="89">
        <v>733</v>
      </c>
      <c r="M56" s="90">
        <v>108</v>
      </c>
      <c r="N56" s="69">
        <f>M56/J56</f>
        <v>36</v>
      </c>
      <c r="O56" s="70">
        <f t="shared" si="0"/>
        <v>6.787037037037037</v>
      </c>
      <c r="P56" s="71">
        <v>446</v>
      </c>
      <c r="Q56" s="72">
        <v>62</v>
      </c>
      <c r="R56" s="101">
        <v>1562919.73</v>
      </c>
      <c r="S56" s="102">
        <v>132103</v>
      </c>
      <c r="T56" s="73">
        <f t="shared" si="1"/>
        <v>11.831069165726744</v>
      </c>
    </row>
    <row r="57" spans="1:20" s="74" customFormat="1" ht="11.25">
      <c r="A57" s="57">
        <v>51</v>
      </c>
      <c r="B57" s="58"/>
      <c r="C57" s="59" t="s">
        <v>88</v>
      </c>
      <c r="D57" s="60" t="s">
        <v>32</v>
      </c>
      <c r="E57" s="61" t="s">
        <v>89</v>
      </c>
      <c r="F57" s="62">
        <v>42111</v>
      </c>
      <c r="G57" s="63" t="s">
        <v>50</v>
      </c>
      <c r="H57" s="64">
        <v>82</v>
      </c>
      <c r="I57" s="64">
        <v>1</v>
      </c>
      <c r="J57" s="65">
        <v>1</v>
      </c>
      <c r="K57" s="66">
        <v>17</v>
      </c>
      <c r="L57" s="67">
        <v>600</v>
      </c>
      <c r="M57" s="68">
        <v>101</v>
      </c>
      <c r="N57" s="69">
        <f>M57/J57</f>
        <v>101</v>
      </c>
      <c r="O57" s="70">
        <f t="shared" si="0"/>
        <v>5.9405940594059405</v>
      </c>
      <c r="P57" s="71">
        <v>47</v>
      </c>
      <c r="Q57" s="72">
        <v>9</v>
      </c>
      <c r="R57" s="67">
        <v>156272.56</v>
      </c>
      <c r="S57" s="68">
        <v>15233</v>
      </c>
      <c r="T57" s="73">
        <f t="shared" si="1"/>
        <v>10.2588170419484</v>
      </c>
    </row>
    <row r="58" spans="1:20" s="74" customFormat="1" ht="11.25">
      <c r="A58" s="57">
        <v>52</v>
      </c>
      <c r="B58" s="58"/>
      <c r="C58" s="59" t="s">
        <v>152</v>
      </c>
      <c r="D58" s="60"/>
      <c r="E58" s="61" t="s">
        <v>152</v>
      </c>
      <c r="F58" s="62">
        <v>43523</v>
      </c>
      <c r="G58" s="63" t="s">
        <v>50</v>
      </c>
      <c r="H58" s="64">
        <v>192</v>
      </c>
      <c r="I58" s="64">
        <v>1</v>
      </c>
      <c r="J58" s="65">
        <v>1</v>
      </c>
      <c r="K58" s="66">
        <v>24</v>
      </c>
      <c r="L58" s="67">
        <v>600</v>
      </c>
      <c r="M58" s="94">
        <v>98</v>
      </c>
      <c r="N58" s="69">
        <f>M58/J58</f>
        <v>98</v>
      </c>
      <c r="O58" s="70">
        <f t="shared" si="0"/>
        <v>6.122448979591836</v>
      </c>
      <c r="P58" s="71"/>
      <c r="Q58" s="96"/>
      <c r="R58" s="85">
        <v>1549261.25</v>
      </c>
      <c r="S58" s="86">
        <v>231410</v>
      </c>
      <c r="T58" s="73">
        <f t="shared" si="1"/>
        <v>6.694875977701915</v>
      </c>
    </row>
    <row r="59" spans="1:20" s="74" customFormat="1" ht="11.25">
      <c r="A59" s="57">
        <v>53</v>
      </c>
      <c r="B59" s="98"/>
      <c r="C59" s="77" t="s">
        <v>82</v>
      </c>
      <c r="D59" s="78" t="s">
        <v>72</v>
      </c>
      <c r="E59" s="79" t="s">
        <v>83</v>
      </c>
      <c r="F59" s="80">
        <v>43161</v>
      </c>
      <c r="G59" s="63" t="s">
        <v>26</v>
      </c>
      <c r="H59" s="81">
        <v>207</v>
      </c>
      <c r="I59" s="115">
        <v>1</v>
      </c>
      <c r="J59" s="116">
        <v>1</v>
      </c>
      <c r="K59" s="66">
        <v>10</v>
      </c>
      <c r="L59" s="114">
        <v>1064</v>
      </c>
      <c r="M59" s="109">
        <v>92</v>
      </c>
      <c r="N59" s="69">
        <f>M59/J59</f>
        <v>92</v>
      </c>
      <c r="O59" s="70">
        <f t="shared" si="0"/>
        <v>11.565217391304348</v>
      </c>
      <c r="P59" s="71">
        <v>2021</v>
      </c>
      <c r="Q59" s="72">
        <v>179</v>
      </c>
      <c r="R59" s="114">
        <v>2876080.37</v>
      </c>
      <c r="S59" s="109">
        <v>195007</v>
      </c>
      <c r="T59" s="73">
        <f t="shared" si="1"/>
        <v>14.748600665617133</v>
      </c>
    </row>
    <row r="60" spans="1:20" s="74" customFormat="1" ht="11.25">
      <c r="A60" s="57">
        <v>54</v>
      </c>
      <c r="B60" s="58"/>
      <c r="C60" s="59" t="s">
        <v>67</v>
      </c>
      <c r="D60" s="60" t="s">
        <v>25</v>
      </c>
      <c r="E60" s="61" t="s">
        <v>67</v>
      </c>
      <c r="F60" s="62">
        <v>43245</v>
      </c>
      <c r="G60" s="63" t="s">
        <v>59</v>
      </c>
      <c r="H60" s="64">
        <v>126</v>
      </c>
      <c r="I60" s="64">
        <v>2</v>
      </c>
      <c r="J60" s="65">
        <v>2</v>
      </c>
      <c r="K60" s="66">
        <v>7</v>
      </c>
      <c r="L60" s="67">
        <v>707</v>
      </c>
      <c r="M60" s="68">
        <v>86</v>
      </c>
      <c r="N60" s="69">
        <f>M60/J60</f>
        <v>43</v>
      </c>
      <c r="O60" s="70">
        <f t="shared" si="0"/>
        <v>8.220930232558139</v>
      </c>
      <c r="P60" s="71">
        <v>54156</v>
      </c>
      <c r="Q60" s="72">
        <v>9024</v>
      </c>
      <c r="R60" s="123">
        <v>387950</v>
      </c>
      <c r="S60" s="124">
        <v>41336</v>
      </c>
      <c r="T60" s="73">
        <f t="shared" si="1"/>
        <v>9.385281594735824</v>
      </c>
    </row>
    <row r="61" spans="1:20" s="74" customFormat="1" ht="11.25">
      <c r="A61" s="57">
        <v>55</v>
      </c>
      <c r="B61" s="58"/>
      <c r="C61" s="77" t="s">
        <v>65</v>
      </c>
      <c r="D61" s="78" t="s">
        <v>37</v>
      </c>
      <c r="E61" s="79" t="s">
        <v>66</v>
      </c>
      <c r="F61" s="80">
        <v>42825</v>
      </c>
      <c r="G61" s="63" t="s">
        <v>26</v>
      </c>
      <c r="H61" s="81">
        <v>269</v>
      </c>
      <c r="I61" s="81">
        <v>1</v>
      </c>
      <c r="J61" s="65">
        <v>1</v>
      </c>
      <c r="K61" s="66">
        <v>56</v>
      </c>
      <c r="L61" s="114">
        <v>425</v>
      </c>
      <c r="M61" s="109">
        <v>85</v>
      </c>
      <c r="N61" s="69">
        <f>M61/J61</f>
        <v>85</v>
      </c>
      <c r="O61" s="70">
        <f t="shared" si="0"/>
        <v>5</v>
      </c>
      <c r="P61" s="71">
        <v>350</v>
      </c>
      <c r="Q61" s="72">
        <v>70</v>
      </c>
      <c r="R61" s="114">
        <v>7235282.62</v>
      </c>
      <c r="S61" s="109">
        <v>614738</v>
      </c>
      <c r="T61" s="73">
        <f t="shared" si="1"/>
        <v>11.76970127111062</v>
      </c>
    </row>
    <row r="62" spans="1:20" s="74" customFormat="1" ht="11.25">
      <c r="A62" s="57">
        <v>56</v>
      </c>
      <c r="B62" s="84"/>
      <c r="C62" s="91" t="s">
        <v>78</v>
      </c>
      <c r="D62" s="60" t="s">
        <v>32</v>
      </c>
      <c r="E62" s="92" t="s">
        <v>78</v>
      </c>
      <c r="F62" s="62">
        <v>43224</v>
      </c>
      <c r="G62" s="63" t="s">
        <v>39</v>
      </c>
      <c r="H62" s="64">
        <v>2</v>
      </c>
      <c r="I62" s="64">
        <v>1</v>
      </c>
      <c r="J62" s="65">
        <v>1</v>
      </c>
      <c r="K62" s="66">
        <v>14</v>
      </c>
      <c r="L62" s="93">
        <v>1120</v>
      </c>
      <c r="M62" s="94">
        <v>80</v>
      </c>
      <c r="N62" s="69">
        <f>M62/J62</f>
        <v>80</v>
      </c>
      <c r="O62" s="70">
        <f t="shared" si="0"/>
        <v>14</v>
      </c>
      <c r="P62" s="95">
        <v>2788</v>
      </c>
      <c r="Q62" s="96">
        <v>242</v>
      </c>
      <c r="R62" s="93">
        <v>6505</v>
      </c>
      <c r="S62" s="94">
        <v>636</v>
      </c>
      <c r="T62" s="73">
        <f t="shared" si="1"/>
        <v>10.227987421383649</v>
      </c>
    </row>
    <row r="63" spans="1:20" s="74" customFormat="1" ht="11.25">
      <c r="A63" s="57">
        <v>57</v>
      </c>
      <c r="B63" s="58"/>
      <c r="C63" s="59" t="s">
        <v>58</v>
      </c>
      <c r="D63" s="60" t="s">
        <v>32</v>
      </c>
      <c r="E63" s="61" t="s">
        <v>58</v>
      </c>
      <c r="F63" s="62">
        <v>43091</v>
      </c>
      <c r="G63" s="63" t="s">
        <v>34</v>
      </c>
      <c r="H63" s="64">
        <v>340</v>
      </c>
      <c r="I63" s="64">
        <v>4</v>
      </c>
      <c r="J63" s="65">
        <v>4</v>
      </c>
      <c r="K63" s="66">
        <v>15</v>
      </c>
      <c r="L63" s="67">
        <v>753</v>
      </c>
      <c r="M63" s="68">
        <v>63</v>
      </c>
      <c r="N63" s="69">
        <f>M63/J63</f>
        <v>15.75</v>
      </c>
      <c r="O63" s="70">
        <f t="shared" si="0"/>
        <v>11.952380952380953</v>
      </c>
      <c r="P63" s="71">
        <v>4353</v>
      </c>
      <c r="Q63" s="72">
        <v>623</v>
      </c>
      <c r="R63" s="67">
        <v>7361119.72</v>
      </c>
      <c r="S63" s="68">
        <v>622674</v>
      </c>
      <c r="T63" s="73">
        <f t="shared" si="1"/>
        <v>11.821787516421113</v>
      </c>
    </row>
    <row r="64" spans="1:20" s="74" customFormat="1" ht="11.25">
      <c r="A64" s="57">
        <v>58</v>
      </c>
      <c r="B64" s="58"/>
      <c r="C64" s="59" t="s">
        <v>96</v>
      </c>
      <c r="D64" s="60" t="s">
        <v>25</v>
      </c>
      <c r="E64" s="61" t="s">
        <v>97</v>
      </c>
      <c r="F64" s="62">
        <v>43273</v>
      </c>
      <c r="G64" s="63" t="s">
        <v>35</v>
      </c>
      <c r="H64" s="64">
        <v>106</v>
      </c>
      <c r="I64" s="64">
        <v>1</v>
      </c>
      <c r="J64" s="65">
        <v>1</v>
      </c>
      <c r="K64" s="66">
        <v>5</v>
      </c>
      <c r="L64" s="67">
        <v>539</v>
      </c>
      <c r="M64" s="68">
        <v>54</v>
      </c>
      <c r="N64" s="69">
        <f>M64/J64</f>
        <v>54</v>
      </c>
      <c r="O64" s="70">
        <f t="shared" si="0"/>
        <v>9.981481481481481</v>
      </c>
      <c r="P64" s="71">
        <v>140</v>
      </c>
      <c r="Q64" s="72">
        <v>20</v>
      </c>
      <c r="R64" s="85">
        <v>126272.05</v>
      </c>
      <c r="S64" s="86">
        <v>10179</v>
      </c>
      <c r="T64" s="73">
        <f t="shared" si="1"/>
        <v>12.405152765497593</v>
      </c>
    </row>
    <row r="65" spans="1:20" s="74" customFormat="1" ht="11.25">
      <c r="A65" s="57">
        <v>59</v>
      </c>
      <c r="B65" s="97"/>
      <c r="C65" s="59" t="s">
        <v>40</v>
      </c>
      <c r="D65" s="60" t="s">
        <v>30</v>
      </c>
      <c r="E65" s="61" t="s">
        <v>40</v>
      </c>
      <c r="F65" s="62">
        <v>43231</v>
      </c>
      <c r="G65" s="63" t="s">
        <v>34</v>
      </c>
      <c r="H65" s="64">
        <v>308</v>
      </c>
      <c r="I65" s="64">
        <v>1</v>
      </c>
      <c r="J65" s="65">
        <v>1</v>
      </c>
      <c r="K65" s="66">
        <v>13</v>
      </c>
      <c r="L65" s="67">
        <v>400</v>
      </c>
      <c r="M65" s="68">
        <v>50</v>
      </c>
      <c r="N65" s="69">
        <f>M65/J65</f>
        <v>50</v>
      </c>
      <c r="O65" s="70">
        <f t="shared" si="0"/>
        <v>8</v>
      </c>
      <c r="P65" s="71">
        <v>241.5</v>
      </c>
      <c r="Q65" s="72">
        <v>30</v>
      </c>
      <c r="R65" s="67">
        <v>4125015.16</v>
      </c>
      <c r="S65" s="68">
        <v>346893</v>
      </c>
      <c r="T65" s="73">
        <f t="shared" si="1"/>
        <v>11.89131853338061</v>
      </c>
    </row>
    <row r="66" spans="1:20" s="74" customFormat="1" ht="11.25">
      <c r="A66" s="57">
        <v>60</v>
      </c>
      <c r="B66" s="98"/>
      <c r="C66" s="77" t="s">
        <v>79</v>
      </c>
      <c r="D66" s="78" t="s">
        <v>37</v>
      </c>
      <c r="E66" s="79" t="s">
        <v>80</v>
      </c>
      <c r="F66" s="80">
        <v>43168</v>
      </c>
      <c r="G66" s="63" t="s">
        <v>26</v>
      </c>
      <c r="H66" s="81">
        <v>248</v>
      </c>
      <c r="I66" s="81">
        <v>1</v>
      </c>
      <c r="J66" s="65">
        <v>1</v>
      </c>
      <c r="K66" s="66">
        <v>9</v>
      </c>
      <c r="L66" s="117">
        <v>480</v>
      </c>
      <c r="M66" s="118">
        <v>48</v>
      </c>
      <c r="N66" s="69">
        <f>M66/J66</f>
        <v>48</v>
      </c>
      <c r="O66" s="70">
        <f t="shared" si="0"/>
        <v>10</v>
      </c>
      <c r="P66" s="71">
        <v>695</v>
      </c>
      <c r="Q66" s="72">
        <v>139</v>
      </c>
      <c r="R66" s="114">
        <v>757223.17</v>
      </c>
      <c r="S66" s="109">
        <v>61131</v>
      </c>
      <c r="T66" s="73">
        <f t="shared" si="1"/>
        <v>12.386893229294467</v>
      </c>
    </row>
    <row r="67" spans="1:20" s="74" customFormat="1" ht="11.25">
      <c r="A67" s="57">
        <v>61</v>
      </c>
      <c r="B67" s="58"/>
      <c r="C67" s="59" t="s">
        <v>108</v>
      </c>
      <c r="D67" s="60" t="s">
        <v>72</v>
      </c>
      <c r="E67" s="61" t="s">
        <v>109</v>
      </c>
      <c r="F67" s="62">
        <v>43294</v>
      </c>
      <c r="G67" s="63" t="s">
        <v>34</v>
      </c>
      <c r="H67" s="64">
        <v>122</v>
      </c>
      <c r="I67" s="64">
        <v>3</v>
      </c>
      <c r="J67" s="65">
        <v>3</v>
      </c>
      <c r="K67" s="66">
        <v>4</v>
      </c>
      <c r="L67" s="67">
        <v>453</v>
      </c>
      <c r="M67" s="68">
        <v>40</v>
      </c>
      <c r="N67" s="69">
        <f>M67/J67</f>
        <v>13.333333333333334</v>
      </c>
      <c r="O67" s="70">
        <f t="shared" si="0"/>
        <v>11.325</v>
      </c>
      <c r="P67" s="71">
        <v>857.25</v>
      </c>
      <c r="Q67" s="72">
        <v>81</v>
      </c>
      <c r="R67" s="67">
        <v>232850.26</v>
      </c>
      <c r="S67" s="68">
        <v>17942</v>
      </c>
      <c r="T67" s="73">
        <f t="shared" si="1"/>
        <v>12.977943373091072</v>
      </c>
    </row>
    <row r="68" spans="1:20" s="74" customFormat="1" ht="11.25">
      <c r="A68" s="57">
        <v>62</v>
      </c>
      <c r="B68" s="58"/>
      <c r="C68" s="59" t="s">
        <v>107</v>
      </c>
      <c r="D68" s="60" t="s">
        <v>25</v>
      </c>
      <c r="E68" s="61" t="s">
        <v>107</v>
      </c>
      <c r="F68" s="62">
        <v>43294</v>
      </c>
      <c r="G68" s="63" t="s">
        <v>35</v>
      </c>
      <c r="H68" s="64">
        <v>133</v>
      </c>
      <c r="I68" s="64">
        <v>2</v>
      </c>
      <c r="J68" s="65">
        <v>2</v>
      </c>
      <c r="K68" s="66">
        <v>4</v>
      </c>
      <c r="L68" s="67">
        <v>346</v>
      </c>
      <c r="M68" s="68">
        <v>36</v>
      </c>
      <c r="N68" s="69">
        <f>M68/J68</f>
        <v>18</v>
      </c>
      <c r="O68" s="70">
        <f t="shared" si="0"/>
        <v>9.61111111111111</v>
      </c>
      <c r="P68" s="71">
        <v>600</v>
      </c>
      <c r="Q68" s="72">
        <v>58</v>
      </c>
      <c r="R68" s="85">
        <v>125293.94</v>
      </c>
      <c r="S68" s="86">
        <v>11539</v>
      </c>
      <c r="T68" s="73">
        <f t="shared" si="1"/>
        <v>10.858301412600746</v>
      </c>
    </row>
    <row r="69" spans="1:20" s="74" customFormat="1" ht="11.25">
      <c r="A69" s="57">
        <v>63</v>
      </c>
      <c r="B69" s="58"/>
      <c r="C69" s="59" t="s">
        <v>56</v>
      </c>
      <c r="D69" s="60" t="s">
        <v>32</v>
      </c>
      <c r="E69" s="61" t="s">
        <v>56</v>
      </c>
      <c r="F69" s="62">
        <v>43189</v>
      </c>
      <c r="G69" s="63" t="s">
        <v>34</v>
      </c>
      <c r="H69" s="64">
        <v>351</v>
      </c>
      <c r="I69" s="99">
        <v>3</v>
      </c>
      <c r="J69" s="100">
        <v>3</v>
      </c>
      <c r="K69" s="66">
        <v>17</v>
      </c>
      <c r="L69" s="89">
        <v>248</v>
      </c>
      <c r="M69" s="90">
        <v>32</v>
      </c>
      <c r="N69" s="69">
        <f>M69/J69</f>
        <v>10.666666666666666</v>
      </c>
      <c r="O69" s="70">
        <f t="shared" si="0"/>
        <v>7.75</v>
      </c>
      <c r="P69" s="71">
        <v>6546.5</v>
      </c>
      <c r="Q69" s="72">
        <v>751</v>
      </c>
      <c r="R69" s="125">
        <v>8786572.93</v>
      </c>
      <c r="S69" s="126">
        <v>799037</v>
      </c>
      <c r="T69" s="73">
        <f t="shared" si="1"/>
        <v>10.99645314297085</v>
      </c>
    </row>
    <row r="70" spans="1:20" s="74" customFormat="1" ht="11.25">
      <c r="A70" s="57">
        <v>64</v>
      </c>
      <c r="B70" s="58"/>
      <c r="C70" s="77" t="s">
        <v>44</v>
      </c>
      <c r="D70" s="78" t="s">
        <v>37</v>
      </c>
      <c r="E70" s="79" t="s">
        <v>44</v>
      </c>
      <c r="F70" s="80">
        <v>43119</v>
      </c>
      <c r="G70" s="63" t="s">
        <v>21</v>
      </c>
      <c r="H70" s="81">
        <v>329</v>
      </c>
      <c r="I70" s="81">
        <v>1</v>
      </c>
      <c r="J70" s="65">
        <v>1</v>
      </c>
      <c r="K70" s="66">
        <v>29</v>
      </c>
      <c r="L70" s="67">
        <v>213</v>
      </c>
      <c r="M70" s="68">
        <v>29</v>
      </c>
      <c r="N70" s="69">
        <f>M70/J70</f>
        <v>29</v>
      </c>
      <c r="O70" s="70">
        <f t="shared" si="0"/>
        <v>7.344827586206897</v>
      </c>
      <c r="P70" s="71">
        <v>5600</v>
      </c>
      <c r="Q70" s="72">
        <v>960</v>
      </c>
      <c r="R70" s="82">
        <v>12417913</v>
      </c>
      <c r="S70" s="83">
        <v>981387</v>
      </c>
      <c r="T70" s="73">
        <f t="shared" si="1"/>
        <v>12.65343131710528</v>
      </c>
    </row>
    <row r="71" spans="1:20" s="74" customFormat="1" ht="11.25">
      <c r="A71" s="57">
        <v>65</v>
      </c>
      <c r="B71" s="58"/>
      <c r="C71" s="91" t="s">
        <v>118</v>
      </c>
      <c r="D71" s="60" t="s">
        <v>72</v>
      </c>
      <c r="E71" s="92" t="s">
        <v>118</v>
      </c>
      <c r="F71" s="62">
        <v>43301</v>
      </c>
      <c r="G71" s="63" t="s">
        <v>39</v>
      </c>
      <c r="H71" s="64">
        <v>38</v>
      </c>
      <c r="I71" s="64">
        <v>1</v>
      </c>
      <c r="J71" s="65">
        <v>1</v>
      </c>
      <c r="K71" s="66">
        <v>3</v>
      </c>
      <c r="L71" s="93">
        <v>174</v>
      </c>
      <c r="M71" s="94">
        <v>18</v>
      </c>
      <c r="N71" s="69">
        <f>M71/J71</f>
        <v>18</v>
      </c>
      <c r="O71" s="70">
        <f>L71/M71</f>
        <v>9.666666666666666</v>
      </c>
      <c r="P71" s="95">
        <v>737</v>
      </c>
      <c r="Q71" s="96">
        <v>59</v>
      </c>
      <c r="R71" s="93">
        <v>15270.5</v>
      </c>
      <c r="S71" s="94">
        <v>1297</v>
      </c>
      <c r="T71" s="73">
        <f>R71/S71</f>
        <v>11.773708558211256</v>
      </c>
    </row>
    <row r="72" spans="1:20" s="74" customFormat="1" ht="11.25">
      <c r="A72" s="57">
        <v>66</v>
      </c>
      <c r="B72" s="58"/>
      <c r="C72" s="59" t="s">
        <v>102</v>
      </c>
      <c r="D72" s="60" t="s">
        <v>30</v>
      </c>
      <c r="E72" s="61" t="s">
        <v>103</v>
      </c>
      <c r="F72" s="62">
        <v>43287</v>
      </c>
      <c r="G72" s="63" t="s">
        <v>35</v>
      </c>
      <c r="H72" s="64">
        <v>200</v>
      </c>
      <c r="I72" s="64">
        <v>1</v>
      </c>
      <c r="J72" s="65">
        <v>1</v>
      </c>
      <c r="K72" s="66">
        <v>5</v>
      </c>
      <c r="L72" s="67">
        <v>150</v>
      </c>
      <c r="M72" s="68">
        <v>15</v>
      </c>
      <c r="N72" s="69">
        <f>M72/J72</f>
        <v>15</v>
      </c>
      <c r="O72" s="70">
        <f>L72/M72</f>
        <v>10</v>
      </c>
      <c r="P72" s="71">
        <v>1142</v>
      </c>
      <c r="Q72" s="72">
        <v>129</v>
      </c>
      <c r="R72" s="85">
        <v>321482.45999999996</v>
      </c>
      <c r="S72" s="86">
        <v>28734</v>
      </c>
      <c r="T72" s="73">
        <f>R72/S72</f>
        <v>11.188225099185633</v>
      </c>
    </row>
    <row r="73" spans="1:20" s="74" customFormat="1" ht="11.25">
      <c r="A73" s="57">
        <v>67</v>
      </c>
      <c r="B73" s="58"/>
      <c r="C73" s="77" t="s">
        <v>36</v>
      </c>
      <c r="D73" s="78" t="s">
        <v>37</v>
      </c>
      <c r="E73" s="79" t="s">
        <v>36</v>
      </c>
      <c r="F73" s="80">
        <v>43035</v>
      </c>
      <c r="G73" s="63" t="s">
        <v>38</v>
      </c>
      <c r="H73" s="81">
        <v>377</v>
      </c>
      <c r="I73" s="87">
        <v>1</v>
      </c>
      <c r="J73" s="88">
        <v>1</v>
      </c>
      <c r="K73" s="66">
        <v>36</v>
      </c>
      <c r="L73" s="89">
        <v>101</v>
      </c>
      <c r="M73" s="90">
        <v>14</v>
      </c>
      <c r="N73" s="69">
        <f>M73/J73</f>
        <v>14</v>
      </c>
      <c r="O73" s="70">
        <f>L73/M73</f>
        <v>7.214285714285714</v>
      </c>
      <c r="P73" s="71">
        <v>2280</v>
      </c>
      <c r="Q73" s="72">
        <v>428</v>
      </c>
      <c r="R73" s="89">
        <v>66048145.76</v>
      </c>
      <c r="S73" s="90">
        <v>5588780</v>
      </c>
      <c r="T73" s="73">
        <f>R73/S73</f>
        <v>11.817989929823682</v>
      </c>
    </row>
    <row r="74" spans="1:20" s="74" customFormat="1" ht="11.25">
      <c r="A74" s="57">
        <v>68</v>
      </c>
      <c r="B74" s="58"/>
      <c r="C74" s="59" t="s">
        <v>81</v>
      </c>
      <c r="D74" s="60" t="s">
        <v>25</v>
      </c>
      <c r="E74" s="61" t="s">
        <v>81</v>
      </c>
      <c r="F74" s="62">
        <v>43182</v>
      </c>
      <c r="G74" s="63" t="s">
        <v>35</v>
      </c>
      <c r="H74" s="64">
        <v>44</v>
      </c>
      <c r="I74" s="104">
        <v>1</v>
      </c>
      <c r="J74" s="105">
        <v>1</v>
      </c>
      <c r="K74" s="66">
        <v>9</v>
      </c>
      <c r="L74" s="106">
        <v>100</v>
      </c>
      <c r="M74" s="107">
        <v>8</v>
      </c>
      <c r="N74" s="69">
        <f>M74/J74</f>
        <v>8</v>
      </c>
      <c r="O74" s="70">
        <f>L74/M74</f>
        <v>12.5</v>
      </c>
      <c r="P74" s="71">
        <v>2851.21</v>
      </c>
      <c r="Q74" s="72">
        <v>570</v>
      </c>
      <c r="R74" s="108">
        <v>93489.49</v>
      </c>
      <c r="S74" s="109">
        <v>7680</v>
      </c>
      <c r="T74" s="73">
        <f>R74/S74</f>
        <v>12.173110677083335</v>
      </c>
    </row>
    <row r="75" spans="1:20" s="74" customFormat="1" ht="11.25">
      <c r="A75" s="57">
        <v>69</v>
      </c>
      <c r="B75" s="58"/>
      <c r="C75" s="59" t="s">
        <v>94</v>
      </c>
      <c r="D75" s="60" t="s">
        <v>32</v>
      </c>
      <c r="E75" s="61" t="s">
        <v>95</v>
      </c>
      <c r="F75" s="62">
        <v>43273</v>
      </c>
      <c r="G75" s="63" t="s">
        <v>35</v>
      </c>
      <c r="H75" s="64">
        <v>208</v>
      </c>
      <c r="I75" s="64">
        <v>1</v>
      </c>
      <c r="J75" s="65">
        <v>1</v>
      </c>
      <c r="K75" s="66">
        <v>7</v>
      </c>
      <c r="L75" s="67">
        <v>8.5</v>
      </c>
      <c r="M75" s="68">
        <v>1</v>
      </c>
      <c r="N75" s="69">
        <f>M75/J75</f>
        <v>1</v>
      </c>
      <c r="O75" s="70">
        <f>L75/M75</f>
        <v>8.5</v>
      </c>
      <c r="P75" s="71">
        <v>42.5</v>
      </c>
      <c r="Q75" s="72">
        <v>5</v>
      </c>
      <c r="R75" s="121">
        <v>984552.42</v>
      </c>
      <c r="S75" s="122">
        <v>81578</v>
      </c>
      <c r="T75" s="73">
        <f>R75/S75</f>
        <v>12.068847238225993</v>
      </c>
    </row>
  </sheetData>
  <sheetProtection selectLockedCells="1" selectUnlockedCells="1"/>
  <mergeCells count="8">
    <mergeCell ref="R4:T4"/>
    <mergeCell ref="L4:M4"/>
    <mergeCell ref="N4:O4"/>
    <mergeCell ref="P4:Q4"/>
    <mergeCell ref="B1:C1"/>
    <mergeCell ref="L1:T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2018-08-12T08:05:27Z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