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76" windowWidth="28830" windowHeight="8910" tabRatio="616" activeTab="0"/>
  </bookViews>
  <sheets>
    <sheet name="23-25.2.2018 (hafta sonu)" sheetId="1" r:id="rId1"/>
    <sheet name="Önceki yıl vizyonları 2016" sheetId="2" r:id="rId2"/>
    <sheet name="2018 filmleri (yeni)" sheetId="3" r:id="rId3"/>
  </sheets>
  <definedNames>
    <definedName name="_xlnm.Print_Area" localSheetId="0">'23-25.2.2018 (hafta sonu)'!#REF!</definedName>
  </definedNames>
  <calcPr fullCalcOnLoad="1"/>
</workbook>
</file>

<file path=xl/sharedStrings.xml><?xml version="1.0" encoding="utf-8"?>
<sst xmlns="http://schemas.openxmlformats.org/spreadsheetml/2006/main" count="1848" uniqueCount="338">
  <si>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</si>
  <si>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</si>
  <si>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</si>
  <si>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</si>
  <si>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</si>
  <si>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</si>
  <si>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</si>
  <si>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</si>
  <si>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</si>
  <si>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</si>
  <si>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</si>
  <si>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</si>
  <si>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</si>
  <si>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</si>
  <si>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ÖNCEKİ YILIN FİLMLERİ</t>
  </si>
  <si>
    <t>YERLİ</t>
  </si>
  <si>
    <t>FİLMİN TÜRKÇE ADI</t>
  </si>
  <si>
    <t>VİZYON TARİHİ</t>
  </si>
  <si>
    <t>DAĞITIM</t>
  </si>
  <si>
    <t>KOPYA</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</si>
  <si>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</si>
  <si>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</si>
  <si>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</si>
  <si>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</si>
  <si>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</si>
  <si>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</si>
  <si>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</si>
  <si>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</si>
  <si>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</si>
  <si>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</si>
  <si>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</si>
  <si>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</si>
  <si>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</si>
  <si>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</si>
  <si>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</si>
  <si>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</si>
  <si>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P</t>
  </si>
  <si>
    <t>UIP TURKEY</t>
  </si>
  <si>
    <t>7+</t>
  </si>
  <si>
    <t>7A</t>
  </si>
  <si>
    <t>G</t>
  </si>
  <si>
    <t>7+13A</t>
  </si>
  <si>
    <t>PİNEMA</t>
  </si>
  <si>
    <t>WARNER BROS. TURKEY</t>
  </si>
  <si>
    <t>13+</t>
  </si>
  <si>
    <t>DAĞ 2</t>
  </si>
  <si>
    <t>TME</t>
  </si>
  <si>
    <t>BİR FİLM</t>
  </si>
  <si>
    <t>THE DRAGON SPELL</t>
  </si>
  <si>
    <t>CESUR KAHRAMAN: EJDERHA BÜYÜSÜ</t>
  </si>
  <si>
    <t>FORUSHANDE</t>
  </si>
  <si>
    <t>SATICI</t>
  </si>
  <si>
    <t>BS DAĞITIM</t>
  </si>
  <si>
    <t>M3 FİLM</t>
  </si>
  <si>
    <t>MC FİLM</t>
  </si>
  <si>
    <t>FELAK</t>
  </si>
  <si>
    <t>I, DANIEL BLAKE</t>
  </si>
  <si>
    <t>BEN, DANIEL BLAKE</t>
  </si>
  <si>
    <t>ÖZEN FİLM</t>
  </si>
  <si>
    <t>KURMACA</t>
  </si>
  <si>
    <t>LA GUEERE DES TUGUES</t>
  </si>
  <si>
    <t>KARTOPU SAVAŞLARI</t>
  </si>
  <si>
    <t>LOS ILUSIONAUTAS</t>
  </si>
  <si>
    <t>MİNİK KAHRAMANLAR: MACERA PEŞİNDE</t>
  </si>
  <si>
    <t>DERİN FİLM</t>
  </si>
  <si>
    <t>13+15A</t>
  </si>
  <si>
    <t>SNOWDEN</t>
  </si>
  <si>
    <t>VOLKI I OVTSY. BEEEZUMNOE PREVRASHCHENIE</t>
  </si>
  <si>
    <t>KUZULAR KURTLARA KARŞI</t>
  </si>
  <si>
    <t>DER KLEINE DRACHE KOKOSNUSS</t>
  </si>
  <si>
    <t>SEVİMLİ EJDERHA KOKONAT</t>
  </si>
  <si>
    <t>ROBINSON CRUSOE</t>
  </si>
  <si>
    <t>KRYAKNUTYE KANIKULY - QUACKERZ</t>
  </si>
  <si>
    <t>KAHRAMAN ÖRDEK</t>
  </si>
  <si>
    <t>BLING</t>
  </si>
  <si>
    <t>EN SÜPER KAHRAMANLAR</t>
  </si>
  <si>
    <t>ALBERT</t>
  </si>
  <si>
    <t>KAPTAN CİNGÖZ MACERA PEŞİNDE</t>
  </si>
  <si>
    <t>DER KLEINE RABE SOCKE</t>
  </si>
  <si>
    <t>AFACANLAR TAKIMI: BÜYÜK YARIŞ</t>
  </si>
  <si>
    <t>MENIQUE Y EL ESPEJO MAGICO</t>
  </si>
  <si>
    <t>CESUR TOM VE SİHİRLİ AYNA</t>
  </si>
  <si>
    <t>HÜDDAM</t>
  </si>
  <si>
    <t>PARAMPARÇA</t>
  </si>
  <si>
    <t>KARABASAN</t>
  </si>
  <si>
    <t>HER</t>
  </si>
  <si>
    <t>AŞK</t>
  </si>
  <si>
    <t>ALBÜM</t>
  </si>
  <si>
    <t>CAPTAIN FANTASTIC</t>
  </si>
  <si>
    <t>KAPTAN FANTASTİK</t>
  </si>
  <si>
    <t>FRANTZ</t>
  </si>
  <si>
    <t>RÜYA</t>
  </si>
  <si>
    <t>LEVIAFAN</t>
  </si>
  <si>
    <t>LEVIATHAN</t>
  </si>
  <si>
    <t>THE NEON DEMON</t>
  </si>
  <si>
    <t>NEON ŞEYTAN</t>
  </si>
  <si>
    <t>LOIN DES HOMMES</t>
  </si>
  <si>
    <t>İNSANLIKTAN UZAKTA</t>
  </si>
  <si>
    <t>THE SALT OF THE EART</t>
  </si>
  <si>
    <t>TOPRAĞIN TUZU</t>
  </si>
  <si>
    <t>PHOENIX</t>
  </si>
  <si>
    <t>YÜZÜNDEKİ SIR</t>
  </si>
  <si>
    <t>İZ</t>
  </si>
  <si>
    <t>THE STORY OF LEO</t>
  </si>
  <si>
    <t>ASLAN KRAL'IN OĞLU LEO</t>
  </si>
  <si>
    <t>DONKEY XOTE</t>
  </si>
  <si>
    <t>DON KİŞOT</t>
  </si>
  <si>
    <t>MUCİZE</t>
  </si>
  <si>
    <t>SÜPERSTAR</t>
  </si>
  <si>
    <t>KARANLIK SAAT</t>
  </si>
  <si>
    <t>ASSASSIN'S CREED</t>
  </si>
  <si>
    <t>ICE AGE: COLLISION COURSE</t>
  </si>
  <si>
    <t>BUZ DEVRİ. BÜYÜK ÇARPIŞMA</t>
  </si>
  <si>
    <t>SURF'S UP 2: WAVEMANIA</t>
  </si>
  <si>
    <t>NEŞELİ DALGALAR: DALGAMANYA</t>
  </si>
  <si>
    <t>ROCK DOG</t>
  </si>
  <si>
    <t>SÜPER YETENEK</t>
  </si>
  <si>
    <t>FİLMARTI</t>
  </si>
  <si>
    <t>KOCA DÜNYA</t>
  </si>
  <si>
    <t>BOSS BABY</t>
  </si>
  <si>
    <t>PATRON BEBEK</t>
  </si>
  <si>
    <t>TESTROL ES LELEKROL</t>
  </si>
  <si>
    <t>BEDEN VE RUH</t>
  </si>
  <si>
    <t>MASHA I MEDVED</t>
  </si>
  <si>
    <t>MAŞA İLE KOCA AYI</t>
  </si>
  <si>
    <t>ZER</t>
  </si>
  <si>
    <t>ÇIKIŞ KOPYA SAYISI</t>
  </si>
  <si>
    <t>666 CİN MUSALLATI</t>
  </si>
  <si>
    <t>KAYGI</t>
  </si>
  <si>
    <t>SCARE CAMPAIGN</t>
  </si>
  <si>
    <t>KANLI  OYUN</t>
  </si>
  <si>
    <t>KAHRAMANLAR TAKIMI</t>
  </si>
  <si>
    <t>XI YOU JI ZHI DA SHENG GUI LAI</t>
  </si>
  <si>
    <t>CAPTAIN UNDERPANTS: THE FIRST EPIC MOVIE</t>
  </si>
  <si>
    <t>KAPTAN DÜŞÜK DON: DESTANSI İLK FİLM</t>
  </si>
  <si>
    <t>KEDİ</t>
  </si>
  <si>
    <t>SARI SICAK</t>
  </si>
  <si>
    <t>DIE HASCHENSCHULE: JAGD NACH DEM GOLDENEN</t>
  </si>
  <si>
    <t>TAVŞAN OKULU</t>
  </si>
  <si>
    <t>ESTIU 1993</t>
  </si>
  <si>
    <t>93 YAZI</t>
  </si>
  <si>
    <t>DORU</t>
  </si>
  <si>
    <t>APPRENTICE</t>
  </si>
  <si>
    <t>AY KARDEŞLER 3: SİRKTE CURCUNA</t>
  </si>
  <si>
    <t>BOONIE BEARS: THE BIG TOP SECRET</t>
  </si>
  <si>
    <t>BEZM-İ EZEL</t>
  </si>
  <si>
    <t>CGVMARS DAĞITIM</t>
  </si>
  <si>
    <t>ROCK'N ROLL</t>
  </si>
  <si>
    <t>ZOMBİ EKSPRESİ</t>
  </si>
  <si>
    <t>BUSAN HAENG</t>
  </si>
  <si>
    <t>ÇIRAK</t>
  </si>
  <si>
    <t>LES AS DE LA JUNGLE - OPERATION BENQUISE</t>
  </si>
  <si>
    <t>ORMAN ÇETESİ</t>
  </si>
  <si>
    <t>BALERİN VE AFACAN MUCİT</t>
  </si>
  <si>
    <t>BALLERINA</t>
  </si>
  <si>
    <t>LASCIATI ANDARE</t>
  </si>
  <si>
    <t>BIRAK KENDİNİ</t>
  </si>
  <si>
    <t>MANIFESTO</t>
  </si>
  <si>
    <t>THE MOJICONS</t>
  </si>
  <si>
    <t>SEVİMLİ EMOJİLER</t>
  </si>
  <si>
    <t>DORAEMON: BUZ DEVRİ MACERASI</t>
  </si>
  <si>
    <t>EIGA DORAEMON: NOBITA NO NANKYOKUKACHIKOCHI DAIBOUKEN</t>
  </si>
  <si>
    <t>SEMUR: ŞEYTANIN KABİLESİ</t>
  </si>
  <si>
    <t>THE HISTORY OF LOVE</t>
  </si>
  <si>
    <t>AŞK NOTLARI</t>
  </si>
  <si>
    <t>THE SON OF BIGFOOT</t>
  </si>
  <si>
    <t>KOCA AYAK VE OĞLU</t>
  </si>
  <si>
    <t>POKOT</t>
  </si>
  <si>
    <t>REBEL IN THE RYE</t>
  </si>
  <si>
    <t>ÇAVDAR TARLASINDAKİ ASİ</t>
  </si>
  <si>
    <t>MY LITTLE PONY FİLMİ</t>
  </si>
  <si>
    <t>MY LITTLE PONY: THE MOVIE</t>
  </si>
  <si>
    <t>HAPPY END</t>
  </si>
  <si>
    <t>MUTLU SON</t>
  </si>
  <si>
    <t>LIGHTING DINDIN</t>
  </si>
  <si>
    <t>BÜYÜLÜ KANATLAR</t>
  </si>
  <si>
    <t>CİNGÖZ RECAİ</t>
  </si>
  <si>
    <t>İŞE YARAR BİR ŞEY</t>
  </si>
  <si>
    <t>DAMAT TAKIMI</t>
  </si>
  <si>
    <t>SECRET SUPERSTAR</t>
  </si>
  <si>
    <t>A STORK'S JOURNEY</t>
  </si>
  <si>
    <t>BAK ŞU LEYLEĞE</t>
  </si>
  <si>
    <t>YOL ARKADAŞIM</t>
  </si>
  <si>
    <t>AYLA</t>
  </si>
  <si>
    <t>MACERA GÜNLÜKLERİ: SİHİRLİ ADAYA YOLCULUK</t>
  </si>
  <si>
    <t>THE SHONKU DIARIES - A UNICORNE ADVENTURE</t>
  </si>
  <si>
    <t>BU JIAN BU SAN</t>
  </si>
  <si>
    <t>KARE</t>
  </si>
  <si>
    <t>OHA DİYORUM</t>
  </si>
  <si>
    <t>UMUDUN ÖTEKİ YÜZÜ</t>
  </si>
  <si>
    <t>TOIVON TUOLLA  PUOLEN</t>
  </si>
  <si>
    <t>MUTLULUK ZAMANI</t>
  </si>
  <si>
    <t>YANLIŞ ANLAMA</t>
  </si>
  <si>
    <t>DOĞU EKSPRESİNDE CİNAYET</t>
  </si>
  <si>
    <t>MURDER ON THE ORIENT EXPRESS</t>
  </si>
  <si>
    <t>YOL AYRIMI</t>
  </si>
  <si>
    <t>THE KILLING OF A SACRED DEER</t>
  </si>
  <si>
    <t>KUTSAL GEYİĞİN ÖLÜMÜ</t>
  </si>
  <si>
    <t>SEN KİMİNLE DANS EDİYORSUN</t>
  </si>
  <si>
    <t>DER KLEINE VAMPIR</t>
  </si>
  <si>
    <t>KÜÇÜK VAMPİR</t>
  </si>
  <si>
    <t>UN BEAU SOLEIL INTERIEUR</t>
  </si>
  <si>
    <t>JUSTICE LEAGUE</t>
  </si>
  <si>
    <t>ADALET BİRLİĞİ</t>
  </si>
  <si>
    <t>İÇİMDEKİ GÜNEŞ</t>
  </si>
  <si>
    <t>PADDINGTON 2</t>
  </si>
  <si>
    <t>AYI PADDINGTON 2</t>
  </si>
  <si>
    <t>BUĞDAY</t>
  </si>
  <si>
    <t>MORG</t>
  </si>
  <si>
    <t>WONDER</t>
  </si>
  <si>
    <t>KARDEŞİM BENİM 2</t>
  </si>
  <si>
    <r>
      <t xml:space="preserve">BİLET </t>
    </r>
    <r>
      <rPr>
        <b/>
        <sz val="7"/>
        <color indexed="30"/>
        <rFont val="Webdings"/>
        <family val="1"/>
      </rPr>
      <t>6</t>
    </r>
  </si>
  <si>
    <t>FLATLINERS</t>
  </si>
  <si>
    <t>ÇİZGİ ÖTESİ</t>
  </si>
  <si>
    <t>YARINI YOK</t>
  </si>
  <si>
    <t>24 HOURS TO LIVE</t>
  </si>
  <si>
    <t>AİLE ARASINDA</t>
  </si>
  <si>
    <t>TAMİRCİKLER: GİZLİ GÖREV</t>
  </si>
  <si>
    <t>FIKSIKI: BOLSHOY SEKRET</t>
  </si>
  <si>
    <t>KÖRFEZ</t>
  </si>
  <si>
    <t>SUBURBICON</t>
  </si>
  <si>
    <t>ÖTEKİ TARAF</t>
  </si>
  <si>
    <t>ONLY THE BRAVE</t>
  </si>
  <si>
    <t>KORKUSUZLAR</t>
  </si>
  <si>
    <t>MAİDE'NİN ALTIN GÜNÜ</t>
  </si>
  <si>
    <t>ON ADIM</t>
  </si>
  <si>
    <t>JEK FİLM</t>
  </si>
  <si>
    <t>120 BATTEMENTS PAR MINUTE</t>
  </si>
  <si>
    <t>YENİ YIL TEHLİKEDE</t>
  </si>
  <si>
    <t>SANTA &amp; CIE</t>
  </si>
  <si>
    <t>LE REDOUTABLE</t>
  </si>
  <si>
    <t>GODARD VE BEN</t>
  </si>
  <si>
    <t>POYRAZ KARAYEL: KÜRESEL SERMAYE</t>
  </si>
  <si>
    <t>THE PARTY</t>
  </si>
  <si>
    <t>PAPATYA</t>
  </si>
  <si>
    <t>STAR WARS: THE LAST JEDI</t>
  </si>
  <si>
    <t>STAR WARS: SON JEDİ</t>
  </si>
  <si>
    <t>WONDER WHEEL</t>
  </si>
  <si>
    <t>DÖNME DOLAP</t>
  </si>
  <si>
    <t>ACI TATLI EKŞİ</t>
  </si>
  <si>
    <t>BELALILAR</t>
  </si>
  <si>
    <t>EYVAH ANNEM DAĞITTI! 2</t>
  </si>
  <si>
    <t>A BAD MOM'S CHRISTMAS</t>
  </si>
  <si>
    <t>FERDINAND</t>
  </si>
  <si>
    <t>STRONGER</t>
  </si>
  <si>
    <t>PES ETME</t>
  </si>
  <si>
    <t>MARTILARIN EFENDİSİ</t>
  </si>
  <si>
    <t>ANONS</t>
  </si>
  <si>
    <t>ASYA</t>
  </si>
  <si>
    <t>KALP ATIŞI DAKİKADA 120</t>
  </si>
  <si>
    <t>SLUMBER</t>
  </si>
  <si>
    <t>LOVING VINCENT</t>
  </si>
  <si>
    <t>PARAYI BULDUK</t>
  </si>
  <si>
    <t>THE GREATEST SHOWMAN</t>
  </si>
  <si>
    <t>MUHTEŞEM SHOWMEN</t>
  </si>
  <si>
    <t>JUMANJI: WELCOME TO JUNGLE</t>
  </si>
  <si>
    <t>JUMANJİ: VAHŞİ ORMAN</t>
  </si>
  <si>
    <t>2018 FİLMLERİ</t>
  </si>
  <si>
    <t>ÖNCEKİ YILLARA AİT FİLMLER - 2017 VE ÖNCESİ</t>
  </si>
  <si>
    <t>BOBBY THE HEDGEHOG</t>
  </si>
  <si>
    <t>BOBİ: DİKENLERİN GÜCÜ ADINA!</t>
  </si>
  <si>
    <t>ENGLAND IS MINE</t>
  </si>
  <si>
    <t>İNGİLTERE BENİM</t>
  </si>
  <si>
    <t>ARİF V 216</t>
  </si>
  <si>
    <t>THE VAULT</t>
  </si>
  <si>
    <t>ÖLÜM ODASI</t>
  </si>
  <si>
    <t>DAHA</t>
  </si>
  <si>
    <t>DELİHA 2</t>
  </si>
  <si>
    <t>THE COMMUTER</t>
  </si>
  <si>
    <t>YOLCU</t>
  </si>
  <si>
    <t>DERİN / ÖZEN FİLM</t>
  </si>
  <si>
    <t>LA CORDILLERA</t>
  </si>
  <si>
    <t>ZİRVE</t>
  </si>
  <si>
    <t>THE MOUNTAIN BETWEEN US</t>
  </si>
  <si>
    <t>ARAMIZDAKİ SÖZLER</t>
  </si>
  <si>
    <t>INSIDIOUS: THE LAST KEY</t>
  </si>
  <si>
    <t>RUHLAR BÖLGESİ: SON ANAHTAR</t>
  </si>
  <si>
    <t>THE POST</t>
  </si>
  <si>
    <t>LOVELESS</t>
  </si>
  <si>
    <t>SEVGİSİZ</t>
  </si>
  <si>
    <t>DJAM</t>
  </si>
  <si>
    <t>AMAN DOKTOR</t>
  </si>
  <si>
    <t>RÜZGAR</t>
  </si>
  <si>
    <t>L'INSULTE</t>
  </si>
  <si>
    <t>HAKARET</t>
  </si>
  <si>
    <t>UMUT AVCILARI</t>
  </si>
  <si>
    <t>ENES BATUR: HAYAL Mİ GERÇEK Mİ?</t>
  </si>
  <si>
    <t>COCO</t>
  </si>
  <si>
    <t>BOONIE BEARS: ENTANGLED WORLDS</t>
  </si>
  <si>
    <t>AYI KARDEŞLER: FANTASTİK DÜNYALAR</t>
  </si>
  <si>
    <t>REMEMORY</t>
  </si>
  <si>
    <t>HAFIZA</t>
  </si>
  <si>
    <t>ADI AŞK</t>
  </si>
  <si>
    <t>LABİRENT: SON İSYAN</t>
  </si>
  <si>
    <t>MAZE RUNNER: DEATH CURE</t>
  </si>
  <si>
    <t>ÖLÜMLÜ DÜNYA</t>
  </si>
  <si>
    <t>AUS DEM NICHTS</t>
  </si>
  <si>
    <t>CEBİMDEKİ YABANCI</t>
  </si>
  <si>
    <t>FOXTROT</t>
  </si>
  <si>
    <t>GOXTROT</t>
  </si>
  <si>
    <t>ISAN TYTTÖ</t>
  </si>
  <si>
    <t>BABASININ KIZI</t>
  </si>
  <si>
    <t>CİN ÇEŞMESİ</t>
  </si>
  <si>
    <t>THREE BILLBOARDS OUTSIDE EBBING, MISSOURI</t>
  </si>
  <si>
    <t>ÜÇ BILLBOARD EBBING ÇIKIŞI, MISSOURI</t>
  </si>
  <si>
    <t>DARKEST HOUR</t>
  </si>
  <si>
    <t>İYİ GÜNLER</t>
  </si>
  <si>
    <t>HAO JI LE</t>
  </si>
  <si>
    <t>KAYHAN</t>
  </si>
  <si>
    <t>GÜZEL ADAM SÜREYYA</t>
  </si>
  <si>
    <t>LEO DA VINCI: MISSION MONA LISA</t>
  </si>
  <si>
    <t>LEO DA VINCI: MONA LISA MACERASI</t>
  </si>
  <si>
    <t>FIFTY SHADE FREED</t>
  </si>
  <si>
    <t>ÖZGÜRLÜĞÜN ELLİ TONU</t>
  </si>
  <si>
    <t>I, TONYA</t>
  </si>
  <si>
    <t>BEN, TONYA</t>
  </si>
  <si>
    <t>SOFRA SIRLARI</t>
  </si>
  <si>
    <t>HADİ BE OĞLUM</t>
  </si>
  <si>
    <t>KAPIDAKİ SIR</t>
  </si>
  <si>
    <t>HAPPY FAMILY</t>
  </si>
  <si>
    <t>MUTLU CANAVAR AİLESİ</t>
  </si>
  <si>
    <t>SUYUN SESİ</t>
  </si>
  <si>
    <t>ANTEP FISTIĞI</t>
  </si>
  <si>
    <t>THE SHAPE OF WATER</t>
  </si>
  <si>
    <t>BLACK PANTHER</t>
  </si>
  <si>
    <t>CALL ME BY YOUR NAME</t>
  </si>
  <si>
    <t>BENİ ADINLA ÇAĞIR</t>
  </si>
  <si>
    <t>23 - 25 ŞUBAT 2018 / 9. VİZYON HAFTASI</t>
  </si>
  <si>
    <t>ALEM-İ CİN</t>
  </si>
  <si>
    <t>THE FLORIDA PROJECT</t>
  </si>
  <si>
    <t>13+!%A</t>
  </si>
  <si>
    <t>SAMSON</t>
  </si>
  <si>
    <t>23.02.201(</t>
  </si>
  <si>
    <t>ALL THE MONEY IN THE WORLD</t>
  </si>
  <si>
    <t>DÜNYANIN BÜTÜN PARASI</t>
  </si>
  <si>
    <t>GÖREVİMİZ TATİL</t>
  </si>
  <si>
    <t>PETER RABBIT</t>
  </si>
  <si>
    <t>TAVŞAN PETER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</si>
</sst>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86">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b/>
      <sz val="5"/>
      <name val="Wingdings 2"/>
      <family val="1"/>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b/>
      <sz val="7"/>
      <color indexed="30"/>
      <name val="Webdings"/>
      <family val="1"/>
    </font>
    <font>
      <sz val="5"/>
      <name val="Wingdings 2"/>
      <family val="1"/>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30"/>
      <name val="Arial"/>
      <family val="2"/>
    </font>
    <font>
      <sz val="7"/>
      <color indexed="30"/>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b/>
      <sz val="11"/>
      <color theme="0"/>
      <name val="Calibri"/>
      <family val="2"/>
    </font>
    <font>
      <sz val="11"/>
      <color rgb="FF9C000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8"/>
      <color rgb="FF00206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rgb="FF0070C0"/>
      <name val="Arial"/>
      <family val="2"/>
    </font>
    <font>
      <sz val="7"/>
      <color rgb="FF0070C0"/>
      <name val="Verdana"/>
      <family val="2"/>
    </font>
    <font>
      <sz val="7"/>
      <color theme="1" tint="0.3499900102615356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2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69"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0" fontId="23" fillId="0" borderId="0" applyNumberFormat="0" applyFill="0" applyBorder="0" applyAlignment="0" applyProtection="0"/>
    <xf numFmtId="0" fontId="65" fillId="29" borderId="0" applyNumberFormat="0" applyBorder="0" applyAlignment="0" applyProtection="0"/>
    <xf numFmtId="184"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7" fillId="0" borderId="0">
      <alignment/>
      <protection/>
    </xf>
    <xf numFmtId="0" fontId="0" fillId="0" borderId="0">
      <alignment/>
      <protection/>
    </xf>
    <xf numFmtId="184" fontId="0" fillId="0" borderId="0">
      <alignment/>
      <protection/>
    </xf>
    <xf numFmtId="0" fontId="57" fillId="0" borderId="0">
      <alignment/>
      <protection/>
    </xf>
    <xf numFmtId="184" fontId="57" fillId="0" borderId="0">
      <alignment/>
      <protection/>
    </xf>
    <xf numFmtId="184" fontId="57" fillId="0" borderId="0">
      <alignment/>
      <protection/>
    </xf>
    <xf numFmtId="184" fontId="57" fillId="0" borderId="0">
      <alignment/>
      <protection/>
    </xf>
    <xf numFmtId="184" fontId="57" fillId="0" borderId="0">
      <alignment/>
      <protection/>
    </xf>
    <xf numFmtId="0" fontId="0" fillId="0" borderId="0">
      <alignment/>
      <protection/>
    </xf>
    <xf numFmtId="0" fontId="0" fillId="0" borderId="0">
      <alignment/>
      <protection/>
    </xf>
    <xf numFmtId="184" fontId="57" fillId="0" borderId="0">
      <alignment/>
      <protection/>
    </xf>
    <xf numFmtId="184" fontId="57" fillId="0" borderId="0">
      <alignment/>
      <protection/>
    </xf>
    <xf numFmtId="0" fontId="57" fillId="0" borderId="0">
      <alignment/>
      <protection/>
    </xf>
    <xf numFmtId="0" fontId="0" fillId="0" borderId="0">
      <alignment/>
      <protection/>
    </xf>
    <xf numFmtId="184" fontId="0" fillId="0" borderId="0">
      <alignment/>
      <protection/>
    </xf>
    <xf numFmtId="184" fontId="57" fillId="0" borderId="0">
      <alignment/>
      <protection/>
    </xf>
    <xf numFmtId="184" fontId="57" fillId="0" borderId="0">
      <alignment/>
      <protection/>
    </xf>
    <xf numFmtId="0" fontId="0" fillId="30" borderId="4" applyNumberFormat="0" applyFont="0" applyAlignment="0" applyProtection="0"/>
    <xf numFmtId="0" fontId="66" fillId="31" borderId="5">
      <alignment horizontal="center" vertical="center"/>
      <protection/>
    </xf>
    <xf numFmtId="185" fontId="1" fillId="0" borderId="0" applyFont="0" applyFill="0" applyBorder="0" applyAlignment="0" applyProtection="0"/>
    <xf numFmtId="185" fontId="1" fillId="0" borderId="0" applyFont="0" applyFill="0" applyBorder="0" applyAlignment="0" applyProtection="0"/>
    <xf numFmtId="9" fontId="0" fillId="0" borderId="0" applyFont="0" applyFill="0" applyBorder="0" applyAlignment="0" applyProtection="0"/>
    <xf numFmtId="0" fontId="67" fillId="32" borderId="0" applyNumberFormat="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6"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33" borderId="10" applyNumberFormat="0" applyAlignment="0" applyProtection="0"/>
  </cellStyleXfs>
  <cellXfs count="16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4" fillId="34" borderId="0" xfId="0" applyNumberFormat="1" applyFont="1" applyFill="1" applyBorder="1" applyAlignment="1" applyProtection="1">
      <alignment horizontal="center" vertical="center" wrapText="1"/>
      <protection locked="0"/>
    </xf>
    <xf numFmtId="0" fontId="8" fillId="34" borderId="0" xfId="0" applyFont="1" applyFill="1" applyAlignment="1">
      <alignment horizontal="center" vertical="center"/>
    </xf>
    <xf numFmtId="0" fontId="5" fillId="34" borderId="0" xfId="0" applyFont="1" applyFill="1" applyAlignment="1">
      <alignment vertical="center" wrapText="1"/>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74" fillId="34" borderId="0"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right"/>
      <protection locked="0"/>
    </xf>
    <xf numFmtId="171"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171"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5" fillId="34" borderId="0" xfId="0" applyFont="1" applyFill="1" applyBorder="1" applyAlignment="1" applyProtection="1">
      <alignment horizontal="left" vertical="center"/>
      <protection/>
    </xf>
    <xf numFmtId="4" fontId="16"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71" fontId="10" fillId="35" borderId="11" xfId="44" applyFont="1" applyFill="1" applyBorder="1" applyAlignment="1" applyProtection="1">
      <alignment horizontal="center"/>
      <protection locked="0"/>
    </xf>
    <xf numFmtId="0" fontId="14" fillId="34" borderId="0" xfId="0" applyFont="1" applyFill="1" applyBorder="1" applyAlignment="1" applyProtection="1">
      <alignmen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2"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4"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7" fillId="34" borderId="0" xfId="0" applyNumberFormat="1" applyFont="1" applyFill="1" applyBorder="1" applyAlignment="1" applyProtection="1">
      <alignment horizontal="right" vertical="center"/>
      <protection/>
    </xf>
    <xf numFmtId="3" fontId="17"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189" fontId="16"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8"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20" fillId="34" borderId="13" xfId="0" applyNumberFormat="1" applyFont="1" applyFill="1" applyBorder="1" applyAlignment="1" applyProtection="1">
      <alignment horizontal="center" vertical="center"/>
      <protection/>
    </xf>
    <xf numFmtId="188" fontId="75" fillId="0" borderId="13" xfId="0" applyNumberFormat="1" applyFont="1" applyFill="1" applyBorder="1" applyAlignment="1">
      <alignment vertical="center"/>
    </xf>
    <xf numFmtId="0" fontId="47"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2" fontId="11" fillId="0" borderId="13" xfId="0" applyNumberFormat="1" applyFont="1" applyFill="1" applyBorder="1" applyAlignment="1">
      <alignment horizontal="center" vertical="center"/>
    </xf>
    <xf numFmtId="188" fontId="12" fillId="0" borderId="13" xfId="0" applyNumberFormat="1" applyFont="1" applyFill="1" applyBorder="1" applyAlignment="1">
      <alignment vertical="center"/>
    </xf>
    <xf numFmtId="187" fontId="12" fillId="0" borderId="1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vertical="center"/>
      <protection/>
    </xf>
    <xf numFmtId="0" fontId="12" fillId="0" borderId="13" xfId="0" applyFont="1" applyFill="1" applyBorder="1" applyAlignment="1">
      <alignment horizontal="center" vertical="center"/>
    </xf>
    <xf numFmtId="0" fontId="12" fillId="0" borderId="13" xfId="0" applyFont="1" applyFill="1" applyBorder="1" applyAlignment="1" applyProtection="1">
      <alignment horizontal="center" vertical="center"/>
      <protection/>
    </xf>
    <xf numFmtId="4" fontId="12" fillId="0" borderId="13" xfId="46" applyNumberFormat="1" applyFont="1" applyFill="1" applyBorder="1" applyAlignment="1">
      <alignment vertical="center"/>
    </xf>
    <xf numFmtId="3" fontId="12" fillId="0" borderId="13" xfId="46" applyNumberFormat="1" applyFont="1" applyFill="1" applyBorder="1" applyAlignment="1">
      <alignment vertical="center"/>
    </xf>
    <xf numFmtId="4" fontId="76" fillId="0" borderId="13" xfId="0" applyNumberFormat="1" applyFont="1" applyFill="1" applyBorder="1" applyAlignment="1">
      <alignment vertical="center"/>
    </xf>
    <xf numFmtId="3" fontId="76" fillId="0" borderId="13" xfId="0" applyNumberFormat="1" applyFont="1" applyFill="1" applyBorder="1" applyAlignment="1">
      <alignment vertical="center"/>
    </xf>
    <xf numFmtId="3" fontId="12" fillId="0" borderId="13" xfId="113" applyNumberFormat="1" applyFont="1" applyFill="1" applyBorder="1" applyAlignment="1" applyProtection="1">
      <alignment vertical="center"/>
      <protection/>
    </xf>
    <xf numFmtId="2" fontId="12" fillId="0" borderId="13" xfId="113" applyNumberFormat="1" applyFont="1" applyFill="1" applyBorder="1" applyAlignment="1" applyProtection="1">
      <alignment vertical="center"/>
      <protection/>
    </xf>
    <xf numFmtId="4" fontId="12" fillId="0" borderId="13" xfId="0" applyNumberFormat="1" applyFont="1" applyFill="1" applyBorder="1" applyAlignment="1">
      <alignment vertical="center"/>
    </xf>
    <xf numFmtId="3" fontId="12" fillId="0" borderId="13" xfId="0" applyNumberFormat="1" applyFont="1" applyFill="1" applyBorder="1" applyAlignment="1">
      <alignment vertical="center"/>
    </xf>
    <xf numFmtId="9" fontId="12" fillId="0" borderId="13" xfId="131" applyNumberFormat="1" applyFont="1" applyFill="1" applyBorder="1" applyAlignment="1" applyProtection="1">
      <alignment vertical="center"/>
      <protection/>
    </xf>
    <xf numFmtId="4" fontId="76" fillId="0" borderId="13" xfId="44" applyNumberFormat="1" applyFont="1" applyFill="1" applyBorder="1" applyAlignment="1" applyProtection="1">
      <alignment vertical="center"/>
      <protection locked="0"/>
    </xf>
    <xf numFmtId="3" fontId="76" fillId="0" borderId="13" xfId="44" applyNumberFormat="1" applyFont="1" applyFill="1" applyBorder="1" applyAlignment="1" applyProtection="1">
      <alignment vertical="center"/>
      <protection locked="0"/>
    </xf>
    <xf numFmtId="4" fontId="12" fillId="0" borderId="13" xfId="44" applyNumberFormat="1" applyFont="1" applyFill="1" applyBorder="1" applyAlignment="1" applyProtection="1">
      <alignment horizontal="right" vertical="center"/>
      <protection locked="0"/>
    </xf>
    <xf numFmtId="3" fontId="12" fillId="0" borderId="13" xfId="44" applyNumberFormat="1" applyFont="1" applyFill="1" applyBorder="1" applyAlignment="1" applyProtection="1">
      <alignment horizontal="right" vertical="center"/>
      <protection locked="0"/>
    </xf>
    <xf numFmtId="4" fontId="12" fillId="0" borderId="13" xfId="44" applyNumberFormat="1" applyFont="1" applyFill="1" applyBorder="1" applyAlignment="1" applyProtection="1">
      <alignment vertical="center"/>
      <protection locked="0"/>
    </xf>
    <xf numFmtId="3" fontId="12" fillId="0" borderId="13" xfId="44" applyNumberFormat="1" applyFont="1" applyFill="1" applyBorder="1" applyAlignment="1" applyProtection="1">
      <alignment vertical="center"/>
      <protection locked="0"/>
    </xf>
    <xf numFmtId="2" fontId="12" fillId="0" borderId="13" xfId="0" applyNumberFormat="1" applyFont="1" applyFill="1" applyBorder="1" applyAlignment="1" applyProtection="1">
      <alignment vertical="center"/>
      <protection/>
    </xf>
    <xf numFmtId="2" fontId="12" fillId="36" borderId="13" xfId="0" applyNumberFormat="1" applyFont="1" applyFill="1" applyBorder="1" applyAlignment="1" applyProtection="1">
      <alignment horizontal="center" vertical="center"/>
      <protection/>
    </xf>
    <xf numFmtId="0" fontId="75" fillId="0" borderId="13" xfId="0" applyFont="1" applyFill="1" applyBorder="1" applyAlignment="1">
      <alignment vertical="center"/>
    </xf>
    <xf numFmtId="0" fontId="47"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2" fillId="0" borderId="13" xfId="0" applyNumberFormat="1" applyFont="1" applyFill="1" applyBorder="1" applyAlignment="1" applyProtection="1">
      <alignment vertical="center"/>
      <protection locked="0"/>
    </xf>
    <xf numFmtId="187" fontId="12" fillId="0" borderId="13" xfId="0" applyNumberFormat="1" applyFont="1" applyFill="1" applyBorder="1" applyAlignment="1" applyProtection="1">
      <alignment horizontal="center" vertical="center"/>
      <protection locked="0"/>
    </xf>
    <xf numFmtId="1" fontId="12" fillId="0" borderId="13" xfId="0" applyNumberFormat="1" applyFont="1" applyFill="1" applyBorder="1" applyAlignment="1">
      <alignment horizontal="center" vertical="center"/>
    </xf>
    <xf numFmtId="4" fontId="12" fillId="0" borderId="13" xfId="46" applyNumberFormat="1" applyFont="1" applyFill="1" applyBorder="1" applyAlignment="1" applyProtection="1">
      <alignment vertical="center"/>
      <protection locked="0"/>
    </xf>
    <xf numFmtId="3" fontId="12" fillId="0" borderId="13" xfId="46" applyNumberFormat="1" applyFont="1" applyFill="1" applyBorder="1" applyAlignment="1" applyProtection="1">
      <alignment vertical="center"/>
      <protection locked="0"/>
    </xf>
    <xf numFmtId="3" fontId="76" fillId="0" borderId="13" xfId="46" applyNumberFormat="1" applyFont="1" applyFill="1" applyBorder="1" applyAlignment="1" applyProtection="1">
      <alignment vertical="center"/>
      <protection locked="0"/>
    </xf>
    <xf numFmtId="0" fontId="20" fillId="34" borderId="13" xfId="0" applyFont="1" applyFill="1" applyBorder="1" applyAlignment="1">
      <alignment horizontal="center" vertical="center"/>
    </xf>
    <xf numFmtId="1" fontId="11" fillId="0" borderId="13" xfId="0" applyNumberFormat="1" applyFont="1" applyFill="1" applyBorder="1" applyAlignment="1">
      <alignment horizontal="center" vertical="center"/>
    </xf>
    <xf numFmtId="0" fontId="75" fillId="0" borderId="13" xfId="0" applyNumberFormat="1" applyFont="1" applyFill="1" applyBorder="1" applyAlignment="1">
      <alignment vertical="center"/>
    </xf>
    <xf numFmtId="4" fontId="12" fillId="0" borderId="13" xfId="67" applyNumberFormat="1" applyFont="1" applyFill="1" applyBorder="1" applyAlignment="1">
      <alignment vertical="center"/>
    </xf>
    <xf numFmtId="3" fontId="12" fillId="0" borderId="13" xfId="67" applyNumberFormat="1" applyFont="1" applyFill="1" applyBorder="1" applyAlignment="1">
      <alignment vertical="center"/>
    </xf>
    <xf numFmtId="49" fontId="75" fillId="0" borderId="13" xfId="0" applyNumberFormat="1" applyFont="1" applyFill="1" applyBorder="1" applyAlignment="1">
      <alignment vertical="center"/>
    </xf>
    <xf numFmtId="49" fontId="12" fillId="0" borderId="13" xfId="0" applyNumberFormat="1" applyFont="1" applyFill="1" applyBorder="1" applyAlignment="1">
      <alignment vertical="center"/>
    </xf>
    <xf numFmtId="49" fontId="12" fillId="0" borderId="13" xfId="0" applyNumberFormat="1" applyFont="1" applyFill="1" applyBorder="1" applyAlignment="1" applyProtection="1">
      <alignment horizontal="center" vertical="center"/>
      <protection/>
    </xf>
    <xf numFmtId="4" fontId="12" fillId="0" borderId="13" xfId="79" applyNumberFormat="1" applyFont="1" applyFill="1" applyBorder="1" applyAlignment="1" applyProtection="1">
      <alignment horizontal="right" vertical="center"/>
      <protection locked="0"/>
    </xf>
    <xf numFmtId="3" fontId="12" fillId="0" borderId="13" xfId="79" applyNumberFormat="1" applyFont="1" applyFill="1" applyBorder="1" applyAlignment="1" applyProtection="1">
      <alignment horizontal="right" vertical="center"/>
      <protection locked="0"/>
    </xf>
    <xf numFmtId="0" fontId="12"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4" fillId="0" borderId="13" xfId="0" applyFont="1" applyFill="1" applyBorder="1" applyAlignment="1" applyProtection="1">
      <alignment horizontal="right" vertical="center"/>
      <protection/>
    </xf>
    <xf numFmtId="0" fontId="77" fillId="34" borderId="0" xfId="0" applyFont="1" applyFill="1" applyAlignment="1">
      <alignment horizontal="center" vertical="center"/>
    </xf>
    <xf numFmtId="0" fontId="78" fillId="34" borderId="0" xfId="0" applyNumberFormat="1" applyFont="1" applyFill="1" applyAlignment="1">
      <alignment horizontal="center" vertical="center"/>
    </xf>
    <xf numFmtId="0" fontId="79" fillId="34" borderId="0" xfId="0" applyFont="1" applyFill="1" applyBorder="1" applyAlignment="1" applyProtection="1">
      <alignment horizontal="center" vertical="center"/>
      <protection locked="0"/>
    </xf>
    <xf numFmtId="0" fontId="76" fillId="35" borderId="11" xfId="0" applyFont="1" applyFill="1" applyBorder="1" applyAlignment="1" applyProtection="1">
      <alignment horizontal="center"/>
      <protection locked="0"/>
    </xf>
    <xf numFmtId="4" fontId="80" fillId="34" borderId="0" xfId="0" applyNumberFormat="1" applyFont="1" applyFill="1" applyBorder="1" applyAlignment="1" applyProtection="1">
      <alignment horizontal="center" vertical="center"/>
      <protection/>
    </xf>
    <xf numFmtId="0" fontId="81" fillId="0" borderId="13" xfId="0" applyFont="1" applyFill="1" applyBorder="1" applyAlignment="1">
      <alignment horizontal="center" vertical="center"/>
    </xf>
    <xf numFmtId="0" fontId="82" fillId="35" borderId="12" xfId="0" applyNumberFormat="1" applyFont="1" applyFill="1" applyBorder="1" applyAlignment="1" applyProtection="1">
      <alignment horizontal="center" vertical="center" textRotation="90"/>
      <protection locked="0"/>
    </xf>
    <xf numFmtId="188" fontId="12" fillId="0" borderId="13" xfId="0" applyNumberFormat="1" applyFont="1" applyFill="1" applyBorder="1" applyAlignment="1" quotePrefix="1">
      <alignment vertical="center"/>
    </xf>
    <xf numFmtId="3" fontId="27" fillId="0" borderId="13" xfId="46" applyNumberFormat="1" applyFont="1" applyFill="1" applyBorder="1" applyAlignment="1" applyProtection="1">
      <alignment vertical="center"/>
      <protection locked="0"/>
    </xf>
    <xf numFmtId="4" fontId="27" fillId="0" borderId="13" xfId="46"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4" fillId="34" borderId="14" xfId="0" applyNumberFormat="1" applyFont="1" applyFill="1" applyBorder="1" applyAlignment="1" applyProtection="1">
      <alignment horizontal="center" vertical="center"/>
      <protection locked="0"/>
    </xf>
    <xf numFmtId="188" fontId="27" fillId="0" borderId="13" xfId="0" applyNumberFormat="1" applyFont="1" applyFill="1" applyBorder="1" applyAlignment="1">
      <alignment vertical="center"/>
    </xf>
    <xf numFmtId="187"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vertical="center"/>
      <protection/>
    </xf>
    <xf numFmtId="0" fontId="27" fillId="0" borderId="13" xfId="0" applyFont="1" applyFill="1" applyBorder="1" applyAlignment="1">
      <alignment horizontal="center" vertical="center"/>
    </xf>
    <xf numFmtId="0" fontId="27" fillId="0" borderId="13"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4" fontId="76" fillId="35" borderId="12" xfId="0" applyNumberFormat="1" applyFont="1" applyFill="1" applyBorder="1" applyAlignment="1" applyProtection="1">
      <alignment horizontal="center" vertical="center" wrapText="1"/>
      <protection/>
    </xf>
    <xf numFmtId="3" fontId="76" fillId="35" borderId="12" xfId="0" applyNumberFormat="1" applyFont="1" applyFill="1" applyBorder="1" applyAlignment="1" applyProtection="1">
      <alignment horizontal="center" vertical="center" wrapText="1"/>
      <protection/>
    </xf>
    <xf numFmtId="4" fontId="83" fillId="34" borderId="0" xfId="0" applyNumberFormat="1" applyFont="1" applyFill="1" applyBorder="1" applyAlignment="1" applyProtection="1">
      <alignment horizontal="right" vertical="center"/>
      <protection/>
    </xf>
    <xf numFmtId="3" fontId="83" fillId="34" borderId="0" xfId="0" applyNumberFormat="1" applyFont="1" applyFill="1" applyBorder="1" applyAlignment="1" applyProtection="1">
      <alignment horizontal="right" vertical="center"/>
      <protection/>
    </xf>
    <xf numFmtId="4" fontId="84" fillId="34" borderId="0" xfId="0" applyNumberFormat="1" applyFont="1" applyFill="1" applyBorder="1" applyAlignment="1" applyProtection="1">
      <alignment horizontal="right" vertical="center"/>
      <protection/>
    </xf>
    <xf numFmtId="3" fontId="80" fillId="34" borderId="0" xfId="0" applyNumberFormat="1" applyFont="1" applyFill="1" applyBorder="1" applyAlignment="1" applyProtection="1">
      <alignment horizontal="right" vertical="center"/>
      <protection/>
    </xf>
    <xf numFmtId="4"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187" fontId="6"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3" fontId="7" fillId="0" borderId="0"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188" fontId="85" fillId="0" borderId="13" xfId="0" applyNumberFormat="1" applyFont="1" applyFill="1" applyBorder="1" applyAlignment="1">
      <alignment vertical="center"/>
    </xf>
    <xf numFmtId="0" fontId="29" fillId="0" borderId="13" xfId="0" applyNumberFormat="1" applyFont="1" applyFill="1" applyBorder="1" applyAlignment="1" applyProtection="1">
      <alignment horizontal="center" vertical="center"/>
      <protection/>
    </xf>
    <xf numFmtId="0" fontId="85" fillId="0" borderId="13" xfId="0" applyFont="1" applyFill="1" applyBorder="1" applyAlignment="1">
      <alignment vertical="center"/>
    </xf>
    <xf numFmtId="0" fontId="29" fillId="0" borderId="13" xfId="0" applyFont="1" applyFill="1" applyBorder="1" applyAlignment="1" applyProtection="1">
      <alignment horizontal="center" vertical="center"/>
      <protection/>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9" fillId="34" borderId="0" xfId="68"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4" fillId="34" borderId="14" xfId="0" applyNumberFormat="1" applyFont="1" applyFill="1" applyBorder="1" applyAlignment="1" applyProtection="1">
      <alignment horizontal="center" vertical="center" wrapText="1"/>
      <protection locked="0"/>
    </xf>
    <xf numFmtId="3" fontId="21"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14" fillId="34" borderId="0" xfId="0" applyFont="1" applyFill="1" applyAlignment="1">
      <alignment wrapText="1"/>
    </xf>
    <xf numFmtId="0" fontId="14" fillId="34" borderId="14" xfId="0" applyFont="1" applyFill="1" applyBorder="1" applyAlignment="1">
      <alignment wrapText="1"/>
    </xf>
    <xf numFmtId="0" fontId="9" fillId="35" borderId="17" xfId="0" applyFont="1" applyFill="1" applyBorder="1" applyAlignment="1">
      <alignment horizontal="center" vertical="center" wrapText="1"/>
    </xf>
    <xf numFmtId="0" fontId="5" fillId="34" borderId="0" xfId="0" applyFont="1" applyFill="1" applyAlignment="1">
      <alignment vertical="center" wrapText="1"/>
    </xf>
    <xf numFmtId="0" fontId="76" fillId="35" borderId="11" xfId="0" applyFont="1" applyFill="1" applyBorder="1" applyAlignment="1">
      <alignment horizontal="center" vertical="center" wrapText="1"/>
    </xf>
    <xf numFmtId="0" fontId="81" fillId="0" borderId="11" xfId="0" applyFont="1" applyBorder="1" applyAlignment="1">
      <alignment horizontal="center" wrapText="1"/>
    </xf>
  </cellXfs>
  <cellStyles count="129">
    <cellStyle name="Normal" xfId="0"/>
    <cellStyle name="%" xfId="15"/>
    <cellStyle name="% 2" xfId="16"/>
    <cellStyle name="20 % - Akzent1" xfId="17"/>
    <cellStyle name="20 % - Akzent2" xfId="18"/>
    <cellStyle name="20 % - Akzent3" xfId="19"/>
    <cellStyle name="20 % - Akzent4" xfId="20"/>
    <cellStyle name="20 % - Akzent5" xfId="21"/>
    <cellStyle name="20 % - Akzent6" xfId="22"/>
    <cellStyle name="40 % - Akzent1" xfId="23"/>
    <cellStyle name="40 % - Akzent2" xfId="24"/>
    <cellStyle name="40 % - Akzent3" xfId="25"/>
    <cellStyle name="40 % - Akzent4" xfId="26"/>
    <cellStyle name="40 % - Akzent5" xfId="27"/>
    <cellStyle name="40 % - Akzent6" xfId="28"/>
    <cellStyle name="60 % - Akzent1" xfId="29"/>
    <cellStyle name="60 % - Akzent2" xfId="30"/>
    <cellStyle name="60 % - Akzent3" xfId="31"/>
    <cellStyle name="60 % - Akzent4" xfId="32"/>
    <cellStyle name="60 % - Akzent5" xfId="33"/>
    <cellStyle name="60 % - Akzent6" xfId="34"/>
    <cellStyle name="Akzent1" xfId="35"/>
    <cellStyle name="Akzent2" xfId="36"/>
    <cellStyle name="Akzent3" xfId="37"/>
    <cellStyle name="Akzent4" xfId="38"/>
    <cellStyle name="Akzent5" xfId="39"/>
    <cellStyle name="Akzent6" xfId="40"/>
    <cellStyle name="Ausgabe" xfId="41"/>
    <cellStyle name="Berechnung" xfId="42"/>
    <cellStyle name="Followed Hyperlink"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Comma [0]" xfId="63"/>
    <cellStyle name="Eingabe" xfId="64"/>
    <cellStyle name="Ergebnis" xfId="65"/>
    <cellStyle name="Erklärender Text" xfId="66"/>
    <cellStyle name="Gut" xfId="67"/>
    <cellStyle name="Hyperlink" xfId="68"/>
    <cellStyle name="Comma" xfId="69"/>
    <cellStyle name="Köprü 2" xfId="70"/>
    <cellStyle name="Neutral"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iz" xfId="109"/>
    <cellStyle name="Onaylı" xfId="110"/>
    <cellStyle name="ParaBirimi 2" xfId="111"/>
    <cellStyle name="ParaBirimi 3" xfId="112"/>
    <cellStyle name="Percent" xfId="113"/>
    <cellStyle name="Schlecht" xfId="114"/>
    <cellStyle name="Überschrift" xfId="115"/>
    <cellStyle name="Überschrift 1" xfId="116"/>
    <cellStyle name="Überschrift 2" xfId="117"/>
    <cellStyle name="Überschrift 3" xfId="118"/>
    <cellStyle name="Überschrift 4" xfId="119"/>
    <cellStyle name="Verknüpfte Zelle" xfId="120"/>
    <cellStyle name="Virgül 10" xfId="121"/>
    <cellStyle name="Virgül 2" xfId="122"/>
    <cellStyle name="Virgül 2 2" xfId="123"/>
    <cellStyle name="Virgül 3" xfId="124"/>
    <cellStyle name="Virgül 3 2" xfId="125"/>
    <cellStyle name="Virgül 4" xfId="126"/>
    <cellStyle name="Currency" xfId="127"/>
    <cellStyle name="Currency [0]" xfId="128"/>
    <cellStyle name="Warnender Text" xfId="129"/>
    <cellStyle name="Yüzde 2" xfId="130"/>
    <cellStyle name="Yüzde 2 2" xfId="131"/>
    <cellStyle name="Yüzde 2 3" xfId="132"/>
    <cellStyle name="Yüzde 2 4" xfId="133"/>
    <cellStyle name="Yüzde 2 4 2" xfId="134"/>
    <cellStyle name="Yüzde 3" xfId="135"/>
    <cellStyle name="Yüzde 4" xfId="136"/>
    <cellStyle name="Yüzde 5" xfId="137"/>
    <cellStyle name="Yüzde 6" xfId="138"/>
    <cellStyle name="Yüzde 6 2" xfId="139"/>
    <cellStyle name="Yüzde 7" xfId="140"/>
    <cellStyle name="Yüzde 7 2" xfId="141"/>
    <cellStyle name="Zelle überprüfen"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44"/>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41" bestFit="1" customWidth="1"/>
    <col min="3" max="3" width="26.57421875" style="5" bestFit="1" customWidth="1"/>
    <col min="4" max="4" width="4.00390625" style="42" bestFit="1" customWidth="1"/>
    <col min="5" max="5" width="22.421875" style="29" bestFit="1" customWidth="1"/>
    <col min="6" max="6" width="7.00390625" style="6" bestFit="1" customWidth="1"/>
    <col min="7" max="7" width="13.421875" style="7" bestFit="1" customWidth="1"/>
    <col min="8" max="9" width="3.140625" style="8" bestFit="1" customWidth="1"/>
    <col min="10" max="10" width="3.140625" style="113" bestFit="1" customWidth="1"/>
    <col min="11" max="11" width="2.57421875" style="9" bestFit="1" customWidth="1"/>
    <col min="12" max="12" width="7.28125" style="44" bestFit="1" customWidth="1"/>
    <col min="13" max="13" width="4.8515625" style="36" bestFit="1" customWidth="1"/>
    <col min="14" max="14" width="7.28125" style="44" bestFit="1" customWidth="1"/>
    <col min="15" max="15" width="4.8515625" style="36" bestFit="1" customWidth="1"/>
    <col min="16" max="16" width="7.28125" style="32" bestFit="1" customWidth="1"/>
    <col min="17" max="17" width="4.8515625" style="40" bestFit="1" customWidth="1"/>
    <col min="18" max="18" width="8.28125" style="45" bestFit="1" customWidth="1"/>
    <col min="19" max="19" width="5.57421875" style="46" bestFit="1" customWidth="1"/>
    <col min="20" max="20" width="4.28125" style="47" bestFit="1" customWidth="1"/>
    <col min="21" max="21" width="4.28125" style="35" bestFit="1" customWidth="1"/>
    <col min="22" max="22" width="8.28125" style="35" bestFit="1" customWidth="1"/>
    <col min="23" max="23" width="5.57421875" style="35" bestFit="1" customWidth="1"/>
    <col min="24" max="25" width="4.421875" style="48" bestFit="1" customWidth="1"/>
    <col min="26" max="26" width="9.00390625" style="32" bestFit="1" customWidth="1"/>
    <col min="27" max="27" width="6.57421875" style="33" bestFit="1" customWidth="1"/>
    <col min="28" max="28" width="4.28125" style="49" bestFit="1" customWidth="1"/>
    <col min="29" max="31" width="4.57421875" style="5" customWidth="1"/>
    <col min="32" max="16384" width="4.57421875" style="5" customWidth="1"/>
  </cols>
  <sheetData>
    <row r="1" spans="1:28" s="1" customFormat="1" ht="12.75">
      <c r="A1" s="10" t="s">
        <v>0</v>
      </c>
      <c r="B1" s="150" t="s">
        <v>1</v>
      </c>
      <c r="C1" s="150"/>
      <c r="D1" s="119"/>
      <c r="E1" s="53"/>
      <c r="F1" s="54"/>
      <c r="G1" s="53"/>
      <c r="H1" s="12"/>
      <c r="I1" s="12"/>
      <c r="J1" s="109"/>
      <c r="K1" s="12"/>
      <c r="L1" s="154" t="s">
        <v>2</v>
      </c>
      <c r="M1" s="155"/>
      <c r="N1" s="155"/>
      <c r="O1" s="155"/>
      <c r="P1" s="155"/>
      <c r="Q1" s="155"/>
      <c r="R1" s="155"/>
      <c r="S1" s="155"/>
      <c r="T1" s="155"/>
      <c r="U1" s="155"/>
      <c r="V1" s="155"/>
      <c r="W1" s="155"/>
      <c r="X1" s="155"/>
      <c r="Y1" s="155"/>
      <c r="Z1" s="155"/>
      <c r="AA1" s="155"/>
      <c r="AB1" s="155"/>
    </row>
    <row r="2" spans="1:28" s="1" customFormat="1" ht="12.75">
      <c r="A2" s="10"/>
      <c r="B2" s="151" t="s">
        <v>3</v>
      </c>
      <c r="C2" s="152"/>
      <c r="D2" s="120"/>
      <c r="E2" s="14"/>
      <c r="F2" s="15"/>
      <c r="G2" s="14"/>
      <c r="H2" s="57"/>
      <c r="I2" s="57"/>
      <c r="J2" s="110"/>
      <c r="K2" s="16"/>
      <c r="L2" s="156"/>
      <c r="M2" s="156"/>
      <c r="N2" s="156"/>
      <c r="O2" s="156"/>
      <c r="P2" s="156"/>
      <c r="Q2" s="156"/>
      <c r="R2" s="156"/>
      <c r="S2" s="156"/>
      <c r="T2" s="156"/>
      <c r="U2" s="156"/>
      <c r="V2" s="156"/>
      <c r="W2" s="156"/>
      <c r="X2" s="156"/>
      <c r="Y2" s="156"/>
      <c r="Z2" s="156"/>
      <c r="AA2" s="156"/>
      <c r="AB2" s="156"/>
    </row>
    <row r="3" spans="1:28" s="1" customFormat="1" ht="11.25">
      <c r="A3" s="10"/>
      <c r="B3" s="153" t="s">
        <v>327</v>
      </c>
      <c r="C3" s="153"/>
      <c r="D3" s="121"/>
      <c r="E3" s="55"/>
      <c r="F3" s="56"/>
      <c r="G3" s="55"/>
      <c r="H3" s="18"/>
      <c r="I3" s="18"/>
      <c r="J3" s="111"/>
      <c r="K3" s="18"/>
      <c r="L3" s="157"/>
      <c r="M3" s="157"/>
      <c r="N3" s="157"/>
      <c r="O3" s="157"/>
      <c r="P3" s="157"/>
      <c r="Q3" s="157"/>
      <c r="R3" s="157"/>
      <c r="S3" s="157"/>
      <c r="T3" s="157"/>
      <c r="U3" s="157"/>
      <c r="V3" s="157"/>
      <c r="W3" s="157"/>
      <c r="X3" s="157"/>
      <c r="Y3" s="157"/>
      <c r="Z3" s="157"/>
      <c r="AA3" s="157"/>
      <c r="AB3" s="157"/>
    </row>
    <row r="4" spans="1:28" s="2" customFormat="1" ht="11.25" customHeight="1">
      <c r="A4" s="106"/>
      <c r="B4" s="50"/>
      <c r="C4" s="20"/>
      <c r="D4" s="51"/>
      <c r="E4" s="20"/>
      <c r="F4" s="21"/>
      <c r="G4" s="22"/>
      <c r="H4" s="22"/>
      <c r="I4" s="22"/>
      <c r="J4" s="112"/>
      <c r="K4" s="22"/>
      <c r="L4" s="148" t="s">
        <v>4</v>
      </c>
      <c r="M4" s="149"/>
      <c r="N4" s="148" t="s">
        <v>5</v>
      </c>
      <c r="O4" s="149"/>
      <c r="P4" s="148" t="s">
        <v>6</v>
      </c>
      <c r="Q4" s="149"/>
      <c r="R4" s="148" t="s">
        <v>7</v>
      </c>
      <c r="S4" s="158"/>
      <c r="T4" s="158"/>
      <c r="U4" s="149"/>
      <c r="V4" s="148" t="s">
        <v>8</v>
      </c>
      <c r="W4" s="149"/>
      <c r="X4" s="148" t="s">
        <v>9</v>
      </c>
      <c r="Y4" s="149"/>
      <c r="Z4" s="147" t="s">
        <v>11</v>
      </c>
      <c r="AA4" s="147"/>
      <c r="AB4" s="147"/>
    </row>
    <row r="5" spans="1:28" s="3" customFormat="1" ht="57.75">
      <c r="A5" s="107"/>
      <c r="B5" s="52"/>
      <c r="C5" s="24" t="s">
        <v>12</v>
      </c>
      <c r="D5" s="25" t="s">
        <v>13</v>
      </c>
      <c r="E5" s="24" t="s">
        <v>16</v>
      </c>
      <c r="F5" s="26" t="s">
        <v>17</v>
      </c>
      <c r="G5" s="27" t="s">
        <v>18</v>
      </c>
      <c r="H5" s="28" t="s">
        <v>126</v>
      </c>
      <c r="I5" s="28" t="s">
        <v>20</v>
      </c>
      <c r="J5" s="115" t="s">
        <v>21</v>
      </c>
      <c r="K5" s="28" t="s">
        <v>22</v>
      </c>
      <c r="L5" s="30" t="s">
        <v>23</v>
      </c>
      <c r="M5" s="31" t="s">
        <v>24</v>
      </c>
      <c r="N5" s="30" t="s">
        <v>23</v>
      </c>
      <c r="O5" s="31" t="s">
        <v>24</v>
      </c>
      <c r="P5" s="30" t="s">
        <v>23</v>
      </c>
      <c r="Q5" s="31" t="s">
        <v>24</v>
      </c>
      <c r="R5" s="30" t="s">
        <v>25</v>
      </c>
      <c r="S5" s="31" t="s">
        <v>26</v>
      </c>
      <c r="T5" s="58" t="s">
        <v>27</v>
      </c>
      <c r="U5" s="58" t="s">
        <v>28</v>
      </c>
      <c r="V5" s="30" t="s">
        <v>23</v>
      </c>
      <c r="W5" s="31" t="s">
        <v>29</v>
      </c>
      <c r="X5" s="58" t="s">
        <v>30</v>
      </c>
      <c r="Y5" s="58" t="s">
        <v>31</v>
      </c>
      <c r="Z5" s="30" t="s">
        <v>23</v>
      </c>
      <c r="AA5" s="31" t="s">
        <v>24</v>
      </c>
      <c r="AB5" s="58" t="s">
        <v>28</v>
      </c>
    </row>
    <row r="6" spans="4:25" ht="11.25">
      <c r="D6" s="43"/>
      <c r="X6" s="77">
        <f aca="true" t="shared" si="0" ref="X6:Y8">IF(V6&lt;&gt;0,-(V6-R6)/V6,"")</f>
      </c>
      <c r="Y6" s="77">
        <f t="shared" si="0"/>
      </c>
    </row>
    <row r="7" spans="1:28" s="34" customFormat="1" ht="11.25">
      <c r="A7" s="39">
        <v>1</v>
      </c>
      <c r="B7" s="59"/>
      <c r="C7" s="60" t="s">
        <v>317</v>
      </c>
      <c r="D7" s="61" t="s">
        <v>38</v>
      </c>
      <c r="E7" s="64" t="s">
        <v>317</v>
      </c>
      <c r="F7" s="65">
        <v>43147</v>
      </c>
      <c r="G7" s="66" t="s">
        <v>146</v>
      </c>
      <c r="H7" s="67">
        <v>373</v>
      </c>
      <c r="I7" s="67">
        <v>387</v>
      </c>
      <c r="J7" s="114">
        <v>401</v>
      </c>
      <c r="K7" s="68">
        <v>2</v>
      </c>
      <c r="L7" s="69">
        <v>449322.51</v>
      </c>
      <c r="M7" s="70">
        <v>35639</v>
      </c>
      <c r="N7" s="69">
        <v>894998.96</v>
      </c>
      <c r="O7" s="70">
        <v>69748</v>
      </c>
      <c r="P7" s="69">
        <v>838406.62</v>
      </c>
      <c r="Q7" s="70">
        <v>65625</v>
      </c>
      <c r="R7" s="71">
        <f aca="true" t="shared" si="1" ref="R7:R38">L7+N7+P7</f>
        <v>2182728.09</v>
      </c>
      <c r="S7" s="72">
        <f aca="true" t="shared" si="2" ref="S7:S38">M7+O7+Q7</f>
        <v>171012</v>
      </c>
      <c r="T7" s="73">
        <f>S7/J7</f>
        <v>426.4638403990025</v>
      </c>
      <c r="U7" s="74">
        <f aca="true" t="shared" si="3" ref="U7:U38">R7/S7</f>
        <v>12.763596063434145</v>
      </c>
      <c r="V7" s="75">
        <v>2999330.96</v>
      </c>
      <c r="W7" s="76">
        <v>232672</v>
      </c>
      <c r="X7" s="77">
        <f t="shared" si="0"/>
        <v>-0.2722616746502694</v>
      </c>
      <c r="Y7" s="77">
        <f t="shared" si="0"/>
        <v>-0.26500825195984046</v>
      </c>
      <c r="Z7" s="82">
        <v>7068600.34</v>
      </c>
      <c r="AA7" s="83">
        <v>575393</v>
      </c>
      <c r="AB7" s="84">
        <f aca="true" t="shared" si="4" ref="AB7:AB44">Z7/AA7</f>
        <v>12.28482157412412</v>
      </c>
    </row>
    <row r="8" spans="1:28" s="34" customFormat="1" ht="11.25">
      <c r="A8" s="39">
        <v>2</v>
      </c>
      <c r="B8" s="59"/>
      <c r="C8" s="60" t="s">
        <v>324</v>
      </c>
      <c r="D8" s="61" t="s">
        <v>44</v>
      </c>
      <c r="E8" s="64" t="s">
        <v>324</v>
      </c>
      <c r="F8" s="65">
        <v>43147</v>
      </c>
      <c r="G8" s="66" t="s">
        <v>37</v>
      </c>
      <c r="H8" s="67">
        <v>299</v>
      </c>
      <c r="I8" s="67">
        <v>317</v>
      </c>
      <c r="J8" s="114">
        <v>317</v>
      </c>
      <c r="K8" s="68">
        <v>2</v>
      </c>
      <c r="L8" s="69">
        <v>437339</v>
      </c>
      <c r="M8" s="70">
        <v>26475</v>
      </c>
      <c r="N8" s="69">
        <v>906044</v>
      </c>
      <c r="O8" s="70">
        <v>56548</v>
      </c>
      <c r="P8" s="69">
        <v>732722</v>
      </c>
      <c r="Q8" s="70">
        <v>47498</v>
      </c>
      <c r="R8" s="71">
        <f t="shared" si="1"/>
        <v>2076105</v>
      </c>
      <c r="S8" s="72">
        <f t="shared" si="2"/>
        <v>130521</v>
      </c>
      <c r="T8" s="73">
        <f>S8/J8</f>
        <v>411.7381703470032</v>
      </c>
      <c r="U8" s="74">
        <f t="shared" si="3"/>
        <v>15.906290941687544</v>
      </c>
      <c r="V8" s="75">
        <v>3660414</v>
      </c>
      <c r="W8" s="76">
        <v>229635</v>
      </c>
      <c r="X8" s="77">
        <f t="shared" si="0"/>
        <v>-0.43282235288139537</v>
      </c>
      <c r="Y8" s="77">
        <f t="shared" si="0"/>
        <v>-0.431615389640081</v>
      </c>
      <c r="Z8" s="82">
        <v>7168445</v>
      </c>
      <c r="AA8" s="83">
        <v>462514</v>
      </c>
      <c r="AB8" s="84">
        <f t="shared" si="4"/>
        <v>15.498871385514818</v>
      </c>
    </row>
    <row r="9" spans="1:28" s="34" customFormat="1" ht="11.25">
      <c r="A9" s="39">
        <v>3</v>
      </c>
      <c r="B9" s="85" t="s">
        <v>32</v>
      </c>
      <c r="C9" s="60" t="s">
        <v>335</v>
      </c>
      <c r="D9" s="61" t="s">
        <v>38</v>
      </c>
      <c r="E9" s="60" t="s">
        <v>335</v>
      </c>
      <c r="F9" s="65">
        <v>43154</v>
      </c>
      <c r="G9" s="66" t="s">
        <v>37</v>
      </c>
      <c r="H9" s="67">
        <v>314</v>
      </c>
      <c r="I9" s="67">
        <v>314</v>
      </c>
      <c r="J9" s="114">
        <v>314</v>
      </c>
      <c r="K9" s="68">
        <v>1</v>
      </c>
      <c r="L9" s="69">
        <v>269042</v>
      </c>
      <c r="M9" s="70">
        <v>20674</v>
      </c>
      <c r="N9" s="69">
        <v>668941</v>
      </c>
      <c r="O9" s="70">
        <v>50822</v>
      </c>
      <c r="P9" s="69">
        <v>705262</v>
      </c>
      <c r="Q9" s="70">
        <v>54482</v>
      </c>
      <c r="R9" s="71">
        <f t="shared" si="1"/>
        <v>1643245</v>
      </c>
      <c r="S9" s="72">
        <f t="shared" si="2"/>
        <v>125978</v>
      </c>
      <c r="T9" s="73">
        <f>S9/J9</f>
        <v>401.20382165605093</v>
      </c>
      <c r="U9" s="74">
        <f t="shared" si="3"/>
        <v>13.04390449126038</v>
      </c>
      <c r="V9" s="75"/>
      <c r="W9" s="76"/>
      <c r="X9" s="77"/>
      <c r="Y9" s="77"/>
      <c r="Z9" s="82">
        <v>1643245</v>
      </c>
      <c r="AA9" s="83">
        <v>125978</v>
      </c>
      <c r="AB9" s="84">
        <f t="shared" si="4"/>
        <v>13.04390449126038</v>
      </c>
    </row>
    <row r="10" spans="1:28" s="34" customFormat="1" ht="11.25">
      <c r="A10" s="39">
        <v>4</v>
      </c>
      <c r="B10" s="85" t="s">
        <v>32</v>
      </c>
      <c r="C10" s="86" t="s">
        <v>336</v>
      </c>
      <c r="D10" s="87" t="s">
        <v>38</v>
      </c>
      <c r="E10" s="89" t="s">
        <v>337</v>
      </c>
      <c r="F10" s="90">
        <v>43154</v>
      </c>
      <c r="G10" s="66" t="s">
        <v>43</v>
      </c>
      <c r="H10" s="91">
        <v>229</v>
      </c>
      <c r="I10" s="91">
        <v>229</v>
      </c>
      <c r="J10" s="114">
        <v>229</v>
      </c>
      <c r="K10" s="68">
        <v>1</v>
      </c>
      <c r="L10" s="69">
        <v>98056</v>
      </c>
      <c r="M10" s="70">
        <v>7658</v>
      </c>
      <c r="N10" s="69">
        <v>358557</v>
      </c>
      <c r="O10" s="70">
        <v>26969</v>
      </c>
      <c r="P10" s="69">
        <v>370100</v>
      </c>
      <c r="Q10" s="70">
        <v>28070</v>
      </c>
      <c r="R10" s="71">
        <f t="shared" si="1"/>
        <v>826713</v>
      </c>
      <c r="S10" s="72">
        <f t="shared" si="2"/>
        <v>62697</v>
      </c>
      <c r="T10" s="73">
        <f>S10/J10</f>
        <v>273.7860262008734</v>
      </c>
      <c r="U10" s="74">
        <f t="shared" si="3"/>
        <v>13.185846212737452</v>
      </c>
      <c r="V10" s="75"/>
      <c r="W10" s="76"/>
      <c r="X10" s="77"/>
      <c r="Y10" s="77"/>
      <c r="Z10" s="92">
        <v>826713</v>
      </c>
      <c r="AA10" s="93">
        <v>62697</v>
      </c>
      <c r="AB10" s="84">
        <f t="shared" si="4"/>
        <v>13.185846212737452</v>
      </c>
    </row>
    <row r="11" spans="1:28" s="34" customFormat="1" ht="11.25">
      <c r="A11" s="39">
        <v>5</v>
      </c>
      <c r="B11" s="59"/>
      <c r="C11" s="60" t="s">
        <v>297</v>
      </c>
      <c r="D11" s="61" t="s">
        <v>44</v>
      </c>
      <c r="E11" s="64" t="s">
        <v>297</v>
      </c>
      <c r="F11" s="65">
        <v>43133</v>
      </c>
      <c r="G11" s="66" t="s">
        <v>146</v>
      </c>
      <c r="H11" s="67">
        <v>271</v>
      </c>
      <c r="I11" s="67">
        <v>239</v>
      </c>
      <c r="J11" s="114">
        <v>239</v>
      </c>
      <c r="K11" s="68">
        <v>4</v>
      </c>
      <c r="L11" s="69">
        <v>189273.25</v>
      </c>
      <c r="M11" s="70">
        <v>13410</v>
      </c>
      <c r="N11" s="69">
        <v>349190</v>
      </c>
      <c r="O11" s="70">
        <v>24580</v>
      </c>
      <c r="P11" s="69">
        <v>312309.01</v>
      </c>
      <c r="Q11" s="70">
        <v>22315</v>
      </c>
      <c r="R11" s="71">
        <f t="shared" si="1"/>
        <v>850772.26</v>
      </c>
      <c r="S11" s="72">
        <f t="shared" si="2"/>
        <v>60305</v>
      </c>
      <c r="T11" s="73">
        <f>S11/J11</f>
        <v>252.32217573221757</v>
      </c>
      <c r="U11" s="74">
        <f t="shared" si="3"/>
        <v>14.107822900257027</v>
      </c>
      <c r="V11" s="75">
        <v>1321419.81</v>
      </c>
      <c r="W11" s="76">
        <v>95402</v>
      </c>
      <c r="X11" s="77">
        <f>IF(V11&lt;&gt;0,-(V11-R11)/V11,"")</f>
        <v>-0.35616807500411246</v>
      </c>
      <c r="Y11" s="77">
        <f>IF(W11&lt;&gt;0,-(W11-S11)/W11,"")</f>
        <v>-0.36788536927947</v>
      </c>
      <c r="Z11" s="82">
        <v>10135740.34</v>
      </c>
      <c r="AA11" s="83">
        <v>764397</v>
      </c>
      <c r="AB11" s="84">
        <f t="shared" si="4"/>
        <v>13.259785608787057</v>
      </c>
    </row>
    <row r="12" spans="1:28" s="34" customFormat="1" ht="11.25">
      <c r="A12" s="39">
        <v>6</v>
      </c>
      <c r="B12" s="59"/>
      <c r="C12" s="60" t="s">
        <v>308</v>
      </c>
      <c r="D12" s="61" t="s">
        <v>44</v>
      </c>
      <c r="E12" s="64" t="s">
        <v>308</v>
      </c>
      <c r="F12" s="65">
        <v>43140</v>
      </c>
      <c r="G12" s="66" t="s">
        <v>146</v>
      </c>
      <c r="H12" s="67">
        <v>399</v>
      </c>
      <c r="I12" s="67">
        <v>345</v>
      </c>
      <c r="J12" s="114">
        <v>345</v>
      </c>
      <c r="K12" s="68">
        <v>3</v>
      </c>
      <c r="L12" s="69">
        <v>85326.65</v>
      </c>
      <c r="M12" s="70">
        <v>8085</v>
      </c>
      <c r="N12" s="69">
        <v>260063.33</v>
      </c>
      <c r="O12" s="70">
        <v>24149</v>
      </c>
      <c r="P12" s="69">
        <v>264512.84</v>
      </c>
      <c r="Q12" s="70">
        <v>24520</v>
      </c>
      <c r="R12" s="71">
        <f t="shared" si="1"/>
        <v>609902.8200000001</v>
      </c>
      <c r="S12" s="72">
        <f t="shared" si="2"/>
        <v>56754</v>
      </c>
      <c r="T12" s="73">
        <f>S12/J12</f>
        <v>164.50434782608696</v>
      </c>
      <c r="U12" s="74">
        <f t="shared" si="3"/>
        <v>10.746428797970188</v>
      </c>
      <c r="V12" s="75">
        <v>1335261.56</v>
      </c>
      <c r="W12" s="76">
        <v>108839</v>
      </c>
      <c r="X12" s="77">
        <f>IF(V12&lt;&gt;0,-(V12-R12)/V12,"")</f>
        <v>-0.5432334470858279</v>
      </c>
      <c r="Y12" s="77">
        <f>IF(W12&lt;&gt;0,-(W12-S12)/W12,"")</f>
        <v>-0.47855088709010557</v>
      </c>
      <c r="Z12" s="82">
        <v>6772928.75</v>
      </c>
      <c r="AA12" s="83">
        <v>567488</v>
      </c>
      <c r="AB12" s="84">
        <f t="shared" si="4"/>
        <v>11.934928579987595</v>
      </c>
    </row>
    <row r="13" spans="1:28" s="34" customFormat="1" ht="11.25">
      <c r="A13" s="39">
        <v>7</v>
      </c>
      <c r="B13" s="85" t="s">
        <v>32</v>
      </c>
      <c r="C13" s="60" t="s">
        <v>328</v>
      </c>
      <c r="D13" s="61" t="s">
        <v>35</v>
      </c>
      <c r="E13" s="64" t="s">
        <v>328</v>
      </c>
      <c r="F13" s="65">
        <v>43123</v>
      </c>
      <c r="G13" s="66" t="s">
        <v>146</v>
      </c>
      <c r="H13" s="67">
        <v>197</v>
      </c>
      <c r="I13" s="67">
        <v>197</v>
      </c>
      <c r="J13" s="114">
        <v>197</v>
      </c>
      <c r="K13" s="68">
        <v>1</v>
      </c>
      <c r="L13" s="69">
        <v>102597.91</v>
      </c>
      <c r="M13" s="70">
        <v>8454</v>
      </c>
      <c r="N13" s="69">
        <v>194527.63</v>
      </c>
      <c r="O13" s="70">
        <v>15830</v>
      </c>
      <c r="P13" s="69">
        <v>218881.33</v>
      </c>
      <c r="Q13" s="70">
        <v>17587</v>
      </c>
      <c r="R13" s="71">
        <f t="shared" si="1"/>
        <v>516006.87</v>
      </c>
      <c r="S13" s="72">
        <f t="shared" si="2"/>
        <v>41871</v>
      </c>
      <c r="T13" s="73">
        <f>S13/J13</f>
        <v>212.54314720812184</v>
      </c>
      <c r="U13" s="74">
        <f t="shared" si="3"/>
        <v>12.323729311456617</v>
      </c>
      <c r="V13" s="75"/>
      <c r="W13" s="76"/>
      <c r="X13" s="77"/>
      <c r="Y13" s="77"/>
      <c r="Z13" s="82">
        <v>530983.24</v>
      </c>
      <c r="AA13" s="83">
        <v>43097</v>
      </c>
      <c r="AB13" s="84">
        <f t="shared" si="4"/>
        <v>12.320654337888948</v>
      </c>
    </row>
    <row r="14" spans="1:28" s="34" customFormat="1" ht="11.25">
      <c r="A14" s="39">
        <v>8</v>
      </c>
      <c r="B14" s="59"/>
      <c r="C14" s="60" t="s">
        <v>312</v>
      </c>
      <c r="D14" s="61" t="s">
        <v>35</v>
      </c>
      <c r="E14" s="64" t="s">
        <v>313</v>
      </c>
      <c r="F14" s="65">
        <v>43140</v>
      </c>
      <c r="G14" s="66" t="s">
        <v>37</v>
      </c>
      <c r="H14" s="67">
        <v>250</v>
      </c>
      <c r="I14" s="67">
        <v>205</v>
      </c>
      <c r="J14" s="114">
        <v>205</v>
      </c>
      <c r="K14" s="68">
        <v>3</v>
      </c>
      <c r="L14" s="69">
        <v>119652</v>
      </c>
      <c r="M14" s="70">
        <v>8416</v>
      </c>
      <c r="N14" s="69">
        <v>181734</v>
      </c>
      <c r="O14" s="70">
        <v>12624</v>
      </c>
      <c r="P14" s="69">
        <v>171399</v>
      </c>
      <c r="Q14" s="70">
        <v>11969</v>
      </c>
      <c r="R14" s="71">
        <f t="shared" si="1"/>
        <v>472785</v>
      </c>
      <c r="S14" s="72">
        <f t="shared" si="2"/>
        <v>33009</v>
      </c>
      <c r="T14" s="73">
        <f>S14/J14</f>
        <v>161.01951219512196</v>
      </c>
      <c r="U14" s="74">
        <f t="shared" si="3"/>
        <v>14.322911933109152</v>
      </c>
      <c r="V14" s="75">
        <v>1003055</v>
      </c>
      <c r="W14" s="76">
        <v>70090</v>
      </c>
      <c r="X14" s="77">
        <f aca="true" t="shared" si="5" ref="X14:X23">IF(V14&lt;&gt;0,-(V14-R14)/V14,"")</f>
        <v>-0.5286549590999496</v>
      </c>
      <c r="Y14" s="77">
        <f aca="true" t="shared" si="6" ref="Y14:Y23">IF(W14&lt;&gt;0,-(W14-S14)/W14,"")</f>
        <v>-0.529048366386075</v>
      </c>
      <c r="Z14" s="82">
        <v>5460301</v>
      </c>
      <c r="AA14" s="83">
        <v>393094</v>
      </c>
      <c r="AB14" s="84">
        <f t="shared" si="4"/>
        <v>13.890573247111378</v>
      </c>
    </row>
    <row r="15" spans="1:28" s="34" customFormat="1" ht="11.25">
      <c r="A15" s="39">
        <v>9</v>
      </c>
      <c r="B15" s="59"/>
      <c r="C15" s="60" t="s">
        <v>216</v>
      </c>
      <c r="D15" s="61" t="s">
        <v>41</v>
      </c>
      <c r="E15" s="64" t="s">
        <v>216</v>
      </c>
      <c r="F15" s="65">
        <v>43070</v>
      </c>
      <c r="G15" s="66" t="s">
        <v>146</v>
      </c>
      <c r="H15" s="67">
        <v>379</v>
      </c>
      <c r="I15" s="67">
        <v>87</v>
      </c>
      <c r="J15" s="114">
        <v>87</v>
      </c>
      <c r="K15" s="68">
        <v>13</v>
      </c>
      <c r="L15" s="69">
        <v>49029.2</v>
      </c>
      <c r="M15" s="70">
        <v>5457</v>
      </c>
      <c r="N15" s="69">
        <v>107506.87</v>
      </c>
      <c r="O15" s="70">
        <v>11796</v>
      </c>
      <c r="P15" s="69">
        <v>103180.85</v>
      </c>
      <c r="Q15" s="70">
        <v>11359</v>
      </c>
      <c r="R15" s="71">
        <f t="shared" si="1"/>
        <v>259716.92</v>
      </c>
      <c r="S15" s="72">
        <f t="shared" si="2"/>
        <v>28612</v>
      </c>
      <c r="T15" s="73">
        <f>S15/J15</f>
        <v>328.8735632183908</v>
      </c>
      <c r="U15" s="74">
        <f t="shared" si="3"/>
        <v>9.077202572347268</v>
      </c>
      <c r="V15" s="75">
        <v>358334.6</v>
      </c>
      <c r="W15" s="76">
        <v>39042</v>
      </c>
      <c r="X15" s="77">
        <f t="shared" si="5"/>
        <v>-0.27521115739311797</v>
      </c>
      <c r="Y15" s="77">
        <f t="shared" si="6"/>
        <v>-0.26714819937503204</v>
      </c>
      <c r="Z15" s="82">
        <v>63938936.15</v>
      </c>
      <c r="AA15" s="83">
        <v>5214124</v>
      </c>
      <c r="AB15" s="84">
        <f t="shared" si="4"/>
        <v>12.262642037281813</v>
      </c>
    </row>
    <row r="16" spans="1:28" s="34" customFormat="1" ht="11.25">
      <c r="A16" s="39">
        <v>10</v>
      </c>
      <c r="B16" s="95"/>
      <c r="C16" s="86" t="s">
        <v>319</v>
      </c>
      <c r="D16" s="87" t="s">
        <v>41</v>
      </c>
      <c r="E16" s="89" t="s">
        <v>320</v>
      </c>
      <c r="F16" s="90">
        <v>43147</v>
      </c>
      <c r="G16" s="66" t="s">
        <v>46</v>
      </c>
      <c r="H16" s="91">
        <v>235</v>
      </c>
      <c r="I16" s="91">
        <v>193</v>
      </c>
      <c r="J16" s="114">
        <v>193</v>
      </c>
      <c r="K16" s="68">
        <v>2</v>
      </c>
      <c r="L16" s="69">
        <v>28663.62</v>
      </c>
      <c r="M16" s="70">
        <v>2489</v>
      </c>
      <c r="N16" s="69">
        <v>131027.24</v>
      </c>
      <c r="O16" s="70">
        <v>10322</v>
      </c>
      <c r="P16" s="69">
        <v>143461.04</v>
      </c>
      <c r="Q16" s="70">
        <v>11368</v>
      </c>
      <c r="R16" s="71">
        <f t="shared" si="1"/>
        <v>303151.9</v>
      </c>
      <c r="S16" s="72">
        <f t="shared" si="2"/>
        <v>24179</v>
      </c>
      <c r="T16" s="73">
        <f>S16/J16</f>
        <v>125.27979274611398</v>
      </c>
      <c r="U16" s="74">
        <f t="shared" si="3"/>
        <v>12.537817941188635</v>
      </c>
      <c r="V16" s="75">
        <v>605430.55</v>
      </c>
      <c r="W16" s="76">
        <v>47454</v>
      </c>
      <c r="X16" s="77">
        <f t="shared" si="5"/>
        <v>-0.4992788190156575</v>
      </c>
      <c r="Y16" s="77">
        <f t="shared" si="6"/>
        <v>-0.49047498630252456</v>
      </c>
      <c r="Z16" s="92">
        <v>1022437.96</v>
      </c>
      <c r="AA16" s="93">
        <v>82393</v>
      </c>
      <c r="AB16" s="84">
        <f t="shared" si="4"/>
        <v>12.40928185646839</v>
      </c>
    </row>
    <row r="17" spans="1:28" s="34" customFormat="1" ht="11.25">
      <c r="A17" s="39">
        <v>11</v>
      </c>
      <c r="B17" s="59"/>
      <c r="C17" s="60" t="s">
        <v>267</v>
      </c>
      <c r="D17" s="61" t="s">
        <v>39</v>
      </c>
      <c r="E17" s="64" t="s">
        <v>267</v>
      </c>
      <c r="F17" s="65">
        <v>43112</v>
      </c>
      <c r="G17" s="66" t="s">
        <v>146</v>
      </c>
      <c r="H17" s="67">
        <v>375</v>
      </c>
      <c r="I17" s="67">
        <v>115</v>
      </c>
      <c r="J17" s="114">
        <v>115</v>
      </c>
      <c r="K17" s="68">
        <v>7</v>
      </c>
      <c r="L17" s="69">
        <v>24668.18</v>
      </c>
      <c r="M17" s="70">
        <v>2432</v>
      </c>
      <c r="N17" s="69">
        <v>74123.73</v>
      </c>
      <c r="O17" s="70">
        <v>7077</v>
      </c>
      <c r="P17" s="69">
        <v>81463.8</v>
      </c>
      <c r="Q17" s="70">
        <v>7700</v>
      </c>
      <c r="R17" s="71">
        <f t="shared" si="1"/>
        <v>180255.71000000002</v>
      </c>
      <c r="S17" s="72">
        <f t="shared" si="2"/>
        <v>17209</v>
      </c>
      <c r="T17" s="73">
        <f>S17/J17</f>
        <v>149.64347826086956</v>
      </c>
      <c r="U17" s="74">
        <f t="shared" si="3"/>
        <v>10.474502295310595</v>
      </c>
      <c r="V17" s="75">
        <v>458410.1</v>
      </c>
      <c r="W17" s="76">
        <v>43306</v>
      </c>
      <c r="X17" s="77">
        <f t="shared" si="5"/>
        <v>-0.606780675207636</v>
      </c>
      <c r="Y17" s="77">
        <f t="shared" si="6"/>
        <v>-0.6026185747933311</v>
      </c>
      <c r="Z17" s="82">
        <v>24408991.13</v>
      </c>
      <c r="AA17" s="83">
        <v>2084818</v>
      </c>
      <c r="AB17" s="84">
        <f t="shared" si="4"/>
        <v>11.707972173110553</v>
      </c>
    </row>
    <row r="18" spans="1:28" s="34" customFormat="1" ht="11.25">
      <c r="A18" s="39">
        <v>12</v>
      </c>
      <c r="B18" s="59"/>
      <c r="C18" s="86" t="s">
        <v>295</v>
      </c>
      <c r="D18" s="87" t="s">
        <v>65</v>
      </c>
      <c r="E18" s="89" t="s">
        <v>295</v>
      </c>
      <c r="F18" s="90">
        <v>43126</v>
      </c>
      <c r="G18" s="66" t="s">
        <v>37</v>
      </c>
      <c r="H18" s="91">
        <v>278</v>
      </c>
      <c r="I18" s="91">
        <v>62</v>
      </c>
      <c r="J18" s="114">
        <v>62</v>
      </c>
      <c r="K18" s="68">
        <v>5</v>
      </c>
      <c r="L18" s="69">
        <v>34620</v>
      </c>
      <c r="M18" s="70">
        <v>3616</v>
      </c>
      <c r="N18" s="69">
        <v>65206</v>
      </c>
      <c r="O18" s="70">
        <v>6875</v>
      </c>
      <c r="P18" s="69">
        <v>53037</v>
      </c>
      <c r="Q18" s="70">
        <v>5610</v>
      </c>
      <c r="R18" s="71">
        <f t="shared" si="1"/>
        <v>152863</v>
      </c>
      <c r="S18" s="72">
        <f t="shared" si="2"/>
        <v>16101</v>
      </c>
      <c r="T18" s="73">
        <f>S18/J18</f>
        <v>259.69354838709677</v>
      </c>
      <c r="U18" s="74">
        <f t="shared" si="3"/>
        <v>9.494006583442022</v>
      </c>
      <c r="V18" s="75">
        <v>285372</v>
      </c>
      <c r="W18" s="76">
        <v>28564</v>
      </c>
      <c r="X18" s="77">
        <f t="shared" si="5"/>
        <v>-0.4643377766564344</v>
      </c>
      <c r="Y18" s="77">
        <f t="shared" si="6"/>
        <v>-0.4363184427951267</v>
      </c>
      <c r="Z18" s="92">
        <v>6598362</v>
      </c>
      <c r="AA18" s="93">
        <v>533549</v>
      </c>
      <c r="AB18" s="84">
        <f t="shared" si="4"/>
        <v>12.366927873541137</v>
      </c>
    </row>
    <row r="19" spans="1:28" s="34" customFormat="1" ht="11.25">
      <c r="A19" s="39">
        <v>13</v>
      </c>
      <c r="B19" s="95"/>
      <c r="C19" s="86" t="s">
        <v>294</v>
      </c>
      <c r="D19" s="87" t="s">
        <v>65</v>
      </c>
      <c r="E19" s="89" t="s">
        <v>293</v>
      </c>
      <c r="F19" s="90">
        <v>43126</v>
      </c>
      <c r="G19" s="66" t="s">
        <v>46</v>
      </c>
      <c r="H19" s="91">
        <v>289</v>
      </c>
      <c r="I19" s="91">
        <v>90</v>
      </c>
      <c r="J19" s="114">
        <v>90</v>
      </c>
      <c r="K19" s="68">
        <v>5</v>
      </c>
      <c r="L19" s="69">
        <v>28380.73</v>
      </c>
      <c r="M19" s="70">
        <v>2812</v>
      </c>
      <c r="N19" s="69">
        <v>64455.08</v>
      </c>
      <c r="O19" s="70">
        <v>6133</v>
      </c>
      <c r="P19" s="69">
        <v>58109.52</v>
      </c>
      <c r="Q19" s="70">
        <v>5470</v>
      </c>
      <c r="R19" s="71">
        <f t="shared" si="1"/>
        <v>150945.33</v>
      </c>
      <c r="S19" s="72">
        <f t="shared" si="2"/>
        <v>14415</v>
      </c>
      <c r="T19" s="73">
        <f>S19/J19</f>
        <v>160.16666666666666</v>
      </c>
      <c r="U19" s="74">
        <f t="shared" si="3"/>
        <v>10.471406867845992</v>
      </c>
      <c r="V19" s="75">
        <v>384759.35</v>
      </c>
      <c r="W19" s="76">
        <v>36145</v>
      </c>
      <c r="X19" s="77">
        <f t="shared" si="5"/>
        <v>-0.6076889879349261</v>
      </c>
      <c r="Y19" s="77">
        <f t="shared" si="6"/>
        <v>-0.6011896527873841</v>
      </c>
      <c r="Z19" s="92">
        <v>11828315.85</v>
      </c>
      <c r="AA19" s="93">
        <v>882304</v>
      </c>
      <c r="AB19" s="84">
        <f t="shared" si="4"/>
        <v>13.406168225464238</v>
      </c>
    </row>
    <row r="20" spans="1:28" s="34" customFormat="1" ht="11.25">
      <c r="A20" s="39">
        <v>14</v>
      </c>
      <c r="B20" s="59"/>
      <c r="C20" s="60" t="s">
        <v>263</v>
      </c>
      <c r="D20" s="61" t="s">
        <v>41</v>
      </c>
      <c r="E20" s="64" t="s">
        <v>263</v>
      </c>
      <c r="F20" s="65">
        <v>43105</v>
      </c>
      <c r="G20" s="66" t="s">
        <v>146</v>
      </c>
      <c r="H20" s="67">
        <v>403</v>
      </c>
      <c r="I20" s="67">
        <v>62</v>
      </c>
      <c r="J20" s="114">
        <v>62</v>
      </c>
      <c r="K20" s="68">
        <v>8</v>
      </c>
      <c r="L20" s="69">
        <v>22233.61</v>
      </c>
      <c r="M20" s="70">
        <v>2515</v>
      </c>
      <c r="N20" s="69">
        <v>48021.35</v>
      </c>
      <c r="O20" s="70">
        <v>5235</v>
      </c>
      <c r="P20" s="69">
        <v>50266.31</v>
      </c>
      <c r="Q20" s="70">
        <v>5480</v>
      </c>
      <c r="R20" s="71">
        <f t="shared" si="1"/>
        <v>120521.26999999999</v>
      </c>
      <c r="S20" s="72">
        <f t="shared" si="2"/>
        <v>13230</v>
      </c>
      <c r="T20" s="73">
        <f>S20/J20</f>
        <v>213.38709677419354</v>
      </c>
      <c r="U20" s="74">
        <f t="shared" si="3"/>
        <v>9.109695389266816</v>
      </c>
      <c r="V20" s="75">
        <v>278659.49</v>
      </c>
      <c r="W20" s="76">
        <v>27388</v>
      </c>
      <c r="X20" s="77">
        <f t="shared" si="5"/>
        <v>-0.5674962657830172</v>
      </c>
      <c r="Y20" s="77">
        <f t="shared" si="6"/>
        <v>-0.5169417263034906</v>
      </c>
      <c r="Z20" s="82">
        <v>62666073.42</v>
      </c>
      <c r="AA20" s="83">
        <v>4931639</v>
      </c>
      <c r="AB20" s="84">
        <f t="shared" si="4"/>
        <v>12.70694659929488</v>
      </c>
    </row>
    <row r="21" spans="1:28" s="34" customFormat="1" ht="11.25">
      <c r="A21" s="39">
        <v>15</v>
      </c>
      <c r="B21" s="95"/>
      <c r="C21" s="86" t="s">
        <v>322</v>
      </c>
      <c r="D21" s="87" t="s">
        <v>40</v>
      </c>
      <c r="E21" s="89" t="s">
        <v>322</v>
      </c>
      <c r="F21" s="90">
        <v>43147</v>
      </c>
      <c r="G21" s="66" t="s">
        <v>46</v>
      </c>
      <c r="H21" s="91">
        <v>5</v>
      </c>
      <c r="I21" s="91">
        <v>5</v>
      </c>
      <c r="J21" s="114">
        <v>5</v>
      </c>
      <c r="K21" s="68">
        <v>2</v>
      </c>
      <c r="L21" s="69">
        <v>40097.09</v>
      </c>
      <c r="M21" s="70">
        <v>3662</v>
      </c>
      <c r="N21" s="69">
        <v>40460.54</v>
      </c>
      <c r="O21" s="70">
        <v>3460</v>
      </c>
      <c r="P21" s="69">
        <v>49778.94</v>
      </c>
      <c r="Q21" s="70">
        <v>4335</v>
      </c>
      <c r="R21" s="71">
        <f t="shared" si="1"/>
        <v>130336.57</v>
      </c>
      <c r="S21" s="72">
        <f t="shared" si="2"/>
        <v>11457</v>
      </c>
      <c r="T21" s="73">
        <f>S21/J21</f>
        <v>2291.4</v>
      </c>
      <c r="U21" s="74">
        <f t="shared" si="3"/>
        <v>11.376151697652091</v>
      </c>
      <c r="V21" s="75">
        <v>138333.2</v>
      </c>
      <c r="W21" s="76">
        <v>12365</v>
      </c>
      <c r="X21" s="77">
        <f t="shared" si="5"/>
        <v>-0.05780701957303094</v>
      </c>
      <c r="Y21" s="77">
        <f t="shared" si="6"/>
        <v>-0.07343307723412859</v>
      </c>
      <c r="Z21" s="92">
        <v>364279.99</v>
      </c>
      <c r="AA21" s="93">
        <v>33339</v>
      </c>
      <c r="AB21" s="84">
        <f t="shared" si="4"/>
        <v>10.926542187828069</v>
      </c>
    </row>
    <row r="22" spans="1:28" s="34" customFormat="1" ht="11.25">
      <c r="A22" s="39">
        <v>16</v>
      </c>
      <c r="B22" s="95"/>
      <c r="C22" s="86" t="s">
        <v>323</v>
      </c>
      <c r="D22" s="87" t="s">
        <v>33</v>
      </c>
      <c r="E22" s="89" t="s">
        <v>321</v>
      </c>
      <c r="F22" s="90">
        <v>43147</v>
      </c>
      <c r="G22" s="66" t="s">
        <v>46</v>
      </c>
      <c r="H22" s="91">
        <v>75</v>
      </c>
      <c r="I22" s="91">
        <v>47</v>
      </c>
      <c r="J22" s="114">
        <v>47</v>
      </c>
      <c r="K22" s="68">
        <v>2</v>
      </c>
      <c r="L22" s="69">
        <v>44171.11</v>
      </c>
      <c r="M22" s="70">
        <v>2535</v>
      </c>
      <c r="N22" s="69">
        <v>77523.07</v>
      </c>
      <c r="O22" s="70">
        <v>4282</v>
      </c>
      <c r="P22" s="69">
        <v>59657.99</v>
      </c>
      <c r="Q22" s="70">
        <v>3433</v>
      </c>
      <c r="R22" s="71">
        <f t="shared" si="1"/>
        <v>181352.17</v>
      </c>
      <c r="S22" s="72">
        <f t="shared" si="2"/>
        <v>10250</v>
      </c>
      <c r="T22" s="73">
        <f>S22/J22</f>
        <v>218.08510638297872</v>
      </c>
      <c r="U22" s="74">
        <f t="shared" si="3"/>
        <v>17.69289463414634</v>
      </c>
      <c r="V22" s="75">
        <v>278434.14999999997</v>
      </c>
      <c r="W22" s="76">
        <v>16690</v>
      </c>
      <c r="X22" s="77">
        <f t="shared" si="5"/>
        <v>-0.3486712387830299</v>
      </c>
      <c r="Y22" s="77">
        <f t="shared" si="6"/>
        <v>-0.38585979628520073</v>
      </c>
      <c r="Z22" s="92">
        <v>647037.93</v>
      </c>
      <c r="AA22" s="93">
        <v>40491</v>
      </c>
      <c r="AB22" s="84">
        <f t="shared" si="4"/>
        <v>15.979796251018746</v>
      </c>
    </row>
    <row r="23" spans="1:28" s="34" customFormat="1" ht="11.25">
      <c r="A23" s="39">
        <v>17</v>
      </c>
      <c r="B23" s="59"/>
      <c r="C23" s="60" t="s">
        <v>316</v>
      </c>
      <c r="D23" s="61" t="s">
        <v>44</v>
      </c>
      <c r="E23" s="64" t="s">
        <v>316</v>
      </c>
      <c r="F23" s="65">
        <v>43147</v>
      </c>
      <c r="G23" s="66" t="s">
        <v>34</v>
      </c>
      <c r="H23" s="67">
        <v>154</v>
      </c>
      <c r="I23" s="67">
        <v>74</v>
      </c>
      <c r="J23" s="114">
        <v>74</v>
      </c>
      <c r="K23" s="68">
        <v>2</v>
      </c>
      <c r="L23" s="69">
        <v>32118.54</v>
      </c>
      <c r="M23" s="70">
        <v>2111</v>
      </c>
      <c r="N23" s="69">
        <v>54437.88</v>
      </c>
      <c r="O23" s="70">
        <v>3502</v>
      </c>
      <c r="P23" s="69">
        <v>46356.56</v>
      </c>
      <c r="Q23" s="70">
        <v>3140</v>
      </c>
      <c r="R23" s="71">
        <f t="shared" si="1"/>
        <v>132912.97999999998</v>
      </c>
      <c r="S23" s="72">
        <f t="shared" si="2"/>
        <v>8753</v>
      </c>
      <c r="T23" s="73">
        <f>S23/J23</f>
        <v>118.28378378378379</v>
      </c>
      <c r="U23" s="74">
        <f t="shared" si="3"/>
        <v>15.184848623329142</v>
      </c>
      <c r="V23" s="75">
        <v>357032.38</v>
      </c>
      <c r="W23" s="76">
        <v>24727</v>
      </c>
      <c r="X23" s="77">
        <f t="shared" si="5"/>
        <v>-0.6277284990229738</v>
      </c>
      <c r="Y23" s="77">
        <f t="shared" si="6"/>
        <v>-0.6460144781008614</v>
      </c>
      <c r="Z23" s="82">
        <v>706777.15</v>
      </c>
      <c r="AA23" s="83">
        <v>51912</v>
      </c>
      <c r="AB23" s="84">
        <f t="shared" si="4"/>
        <v>13.614908884265681</v>
      </c>
    </row>
    <row r="24" spans="1:28" s="34" customFormat="1" ht="11.25">
      <c r="A24" s="39">
        <v>18</v>
      </c>
      <c r="B24" s="85" t="s">
        <v>32</v>
      </c>
      <c r="C24" s="60" t="s">
        <v>333</v>
      </c>
      <c r="D24" s="61" t="s">
        <v>33</v>
      </c>
      <c r="E24" s="64" t="s">
        <v>334</v>
      </c>
      <c r="F24" s="65">
        <v>43154</v>
      </c>
      <c r="G24" s="66" t="s">
        <v>42</v>
      </c>
      <c r="H24" s="67">
        <v>50</v>
      </c>
      <c r="I24" s="67">
        <v>50</v>
      </c>
      <c r="J24" s="114">
        <v>50</v>
      </c>
      <c r="K24" s="68">
        <v>1</v>
      </c>
      <c r="L24" s="69">
        <v>25472.32</v>
      </c>
      <c r="M24" s="70">
        <v>1456</v>
      </c>
      <c r="N24" s="69">
        <v>52340.28</v>
      </c>
      <c r="O24" s="70">
        <v>2945</v>
      </c>
      <c r="P24" s="69">
        <v>41902.92</v>
      </c>
      <c r="Q24" s="70">
        <v>2479</v>
      </c>
      <c r="R24" s="71">
        <f t="shared" si="1"/>
        <v>119715.52</v>
      </c>
      <c r="S24" s="72">
        <f t="shared" si="2"/>
        <v>6880</v>
      </c>
      <c r="T24" s="73">
        <f>S24/J24</f>
        <v>137.6</v>
      </c>
      <c r="U24" s="74">
        <f t="shared" si="3"/>
        <v>17.400511627906976</v>
      </c>
      <c r="V24" s="75"/>
      <c r="W24" s="76"/>
      <c r="X24" s="77"/>
      <c r="Y24" s="77"/>
      <c r="Z24" s="80">
        <v>119715.52</v>
      </c>
      <c r="AA24" s="81">
        <v>6880</v>
      </c>
      <c r="AB24" s="84">
        <f t="shared" si="4"/>
        <v>17.400511627906976</v>
      </c>
    </row>
    <row r="25" spans="1:28" s="34" customFormat="1" ht="11.25">
      <c r="A25" s="39">
        <v>19</v>
      </c>
      <c r="B25" s="85" t="s">
        <v>32</v>
      </c>
      <c r="C25" s="60" t="s">
        <v>325</v>
      </c>
      <c r="D25" s="61" t="s">
        <v>35</v>
      </c>
      <c r="E25" s="64" t="s">
        <v>326</v>
      </c>
      <c r="F25" s="65">
        <v>43154</v>
      </c>
      <c r="G25" s="66" t="s">
        <v>47</v>
      </c>
      <c r="H25" s="67">
        <v>40</v>
      </c>
      <c r="I25" s="67">
        <v>40</v>
      </c>
      <c r="J25" s="114">
        <v>40</v>
      </c>
      <c r="K25" s="68">
        <v>1</v>
      </c>
      <c r="L25" s="69">
        <v>20583.82</v>
      </c>
      <c r="M25" s="70">
        <v>1266</v>
      </c>
      <c r="N25" s="69">
        <v>32332.26</v>
      </c>
      <c r="O25" s="70">
        <v>1901</v>
      </c>
      <c r="P25" s="69">
        <v>26077.4</v>
      </c>
      <c r="Q25" s="70">
        <v>1644</v>
      </c>
      <c r="R25" s="71">
        <f t="shared" si="1"/>
        <v>78993.48000000001</v>
      </c>
      <c r="S25" s="72">
        <f t="shared" si="2"/>
        <v>4811</v>
      </c>
      <c r="T25" s="73">
        <f>S25/J25</f>
        <v>120.275</v>
      </c>
      <c r="U25" s="74">
        <f t="shared" si="3"/>
        <v>16.419347329037624</v>
      </c>
      <c r="V25" s="75"/>
      <c r="W25" s="76"/>
      <c r="X25" s="77">
        <f aca="true" t="shared" si="7" ref="X25:Y27">IF(V25&lt;&gt;0,-(V25-R25)/V25,"")</f>
      </c>
      <c r="Y25" s="77">
        <f t="shared" si="7"/>
      </c>
      <c r="Z25" s="98">
        <v>89198.98</v>
      </c>
      <c r="AA25" s="99">
        <v>5687</v>
      </c>
      <c r="AB25" s="84">
        <f t="shared" si="4"/>
        <v>15.68471601899068</v>
      </c>
    </row>
    <row r="26" spans="1:28" s="34" customFormat="1" ht="11.25">
      <c r="A26" s="39">
        <v>20</v>
      </c>
      <c r="B26" s="59"/>
      <c r="C26" s="60" t="s">
        <v>314</v>
      </c>
      <c r="D26" s="61" t="s">
        <v>33</v>
      </c>
      <c r="E26" s="64" t="s">
        <v>315</v>
      </c>
      <c r="F26" s="65">
        <v>43147</v>
      </c>
      <c r="G26" s="66" t="s">
        <v>47</v>
      </c>
      <c r="H26" s="67">
        <v>35</v>
      </c>
      <c r="I26" s="67">
        <v>26</v>
      </c>
      <c r="J26" s="114">
        <v>26</v>
      </c>
      <c r="K26" s="68">
        <v>2</v>
      </c>
      <c r="L26" s="69">
        <v>11341.3</v>
      </c>
      <c r="M26" s="70">
        <v>847</v>
      </c>
      <c r="N26" s="69">
        <v>20553.55</v>
      </c>
      <c r="O26" s="70">
        <v>1375</v>
      </c>
      <c r="P26" s="69">
        <v>17173.61</v>
      </c>
      <c r="Q26" s="70">
        <v>1109</v>
      </c>
      <c r="R26" s="71">
        <f t="shared" si="1"/>
        <v>49068.46</v>
      </c>
      <c r="S26" s="72">
        <f t="shared" si="2"/>
        <v>3331</v>
      </c>
      <c r="T26" s="73">
        <f>S26/J26</f>
        <v>128.1153846153846</v>
      </c>
      <c r="U26" s="74">
        <f t="shared" si="3"/>
        <v>14.7308495947163</v>
      </c>
      <c r="V26" s="75">
        <v>87980.70999999999</v>
      </c>
      <c r="W26" s="76">
        <v>5376</v>
      </c>
      <c r="X26" s="77">
        <f t="shared" si="7"/>
        <v>-0.44228160923002324</v>
      </c>
      <c r="Y26" s="77">
        <f t="shared" si="7"/>
        <v>-0.38039434523809523</v>
      </c>
      <c r="Z26" s="98">
        <v>193908.21</v>
      </c>
      <c r="AA26" s="99">
        <v>13009</v>
      </c>
      <c r="AB26" s="84">
        <f t="shared" si="4"/>
        <v>14.90569682527481</v>
      </c>
    </row>
    <row r="27" spans="1:28" s="34" customFormat="1" ht="11.25">
      <c r="A27" s="39">
        <v>21</v>
      </c>
      <c r="B27" s="95"/>
      <c r="C27" s="86" t="s">
        <v>286</v>
      </c>
      <c r="D27" s="87" t="s">
        <v>38</v>
      </c>
      <c r="E27" s="89" t="s">
        <v>286</v>
      </c>
      <c r="F27" s="90">
        <v>43119</v>
      </c>
      <c r="G27" s="66" t="s">
        <v>46</v>
      </c>
      <c r="H27" s="91">
        <v>326</v>
      </c>
      <c r="I27" s="91">
        <v>21</v>
      </c>
      <c r="J27" s="114">
        <v>21</v>
      </c>
      <c r="K27" s="68">
        <v>6</v>
      </c>
      <c r="L27" s="69">
        <v>2042</v>
      </c>
      <c r="M27" s="70">
        <v>212</v>
      </c>
      <c r="N27" s="69">
        <v>13004</v>
      </c>
      <c r="O27" s="70">
        <v>1328</v>
      </c>
      <c r="P27" s="69">
        <v>13216</v>
      </c>
      <c r="Q27" s="70">
        <v>1288</v>
      </c>
      <c r="R27" s="71">
        <f t="shared" si="1"/>
        <v>28262</v>
      </c>
      <c r="S27" s="72">
        <f t="shared" si="2"/>
        <v>2828</v>
      </c>
      <c r="T27" s="73">
        <f>S27/J27</f>
        <v>134.66666666666666</v>
      </c>
      <c r="U27" s="74">
        <f t="shared" si="3"/>
        <v>9.993635077793494</v>
      </c>
      <c r="V27" s="75">
        <v>145771.27000000002</v>
      </c>
      <c r="W27" s="76">
        <v>15025</v>
      </c>
      <c r="X27" s="77">
        <f t="shared" si="7"/>
        <v>-0.8061209180656792</v>
      </c>
      <c r="Y27" s="77">
        <f t="shared" si="7"/>
        <v>-0.8117803660565723</v>
      </c>
      <c r="Z27" s="92">
        <v>17418962.04</v>
      </c>
      <c r="AA27" s="93">
        <v>1478231</v>
      </c>
      <c r="AB27" s="84">
        <f t="shared" si="4"/>
        <v>11.783653596765323</v>
      </c>
    </row>
    <row r="28" spans="1:28" s="34" customFormat="1" ht="11.25">
      <c r="A28" s="39">
        <v>22</v>
      </c>
      <c r="B28" s="85" t="s">
        <v>32</v>
      </c>
      <c r="C28" s="60" t="s">
        <v>331</v>
      </c>
      <c r="D28" s="61" t="s">
        <v>33</v>
      </c>
      <c r="E28" s="64" t="s">
        <v>331</v>
      </c>
      <c r="F28" s="65" t="s">
        <v>332</v>
      </c>
      <c r="G28" s="66" t="s">
        <v>58</v>
      </c>
      <c r="H28" s="67">
        <v>49</v>
      </c>
      <c r="I28" s="67">
        <v>49</v>
      </c>
      <c r="J28" s="114">
        <v>49</v>
      </c>
      <c r="K28" s="68">
        <v>1</v>
      </c>
      <c r="L28" s="69">
        <v>8086</v>
      </c>
      <c r="M28" s="70">
        <v>604</v>
      </c>
      <c r="N28" s="69">
        <v>13781</v>
      </c>
      <c r="O28" s="70">
        <v>1033</v>
      </c>
      <c r="P28" s="69">
        <v>14469</v>
      </c>
      <c r="Q28" s="70">
        <v>1078</v>
      </c>
      <c r="R28" s="71">
        <f t="shared" si="1"/>
        <v>36336</v>
      </c>
      <c r="S28" s="72">
        <f t="shared" si="2"/>
        <v>2715</v>
      </c>
      <c r="T28" s="73">
        <f>S28/J28</f>
        <v>55.40816326530612</v>
      </c>
      <c r="U28" s="74">
        <f t="shared" si="3"/>
        <v>13.383425414364641</v>
      </c>
      <c r="V28" s="75"/>
      <c r="W28" s="76"/>
      <c r="X28" s="77"/>
      <c r="Y28" s="77"/>
      <c r="Z28" s="92">
        <v>36336</v>
      </c>
      <c r="AA28" s="93">
        <v>2715</v>
      </c>
      <c r="AB28" s="84">
        <f t="shared" si="4"/>
        <v>13.383425414364641</v>
      </c>
    </row>
    <row r="29" spans="1:28" s="34" customFormat="1" ht="11.25">
      <c r="A29" s="39">
        <v>23</v>
      </c>
      <c r="B29" s="59"/>
      <c r="C29" s="60" t="s">
        <v>318</v>
      </c>
      <c r="D29" s="61" t="s">
        <v>65</v>
      </c>
      <c r="E29" s="64" t="s">
        <v>318</v>
      </c>
      <c r="F29" s="65">
        <v>43147</v>
      </c>
      <c r="G29" s="66" t="s">
        <v>54</v>
      </c>
      <c r="H29" s="67">
        <v>63</v>
      </c>
      <c r="I29" s="67">
        <v>37</v>
      </c>
      <c r="J29" s="114">
        <v>37</v>
      </c>
      <c r="K29" s="68">
        <v>2</v>
      </c>
      <c r="L29" s="69">
        <v>2234</v>
      </c>
      <c r="M29" s="70">
        <v>233</v>
      </c>
      <c r="N29" s="69">
        <v>6682</v>
      </c>
      <c r="O29" s="70">
        <v>725</v>
      </c>
      <c r="P29" s="69">
        <v>5591</v>
      </c>
      <c r="Q29" s="70">
        <v>587</v>
      </c>
      <c r="R29" s="71">
        <f t="shared" si="1"/>
        <v>14507</v>
      </c>
      <c r="S29" s="72">
        <f t="shared" si="2"/>
        <v>1545</v>
      </c>
      <c r="T29" s="73">
        <f>S29/J29</f>
        <v>41.75675675675676</v>
      </c>
      <c r="U29" s="74">
        <f t="shared" si="3"/>
        <v>9.389644012944984</v>
      </c>
      <c r="V29" s="75">
        <v>41599</v>
      </c>
      <c r="W29" s="76">
        <v>3967</v>
      </c>
      <c r="X29" s="77">
        <f>IF(V29&lt;&gt;0,-(V29-R29)/V29,"")</f>
        <v>-0.6512656554244093</v>
      </c>
      <c r="Y29" s="77">
        <f>IF(W29&lt;&gt;0,-(W29-S29)/W29,"")</f>
        <v>-0.6105369296697757</v>
      </c>
      <c r="Z29" s="82">
        <v>74949</v>
      </c>
      <c r="AA29" s="83">
        <v>7431</v>
      </c>
      <c r="AB29" s="84">
        <f t="shared" si="4"/>
        <v>10.085991118288252</v>
      </c>
    </row>
    <row r="30" spans="1:28" s="34" customFormat="1" ht="11.25">
      <c r="A30" s="39">
        <v>24</v>
      </c>
      <c r="B30" s="85" t="s">
        <v>32</v>
      </c>
      <c r="C30" s="60" t="s">
        <v>329</v>
      </c>
      <c r="D30" s="61" t="s">
        <v>330</v>
      </c>
      <c r="E30" s="64" t="s">
        <v>329</v>
      </c>
      <c r="F30" s="65">
        <v>43154</v>
      </c>
      <c r="G30" s="66" t="s">
        <v>117</v>
      </c>
      <c r="H30" s="67">
        <v>10</v>
      </c>
      <c r="I30" s="67">
        <v>10</v>
      </c>
      <c r="J30" s="114">
        <v>10</v>
      </c>
      <c r="K30" s="68">
        <v>1</v>
      </c>
      <c r="L30" s="69">
        <v>2869.3</v>
      </c>
      <c r="M30" s="70">
        <v>243</v>
      </c>
      <c r="N30" s="69">
        <v>5918.6</v>
      </c>
      <c r="O30" s="70">
        <v>509</v>
      </c>
      <c r="P30" s="69">
        <v>4396.56</v>
      </c>
      <c r="Q30" s="70">
        <v>374</v>
      </c>
      <c r="R30" s="71">
        <f t="shared" si="1"/>
        <v>13184.460000000003</v>
      </c>
      <c r="S30" s="72">
        <f t="shared" si="2"/>
        <v>1126</v>
      </c>
      <c r="T30" s="73">
        <f>S30/J30</f>
        <v>112.6</v>
      </c>
      <c r="U30" s="74">
        <f t="shared" si="3"/>
        <v>11.709111900532863</v>
      </c>
      <c r="V30" s="75"/>
      <c r="W30" s="76"/>
      <c r="X30" s="77"/>
      <c r="Y30" s="77"/>
      <c r="Z30" s="82">
        <v>13184.46</v>
      </c>
      <c r="AA30" s="83">
        <v>1126</v>
      </c>
      <c r="AB30" s="84">
        <f t="shared" si="4"/>
        <v>11.709111900532859</v>
      </c>
    </row>
    <row r="31" spans="1:28" s="34" customFormat="1" ht="11.25">
      <c r="A31" s="39">
        <v>25</v>
      </c>
      <c r="B31" s="59"/>
      <c r="C31" s="60" t="s">
        <v>296</v>
      </c>
      <c r="D31" s="61" t="s">
        <v>33</v>
      </c>
      <c r="E31" s="64" t="s">
        <v>83</v>
      </c>
      <c r="F31" s="65">
        <v>43133</v>
      </c>
      <c r="G31" s="66" t="s">
        <v>47</v>
      </c>
      <c r="H31" s="67">
        <v>7</v>
      </c>
      <c r="I31" s="67">
        <v>14</v>
      </c>
      <c r="J31" s="114">
        <v>14</v>
      </c>
      <c r="K31" s="68">
        <v>4</v>
      </c>
      <c r="L31" s="69">
        <v>3751</v>
      </c>
      <c r="M31" s="70">
        <v>297</v>
      </c>
      <c r="N31" s="69">
        <v>5301</v>
      </c>
      <c r="O31" s="70">
        <v>376</v>
      </c>
      <c r="P31" s="69">
        <v>5451.5</v>
      </c>
      <c r="Q31" s="70">
        <v>394</v>
      </c>
      <c r="R31" s="71">
        <f t="shared" si="1"/>
        <v>14503.5</v>
      </c>
      <c r="S31" s="72">
        <f t="shared" si="2"/>
        <v>1067</v>
      </c>
      <c r="T31" s="73">
        <f>S31/J31</f>
        <v>76.21428571428571</v>
      </c>
      <c r="U31" s="74">
        <f t="shared" si="3"/>
        <v>13.592783505154639</v>
      </c>
      <c r="V31" s="75">
        <v>38367.44</v>
      </c>
      <c r="W31" s="76">
        <v>2307</v>
      </c>
      <c r="X31" s="77">
        <f aca="true" t="shared" si="8" ref="X31:X44">IF(V31&lt;&gt;0,-(V31-R31)/V31,"")</f>
        <v>-0.6219841615703315</v>
      </c>
      <c r="Y31" s="77">
        <f aca="true" t="shared" si="9" ref="Y31:Y44">IF(W31&lt;&gt;0,-(W31-S31)/W31,"")</f>
        <v>-0.5374945817078457</v>
      </c>
      <c r="Z31" s="92">
        <v>486389.38</v>
      </c>
      <c r="AA31" s="93">
        <v>32920</v>
      </c>
      <c r="AB31" s="84">
        <f t="shared" si="4"/>
        <v>14.774890036452005</v>
      </c>
    </row>
    <row r="32" spans="1:28" s="34" customFormat="1" ht="11.25">
      <c r="A32" s="39">
        <v>26</v>
      </c>
      <c r="B32" s="59"/>
      <c r="C32" s="60" t="s">
        <v>310</v>
      </c>
      <c r="D32" s="61" t="s">
        <v>38</v>
      </c>
      <c r="E32" s="64" t="s">
        <v>311</v>
      </c>
      <c r="F32" s="65">
        <v>43140</v>
      </c>
      <c r="G32" s="66" t="s">
        <v>58</v>
      </c>
      <c r="H32" s="67">
        <v>87</v>
      </c>
      <c r="I32" s="67">
        <v>21</v>
      </c>
      <c r="J32" s="114">
        <v>21</v>
      </c>
      <c r="K32" s="68">
        <v>3</v>
      </c>
      <c r="L32" s="69">
        <v>692</v>
      </c>
      <c r="M32" s="70">
        <v>65</v>
      </c>
      <c r="N32" s="69">
        <v>4827</v>
      </c>
      <c r="O32" s="70">
        <v>383</v>
      </c>
      <c r="P32" s="69">
        <v>6106</v>
      </c>
      <c r="Q32" s="70">
        <v>507</v>
      </c>
      <c r="R32" s="71">
        <f t="shared" si="1"/>
        <v>11625</v>
      </c>
      <c r="S32" s="72">
        <f t="shared" si="2"/>
        <v>955</v>
      </c>
      <c r="T32" s="73">
        <f>S32/J32</f>
        <v>45.476190476190474</v>
      </c>
      <c r="U32" s="74">
        <f t="shared" si="3"/>
        <v>12.172774869109947</v>
      </c>
      <c r="V32" s="75">
        <v>81777.5</v>
      </c>
      <c r="W32" s="76">
        <v>5735</v>
      </c>
      <c r="X32" s="77">
        <f t="shared" si="8"/>
        <v>-0.8578459845311974</v>
      </c>
      <c r="Y32" s="77">
        <f t="shared" si="9"/>
        <v>-0.8334786399302528</v>
      </c>
      <c r="Z32" s="92">
        <v>364431.56</v>
      </c>
      <c r="AA32" s="93">
        <v>26532</v>
      </c>
      <c r="AB32" s="84">
        <f t="shared" si="4"/>
        <v>13.735548017488316</v>
      </c>
    </row>
    <row r="33" spans="1:28" s="34" customFormat="1" ht="11.25">
      <c r="A33" s="39">
        <v>27</v>
      </c>
      <c r="B33" s="59"/>
      <c r="C33" s="60" t="s">
        <v>251</v>
      </c>
      <c r="D33" s="61" t="s">
        <v>38</v>
      </c>
      <c r="E33" s="64" t="s">
        <v>251</v>
      </c>
      <c r="F33" s="65">
        <v>43098</v>
      </c>
      <c r="G33" s="66" t="s">
        <v>146</v>
      </c>
      <c r="H33" s="67">
        <v>27</v>
      </c>
      <c r="I33" s="67">
        <v>5</v>
      </c>
      <c r="J33" s="114">
        <v>5</v>
      </c>
      <c r="K33" s="68">
        <v>9</v>
      </c>
      <c r="L33" s="69">
        <v>2717.45</v>
      </c>
      <c r="M33" s="70">
        <v>169</v>
      </c>
      <c r="N33" s="69">
        <v>5230.4</v>
      </c>
      <c r="O33" s="70">
        <v>322</v>
      </c>
      <c r="P33" s="69">
        <v>4736.28</v>
      </c>
      <c r="Q33" s="70">
        <v>283</v>
      </c>
      <c r="R33" s="71">
        <f t="shared" si="1"/>
        <v>12684.13</v>
      </c>
      <c r="S33" s="72">
        <f t="shared" si="2"/>
        <v>774</v>
      </c>
      <c r="T33" s="73">
        <f>S33/J33</f>
        <v>154.8</v>
      </c>
      <c r="U33" s="74">
        <f t="shared" si="3"/>
        <v>16.387764857881137</v>
      </c>
      <c r="V33" s="75">
        <v>17974.78</v>
      </c>
      <c r="W33" s="76">
        <v>1069</v>
      </c>
      <c r="X33" s="77">
        <f t="shared" si="8"/>
        <v>-0.2943373994007159</v>
      </c>
      <c r="Y33" s="77">
        <f t="shared" si="9"/>
        <v>-0.27595884003741816</v>
      </c>
      <c r="Z33" s="82">
        <v>1384755.78</v>
      </c>
      <c r="AA33" s="83">
        <v>96101</v>
      </c>
      <c r="AB33" s="84">
        <f t="shared" si="4"/>
        <v>14.409379506977034</v>
      </c>
    </row>
    <row r="34" spans="1:28" s="34" customFormat="1" ht="11.25">
      <c r="A34" s="39">
        <v>28</v>
      </c>
      <c r="B34" s="95"/>
      <c r="C34" s="86" t="s">
        <v>303</v>
      </c>
      <c r="D34" s="87" t="s">
        <v>33</v>
      </c>
      <c r="E34" s="89" t="s">
        <v>304</v>
      </c>
      <c r="F34" s="90">
        <v>43133</v>
      </c>
      <c r="G34" s="66" t="s">
        <v>46</v>
      </c>
      <c r="H34" s="91">
        <v>87</v>
      </c>
      <c r="I34" s="91">
        <v>4</v>
      </c>
      <c r="J34" s="114">
        <v>4</v>
      </c>
      <c r="K34" s="68">
        <v>4</v>
      </c>
      <c r="L34" s="69">
        <v>4587.62</v>
      </c>
      <c r="M34" s="70">
        <v>213</v>
      </c>
      <c r="N34" s="69">
        <v>6855.53</v>
      </c>
      <c r="O34" s="70">
        <v>327</v>
      </c>
      <c r="P34" s="69">
        <v>4230.54</v>
      </c>
      <c r="Q34" s="70">
        <v>201</v>
      </c>
      <c r="R34" s="71">
        <f t="shared" si="1"/>
        <v>15673.689999999999</v>
      </c>
      <c r="S34" s="72">
        <f t="shared" si="2"/>
        <v>741</v>
      </c>
      <c r="T34" s="73">
        <f>S34/J34</f>
        <v>185.25</v>
      </c>
      <c r="U34" s="74">
        <f t="shared" si="3"/>
        <v>21.152078272604587</v>
      </c>
      <c r="V34" s="75">
        <v>23687.92</v>
      </c>
      <c r="W34" s="76">
        <v>1168</v>
      </c>
      <c r="X34" s="77">
        <f t="shared" si="8"/>
        <v>-0.3383256106910189</v>
      </c>
      <c r="Y34" s="77">
        <f t="shared" si="9"/>
        <v>-0.3655821917808219</v>
      </c>
      <c r="Z34" s="92">
        <v>587295.1</v>
      </c>
      <c r="AA34" s="93">
        <v>36517</v>
      </c>
      <c r="AB34" s="84">
        <f t="shared" si="4"/>
        <v>16.082786099624833</v>
      </c>
    </row>
    <row r="35" spans="1:28" s="34" customFormat="1" ht="11.25">
      <c r="A35" s="39">
        <v>29</v>
      </c>
      <c r="B35" s="59"/>
      <c r="C35" s="86" t="s">
        <v>287</v>
      </c>
      <c r="D35" s="87" t="s">
        <v>38</v>
      </c>
      <c r="E35" s="89" t="s">
        <v>287</v>
      </c>
      <c r="F35" s="90">
        <v>43119</v>
      </c>
      <c r="G35" s="66" t="s">
        <v>37</v>
      </c>
      <c r="H35" s="91">
        <v>329</v>
      </c>
      <c r="I35" s="91">
        <v>18</v>
      </c>
      <c r="J35" s="114">
        <v>18</v>
      </c>
      <c r="K35" s="68">
        <v>6</v>
      </c>
      <c r="L35" s="69">
        <v>1520</v>
      </c>
      <c r="M35" s="70">
        <v>196</v>
      </c>
      <c r="N35" s="69">
        <v>3006</v>
      </c>
      <c r="O35" s="70">
        <v>252</v>
      </c>
      <c r="P35" s="69">
        <v>3164</v>
      </c>
      <c r="Q35" s="70">
        <v>280</v>
      </c>
      <c r="R35" s="71">
        <f t="shared" si="1"/>
        <v>7690</v>
      </c>
      <c r="S35" s="72">
        <f t="shared" si="2"/>
        <v>728</v>
      </c>
      <c r="T35" s="73">
        <f>S35/J35</f>
        <v>40.44444444444444</v>
      </c>
      <c r="U35" s="74">
        <f t="shared" si="3"/>
        <v>10.563186813186814</v>
      </c>
      <c r="V35" s="75">
        <v>50395</v>
      </c>
      <c r="W35" s="76">
        <v>4124</v>
      </c>
      <c r="X35" s="77">
        <f t="shared" si="8"/>
        <v>-0.8474054965770413</v>
      </c>
      <c r="Y35" s="77">
        <f t="shared" si="9"/>
        <v>-0.8234723569350145</v>
      </c>
      <c r="Z35" s="92">
        <v>12302187</v>
      </c>
      <c r="AA35" s="93">
        <v>968771</v>
      </c>
      <c r="AB35" s="84">
        <f t="shared" si="4"/>
        <v>12.698756465666293</v>
      </c>
    </row>
    <row r="36" spans="1:28" s="34" customFormat="1" ht="11.25">
      <c r="A36" s="39">
        <v>30</v>
      </c>
      <c r="B36" s="59"/>
      <c r="C36" s="60" t="s">
        <v>288</v>
      </c>
      <c r="D36" s="61" t="s">
        <v>39</v>
      </c>
      <c r="E36" s="64" t="s">
        <v>289</v>
      </c>
      <c r="F36" s="65">
        <v>43126</v>
      </c>
      <c r="G36" s="66" t="s">
        <v>47</v>
      </c>
      <c r="H36" s="67">
        <v>141</v>
      </c>
      <c r="I36" s="67">
        <v>15</v>
      </c>
      <c r="J36" s="114">
        <v>15</v>
      </c>
      <c r="K36" s="68">
        <v>5</v>
      </c>
      <c r="L36" s="69">
        <v>1128</v>
      </c>
      <c r="M36" s="70">
        <v>140</v>
      </c>
      <c r="N36" s="69">
        <v>1901</v>
      </c>
      <c r="O36" s="70">
        <v>217</v>
      </c>
      <c r="P36" s="69">
        <v>1875</v>
      </c>
      <c r="Q36" s="70">
        <v>194</v>
      </c>
      <c r="R36" s="71">
        <f t="shared" si="1"/>
        <v>4904</v>
      </c>
      <c r="S36" s="72">
        <f t="shared" si="2"/>
        <v>551</v>
      </c>
      <c r="T36" s="73">
        <f>S36/J36</f>
        <v>36.733333333333334</v>
      </c>
      <c r="U36" s="74">
        <f t="shared" si="3"/>
        <v>8.900181488203266</v>
      </c>
      <c r="V36" s="75">
        <v>7628</v>
      </c>
      <c r="W36" s="76">
        <v>760</v>
      </c>
      <c r="X36" s="77">
        <f t="shared" si="8"/>
        <v>-0.3571054011536445</v>
      </c>
      <c r="Y36" s="77">
        <f t="shared" si="9"/>
        <v>-0.275</v>
      </c>
      <c r="Z36" s="98">
        <v>1500696.26</v>
      </c>
      <c r="AA36" s="99">
        <v>117710</v>
      </c>
      <c r="AB36" s="84">
        <f t="shared" si="4"/>
        <v>12.749097442868065</v>
      </c>
    </row>
    <row r="37" spans="1:28" s="34" customFormat="1" ht="11.25">
      <c r="A37" s="39">
        <v>31</v>
      </c>
      <c r="B37" s="59"/>
      <c r="C37" s="60" t="s">
        <v>266</v>
      </c>
      <c r="D37" s="61" t="s">
        <v>35</v>
      </c>
      <c r="E37" s="64" t="s">
        <v>266</v>
      </c>
      <c r="F37" s="65">
        <v>43112</v>
      </c>
      <c r="G37" s="66" t="s">
        <v>47</v>
      </c>
      <c r="H37" s="67">
        <v>36</v>
      </c>
      <c r="I37" s="67">
        <v>5</v>
      </c>
      <c r="J37" s="114">
        <v>5</v>
      </c>
      <c r="K37" s="68">
        <v>7</v>
      </c>
      <c r="L37" s="69">
        <v>2296</v>
      </c>
      <c r="M37" s="70">
        <v>265</v>
      </c>
      <c r="N37" s="69">
        <v>1036</v>
      </c>
      <c r="O37" s="70">
        <v>147</v>
      </c>
      <c r="P37" s="69">
        <v>704</v>
      </c>
      <c r="Q37" s="70">
        <v>123</v>
      </c>
      <c r="R37" s="71">
        <f t="shared" si="1"/>
        <v>4036</v>
      </c>
      <c r="S37" s="72">
        <f t="shared" si="2"/>
        <v>535</v>
      </c>
      <c r="T37" s="73">
        <f>S37/J37</f>
        <v>107</v>
      </c>
      <c r="U37" s="74">
        <f t="shared" si="3"/>
        <v>7.54392523364486</v>
      </c>
      <c r="V37" s="75">
        <v>4744</v>
      </c>
      <c r="W37" s="76">
        <v>329</v>
      </c>
      <c r="X37" s="77">
        <f t="shared" si="8"/>
        <v>-0.14924114671163574</v>
      </c>
      <c r="Y37" s="77">
        <f t="shared" si="9"/>
        <v>0.6261398176291794</v>
      </c>
      <c r="Z37" s="98">
        <v>490406.39</v>
      </c>
      <c r="AA37" s="99">
        <v>35669</v>
      </c>
      <c r="AB37" s="84">
        <f t="shared" si="4"/>
        <v>13.748812414141131</v>
      </c>
    </row>
    <row r="38" spans="1:28" s="34" customFormat="1" ht="11.25">
      <c r="A38" s="39">
        <v>32</v>
      </c>
      <c r="B38" s="59"/>
      <c r="C38" s="60" t="s">
        <v>277</v>
      </c>
      <c r="D38" s="61" t="s">
        <v>38</v>
      </c>
      <c r="E38" s="64" t="s">
        <v>277</v>
      </c>
      <c r="F38" s="65">
        <v>43112</v>
      </c>
      <c r="G38" s="66" t="s">
        <v>42</v>
      </c>
      <c r="H38" s="67">
        <v>52</v>
      </c>
      <c r="I38" s="67">
        <v>1</v>
      </c>
      <c r="J38" s="114">
        <v>1</v>
      </c>
      <c r="K38" s="68">
        <v>7</v>
      </c>
      <c r="L38" s="69">
        <v>204</v>
      </c>
      <c r="M38" s="70">
        <v>8</v>
      </c>
      <c r="N38" s="69">
        <v>510</v>
      </c>
      <c r="O38" s="70">
        <v>20</v>
      </c>
      <c r="P38" s="69">
        <v>8</v>
      </c>
      <c r="Q38" s="70">
        <v>204</v>
      </c>
      <c r="R38" s="71">
        <f t="shared" si="1"/>
        <v>722</v>
      </c>
      <c r="S38" s="72">
        <f t="shared" si="2"/>
        <v>232</v>
      </c>
      <c r="T38" s="73">
        <f>S38/J38</f>
        <v>232</v>
      </c>
      <c r="U38" s="74">
        <f t="shared" si="3"/>
        <v>3.1120689655172415</v>
      </c>
      <c r="V38" s="75">
        <v>2770.5</v>
      </c>
      <c r="W38" s="76">
        <v>75</v>
      </c>
      <c r="X38" s="77">
        <f t="shared" si="8"/>
        <v>-0.7393972207182818</v>
      </c>
      <c r="Y38" s="77">
        <f t="shared" si="9"/>
        <v>2.0933333333333333</v>
      </c>
      <c r="Z38" s="80">
        <v>1164087.16</v>
      </c>
      <c r="AA38" s="81">
        <v>66237</v>
      </c>
      <c r="AB38" s="84">
        <f t="shared" si="4"/>
        <v>17.574575539351116</v>
      </c>
    </row>
    <row r="39" spans="1:28" s="34" customFormat="1" ht="11.25">
      <c r="A39" s="39">
        <v>33</v>
      </c>
      <c r="B39" s="95"/>
      <c r="C39" s="86" t="s">
        <v>243</v>
      </c>
      <c r="D39" s="87" t="s">
        <v>39</v>
      </c>
      <c r="E39" s="89" t="s">
        <v>243</v>
      </c>
      <c r="F39" s="90">
        <v>43091</v>
      </c>
      <c r="G39" s="66" t="s">
        <v>46</v>
      </c>
      <c r="H39" s="91">
        <v>264</v>
      </c>
      <c r="I39" s="91">
        <v>2</v>
      </c>
      <c r="J39" s="114">
        <v>2</v>
      </c>
      <c r="K39" s="68">
        <v>10</v>
      </c>
      <c r="L39" s="69">
        <v>826</v>
      </c>
      <c r="M39" s="70">
        <v>118</v>
      </c>
      <c r="N39" s="69">
        <v>0</v>
      </c>
      <c r="O39" s="70">
        <v>0</v>
      </c>
      <c r="P39" s="69">
        <v>0</v>
      </c>
      <c r="Q39" s="70">
        <v>0</v>
      </c>
      <c r="R39" s="71">
        <f aca="true" t="shared" si="10" ref="R39:R44">L39+N39+P39</f>
        <v>826</v>
      </c>
      <c r="S39" s="72">
        <f aca="true" t="shared" si="11" ref="S39:S44">M39+O39+Q39</f>
        <v>118</v>
      </c>
      <c r="T39" s="73">
        <f>S39/J39</f>
        <v>59</v>
      </c>
      <c r="U39" s="74">
        <f aca="true" t="shared" si="12" ref="U39:U44">R39/S39</f>
        <v>7</v>
      </c>
      <c r="V39" s="75">
        <v>4873</v>
      </c>
      <c r="W39" s="76">
        <v>298</v>
      </c>
      <c r="X39" s="77">
        <f t="shared" si="8"/>
        <v>-0.830494561871537</v>
      </c>
      <c r="Y39" s="77">
        <f t="shared" si="9"/>
        <v>-0.6040268456375839</v>
      </c>
      <c r="Z39" s="92">
        <v>5542514.32</v>
      </c>
      <c r="AA39" s="93">
        <v>459473</v>
      </c>
      <c r="AB39" s="84">
        <f t="shared" si="4"/>
        <v>12.0627639056049</v>
      </c>
    </row>
    <row r="40" spans="1:28" s="34" customFormat="1" ht="11.25">
      <c r="A40" s="39">
        <v>34</v>
      </c>
      <c r="B40" s="59"/>
      <c r="C40" s="60" t="s">
        <v>278</v>
      </c>
      <c r="D40" s="61" t="s">
        <v>33</v>
      </c>
      <c r="E40" s="64" t="s">
        <v>279</v>
      </c>
      <c r="F40" s="65">
        <v>43126</v>
      </c>
      <c r="G40" s="66" t="s">
        <v>52</v>
      </c>
      <c r="H40" s="67">
        <v>21</v>
      </c>
      <c r="I40" s="67">
        <v>2</v>
      </c>
      <c r="J40" s="114">
        <v>2</v>
      </c>
      <c r="K40" s="68">
        <v>5</v>
      </c>
      <c r="L40" s="69">
        <v>401</v>
      </c>
      <c r="M40" s="70">
        <v>31</v>
      </c>
      <c r="N40" s="69">
        <v>498</v>
      </c>
      <c r="O40" s="70">
        <v>40</v>
      </c>
      <c r="P40" s="69">
        <v>484</v>
      </c>
      <c r="Q40" s="70">
        <v>38</v>
      </c>
      <c r="R40" s="71">
        <f t="shared" si="10"/>
        <v>1383</v>
      </c>
      <c r="S40" s="72">
        <f t="shared" si="11"/>
        <v>109</v>
      </c>
      <c r="T40" s="73">
        <f>S40/J40</f>
        <v>54.5</v>
      </c>
      <c r="U40" s="74">
        <f t="shared" si="12"/>
        <v>12.688073394495413</v>
      </c>
      <c r="V40" s="75">
        <v>3165</v>
      </c>
      <c r="W40" s="76">
        <v>325</v>
      </c>
      <c r="X40" s="77">
        <f t="shared" si="8"/>
        <v>-0.5630331753554503</v>
      </c>
      <c r="Y40" s="77">
        <f t="shared" si="9"/>
        <v>-0.6646153846153846</v>
      </c>
      <c r="Z40" s="82">
        <v>133858.67</v>
      </c>
      <c r="AA40" s="83">
        <v>10360</v>
      </c>
      <c r="AB40" s="84">
        <f t="shared" si="4"/>
        <v>12.920721042471044</v>
      </c>
    </row>
    <row r="41" spans="1:28" s="34" customFormat="1" ht="11.25">
      <c r="A41" s="39">
        <v>35</v>
      </c>
      <c r="B41" s="59"/>
      <c r="C41" s="86" t="s">
        <v>305</v>
      </c>
      <c r="D41" s="87" t="s">
        <v>40</v>
      </c>
      <c r="E41" s="89" t="s">
        <v>109</v>
      </c>
      <c r="F41" s="90">
        <v>43133</v>
      </c>
      <c r="G41" s="66" t="s">
        <v>37</v>
      </c>
      <c r="H41" s="91">
        <v>53</v>
      </c>
      <c r="I41" s="91">
        <v>1</v>
      </c>
      <c r="J41" s="114">
        <v>1</v>
      </c>
      <c r="K41" s="68">
        <v>4</v>
      </c>
      <c r="L41" s="69">
        <v>612</v>
      </c>
      <c r="M41" s="70">
        <v>24</v>
      </c>
      <c r="N41" s="69">
        <v>1122</v>
      </c>
      <c r="O41" s="70">
        <v>44</v>
      </c>
      <c r="P41" s="69">
        <v>765</v>
      </c>
      <c r="Q41" s="70">
        <v>30</v>
      </c>
      <c r="R41" s="71">
        <f t="shared" si="10"/>
        <v>2499</v>
      </c>
      <c r="S41" s="72">
        <f t="shared" si="11"/>
        <v>98</v>
      </c>
      <c r="T41" s="73">
        <f>S41/J41</f>
        <v>98</v>
      </c>
      <c r="U41" s="74">
        <f t="shared" si="12"/>
        <v>25.5</v>
      </c>
      <c r="V41" s="75">
        <v>6295</v>
      </c>
      <c r="W41" s="76">
        <v>264</v>
      </c>
      <c r="X41" s="77">
        <f t="shared" si="8"/>
        <v>-0.6030182684670373</v>
      </c>
      <c r="Y41" s="77">
        <f t="shared" si="9"/>
        <v>-0.6287878787878788</v>
      </c>
      <c r="Z41" s="92">
        <v>422741</v>
      </c>
      <c r="AA41" s="93">
        <v>25060</v>
      </c>
      <c r="AB41" s="84">
        <f t="shared" si="4"/>
        <v>16.869154030327216</v>
      </c>
    </row>
    <row r="42" spans="1:28" s="34" customFormat="1" ht="11.25">
      <c r="A42" s="39">
        <v>36</v>
      </c>
      <c r="B42" s="59"/>
      <c r="C42" s="60" t="s">
        <v>302</v>
      </c>
      <c r="D42" s="61" t="s">
        <v>35</v>
      </c>
      <c r="E42" s="64" t="s">
        <v>302</v>
      </c>
      <c r="F42" s="65">
        <v>43133</v>
      </c>
      <c r="G42" s="66" t="s">
        <v>54</v>
      </c>
      <c r="H42" s="67">
        <v>60</v>
      </c>
      <c r="I42" s="67">
        <v>3</v>
      </c>
      <c r="J42" s="114">
        <v>3</v>
      </c>
      <c r="K42" s="68">
        <v>4</v>
      </c>
      <c r="L42" s="69">
        <v>119</v>
      </c>
      <c r="M42" s="70">
        <v>13</v>
      </c>
      <c r="N42" s="69">
        <v>388</v>
      </c>
      <c r="O42" s="70">
        <v>40</v>
      </c>
      <c r="P42" s="69">
        <v>282</v>
      </c>
      <c r="Q42" s="70">
        <v>31</v>
      </c>
      <c r="R42" s="71">
        <f t="shared" si="10"/>
        <v>789</v>
      </c>
      <c r="S42" s="72">
        <f t="shared" si="11"/>
        <v>84</v>
      </c>
      <c r="T42" s="73">
        <f>S42/J42</f>
        <v>28</v>
      </c>
      <c r="U42" s="74">
        <f t="shared" si="12"/>
        <v>9.392857142857142</v>
      </c>
      <c r="V42" s="75">
        <v>1354</v>
      </c>
      <c r="W42" s="76">
        <v>151</v>
      </c>
      <c r="X42" s="77">
        <f t="shared" si="8"/>
        <v>-0.4172821270310192</v>
      </c>
      <c r="Y42" s="77">
        <f t="shared" si="9"/>
        <v>-0.44370860927152317</v>
      </c>
      <c r="Z42" s="82">
        <v>75754</v>
      </c>
      <c r="AA42" s="83">
        <v>7647</v>
      </c>
      <c r="AB42" s="84">
        <f t="shared" si="4"/>
        <v>9.906368510527004</v>
      </c>
    </row>
    <row r="43" spans="1:28" s="34" customFormat="1" ht="11.25">
      <c r="A43" s="39">
        <v>37</v>
      </c>
      <c r="B43" s="59"/>
      <c r="C43" s="60" t="s">
        <v>307</v>
      </c>
      <c r="D43" s="61" t="s">
        <v>65</v>
      </c>
      <c r="E43" s="64" t="s">
        <v>306</v>
      </c>
      <c r="F43" s="65">
        <v>43140</v>
      </c>
      <c r="G43" s="66" t="s">
        <v>52</v>
      </c>
      <c r="H43" s="67">
        <v>5</v>
      </c>
      <c r="I43" s="67">
        <v>2</v>
      </c>
      <c r="J43" s="114">
        <v>2</v>
      </c>
      <c r="K43" s="68">
        <v>3</v>
      </c>
      <c r="L43" s="69">
        <v>0</v>
      </c>
      <c r="M43" s="70">
        <v>0</v>
      </c>
      <c r="N43" s="69">
        <v>184</v>
      </c>
      <c r="O43" s="70">
        <v>30</v>
      </c>
      <c r="P43" s="69">
        <v>311</v>
      </c>
      <c r="Q43" s="70">
        <v>53</v>
      </c>
      <c r="R43" s="71">
        <f t="shared" si="10"/>
        <v>495</v>
      </c>
      <c r="S43" s="72">
        <f t="shared" si="11"/>
        <v>83</v>
      </c>
      <c r="T43" s="73">
        <f>S43/J43</f>
        <v>41.5</v>
      </c>
      <c r="U43" s="74">
        <f t="shared" si="12"/>
        <v>5.963855421686747</v>
      </c>
      <c r="V43" s="75">
        <v>2972</v>
      </c>
      <c r="W43" s="76">
        <v>343</v>
      </c>
      <c r="X43" s="77">
        <f t="shared" si="8"/>
        <v>-0.8334454912516823</v>
      </c>
      <c r="Y43" s="77">
        <f t="shared" si="9"/>
        <v>-0.7580174927113703</v>
      </c>
      <c r="Z43" s="82">
        <v>15310</v>
      </c>
      <c r="AA43" s="83">
        <v>1281</v>
      </c>
      <c r="AB43" s="84">
        <f t="shared" si="4"/>
        <v>11.95160031225605</v>
      </c>
    </row>
    <row r="44" spans="1:28" s="34" customFormat="1" ht="11.25">
      <c r="A44" s="39">
        <v>38</v>
      </c>
      <c r="B44" s="95"/>
      <c r="C44" s="86" t="s">
        <v>183</v>
      </c>
      <c r="D44" s="87" t="s">
        <v>38</v>
      </c>
      <c r="E44" s="89" t="s">
        <v>183</v>
      </c>
      <c r="F44" s="90">
        <v>43035</v>
      </c>
      <c r="G44" s="66" t="s">
        <v>43</v>
      </c>
      <c r="H44" s="91">
        <v>377</v>
      </c>
      <c r="I44" s="91">
        <v>1</v>
      </c>
      <c r="J44" s="114">
        <v>1</v>
      </c>
      <c r="K44" s="68">
        <v>18</v>
      </c>
      <c r="L44" s="69">
        <v>22</v>
      </c>
      <c r="M44" s="70">
        <v>2</v>
      </c>
      <c r="N44" s="69">
        <v>26</v>
      </c>
      <c r="O44" s="70">
        <v>2</v>
      </c>
      <c r="P44" s="69">
        <v>11</v>
      </c>
      <c r="Q44" s="70">
        <v>1</v>
      </c>
      <c r="R44" s="71">
        <f t="shared" si="10"/>
        <v>59</v>
      </c>
      <c r="S44" s="72">
        <f t="shared" si="11"/>
        <v>5</v>
      </c>
      <c r="T44" s="73">
        <f>S44/J44</f>
        <v>5</v>
      </c>
      <c r="U44" s="74">
        <f t="shared" si="12"/>
        <v>11.8</v>
      </c>
      <c r="V44" s="75">
        <v>19910</v>
      </c>
      <c r="W44" s="76">
        <v>2422</v>
      </c>
      <c r="X44" s="77">
        <f t="shared" si="8"/>
        <v>-0.9970366649924661</v>
      </c>
      <c r="Y44" s="77">
        <f t="shared" si="9"/>
        <v>-0.9979355904211396</v>
      </c>
      <c r="Z44" s="92">
        <v>65660975</v>
      </c>
      <c r="AA44" s="93">
        <v>5534817</v>
      </c>
      <c r="AB44" s="84">
        <f t="shared" si="4"/>
        <v>11.863260339050054</v>
      </c>
    </row>
  </sheetData>
  <sheetProtection formatCells="0" formatColumns="0" formatRows="0" insertColumns="0" insertRows="0" insertHyperlinks="0" deleteColumns="0" deleteRows="0" sort="0" autoFilter="0" pivotTables="0"/>
  <mergeCells count="11">
    <mergeCell ref="B1:C1"/>
    <mergeCell ref="B2:C2"/>
    <mergeCell ref="B3:C3"/>
    <mergeCell ref="L4:M4"/>
    <mergeCell ref="N4:O4"/>
    <mergeCell ref="P4:Q4"/>
    <mergeCell ref="L1:AB3"/>
    <mergeCell ref="R4:U4"/>
    <mergeCell ref="V4:W4"/>
    <mergeCell ref="X4:Y4"/>
    <mergeCell ref="Z4:AB4"/>
  </mergeCells>
  <hyperlinks>
    <hyperlink ref="B2" r:id="rId1" display="http://www.antraktsinema.com"/>
  </hyperlinks>
  <printOptions/>
  <pageMargins left="0.3" right="0.13" top="0.18" bottom="0.21" header="0.13" footer="0.16"/>
  <pageSetup orientation="landscape" paperSize="9" scale="40" r:id="rId2"/>
</worksheet>
</file>

<file path=xl/worksheets/sheet2.xml><?xml version="1.0" encoding="utf-8"?>
<worksheet xmlns="http://schemas.openxmlformats.org/spreadsheetml/2006/main" xmlns:r="http://schemas.openxmlformats.org/officeDocument/2006/relationships">
  <sheetPr>
    <tabColor theme="1"/>
  </sheetPr>
  <dimension ref="A1:M523"/>
  <sheetViews>
    <sheetView zoomScalePageLayoutView="0" workbookViewId="0" topLeftCell="A1">
      <selection activeCell="A4" sqref="A4"/>
    </sheetView>
  </sheetViews>
  <sheetFormatPr defaultColWidth="3.421875" defaultRowHeight="12.75"/>
  <cols>
    <col min="1" max="1" width="3.57421875" style="4" bestFit="1" customWidth="1"/>
    <col min="2" max="2" width="37.7109375" style="5" bestFit="1" customWidth="1"/>
    <col min="3" max="4" width="2.140625" style="5" bestFit="1" customWidth="1"/>
    <col min="5" max="5" width="27.28125" style="6" bestFit="1" customWidth="1"/>
    <col min="6" max="6" width="5.8515625" style="7" bestFit="1" customWidth="1"/>
    <col min="7" max="7" width="13.57421875" style="8" bestFit="1" customWidth="1"/>
    <col min="8" max="8" width="3.140625" style="8" bestFit="1" customWidth="1"/>
    <col min="9" max="9" width="2.57421875" style="9" bestFit="1" customWidth="1"/>
    <col min="10" max="10" width="8.28125" style="132" bestFit="1" customWidth="1"/>
    <col min="11" max="11" width="5.57421875" style="133" bestFit="1" customWidth="1"/>
    <col min="12" max="12" width="9.00390625" style="5" bestFit="1" customWidth="1"/>
    <col min="13" max="13" width="6.57421875" style="5" bestFit="1" customWidth="1"/>
    <col min="14" max="16384" width="3.421875" style="5" customWidth="1"/>
  </cols>
  <sheetData>
    <row r="1" spans="1:13" s="1" customFormat="1" ht="12.75" customHeight="1">
      <c r="A1" s="10" t="s">
        <v>0</v>
      </c>
      <c r="B1" s="150"/>
      <c r="C1" s="150"/>
      <c r="D1" s="11"/>
      <c r="E1" s="150" t="s">
        <v>1</v>
      </c>
      <c r="F1" s="150"/>
      <c r="G1" s="150"/>
      <c r="H1" s="11"/>
      <c r="I1" s="12"/>
      <c r="J1" s="155"/>
      <c r="K1" s="155"/>
      <c r="L1" s="155"/>
      <c r="M1" s="155"/>
    </row>
    <row r="2" spans="1:13" s="1" customFormat="1" ht="6" customHeight="1">
      <c r="A2" s="10"/>
      <c r="B2" s="159"/>
      <c r="C2" s="159"/>
      <c r="D2" s="13"/>
      <c r="E2" s="14"/>
      <c r="F2" s="15"/>
      <c r="G2" s="14"/>
      <c r="H2" s="14"/>
      <c r="I2" s="16"/>
      <c r="J2" s="156"/>
      <c r="K2" s="156"/>
      <c r="L2" s="156"/>
      <c r="M2" s="156"/>
    </row>
    <row r="3" spans="1:13" s="1" customFormat="1" ht="12" customHeight="1">
      <c r="A3" s="10"/>
      <c r="E3" s="153" t="s">
        <v>258</v>
      </c>
      <c r="F3" s="153"/>
      <c r="G3" s="153"/>
      <c r="H3" s="17"/>
      <c r="I3" s="18"/>
      <c r="J3" s="157"/>
      <c r="K3" s="157"/>
      <c r="L3" s="157"/>
      <c r="M3" s="157"/>
    </row>
    <row r="4" spans="1:13" s="2" customFormat="1" ht="11.25" customHeight="1">
      <c r="A4" s="19"/>
      <c r="B4" s="20"/>
      <c r="C4" s="37"/>
      <c r="D4" s="37"/>
      <c r="E4" s="20"/>
      <c r="F4" s="21"/>
      <c r="G4" s="22"/>
      <c r="H4" s="22"/>
      <c r="I4" s="22"/>
      <c r="J4" s="160" t="s">
        <v>10</v>
      </c>
      <c r="K4" s="161"/>
      <c r="L4" s="147" t="s">
        <v>11</v>
      </c>
      <c r="M4" s="147"/>
    </row>
    <row r="5" spans="1:13" s="3" customFormat="1" ht="51" customHeight="1">
      <c r="A5" s="23"/>
      <c r="B5" s="24" t="s">
        <v>12</v>
      </c>
      <c r="C5" s="25" t="s">
        <v>14</v>
      </c>
      <c r="D5" s="25" t="s">
        <v>15</v>
      </c>
      <c r="E5" s="24" t="s">
        <v>16</v>
      </c>
      <c r="F5" s="26" t="s">
        <v>17</v>
      </c>
      <c r="G5" s="27" t="s">
        <v>18</v>
      </c>
      <c r="H5" s="28" t="s">
        <v>19</v>
      </c>
      <c r="I5" s="28" t="s">
        <v>22</v>
      </c>
      <c r="J5" s="128" t="s">
        <v>23</v>
      </c>
      <c r="K5" s="129" t="s">
        <v>211</v>
      </c>
      <c r="L5" s="30" t="s">
        <v>23</v>
      </c>
      <c r="M5" s="31" t="s">
        <v>24</v>
      </c>
    </row>
    <row r="6" spans="3:13" ht="11.25">
      <c r="C6" s="38"/>
      <c r="D6" s="38"/>
      <c r="E6" s="29"/>
      <c r="F6" s="6"/>
      <c r="G6" s="7"/>
      <c r="H6" s="7"/>
      <c r="J6" s="130"/>
      <c r="K6" s="131"/>
      <c r="L6" s="32"/>
      <c r="M6" s="33"/>
    </row>
    <row r="7" spans="1:13" s="34" customFormat="1" ht="11.25">
      <c r="A7" s="39">
        <v>1</v>
      </c>
      <c r="B7" s="100">
        <v>120</v>
      </c>
      <c r="C7" s="62" t="s">
        <v>36</v>
      </c>
      <c r="D7" s="62" t="s">
        <v>36</v>
      </c>
      <c r="E7" s="101">
        <v>120</v>
      </c>
      <c r="F7" s="65">
        <v>39488</v>
      </c>
      <c r="G7" s="66" t="s">
        <v>270</v>
      </c>
      <c r="H7" s="67">
        <v>179</v>
      </c>
      <c r="I7" s="68">
        <v>61</v>
      </c>
      <c r="J7" s="71">
        <v>5425</v>
      </c>
      <c r="K7" s="72">
        <v>1085</v>
      </c>
      <c r="L7" s="75">
        <v>5425</v>
      </c>
      <c r="M7" s="76">
        <v>1085</v>
      </c>
    </row>
    <row r="8" spans="1:13" s="34" customFormat="1" ht="11.25">
      <c r="A8" s="39">
        <v>2</v>
      </c>
      <c r="B8" s="60" t="s">
        <v>215</v>
      </c>
      <c r="C8" s="62" t="s">
        <v>36</v>
      </c>
      <c r="D8" s="62"/>
      <c r="E8" s="64" t="s">
        <v>214</v>
      </c>
      <c r="F8" s="65">
        <v>43070</v>
      </c>
      <c r="G8" s="66" t="s">
        <v>34</v>
      </c>
      <c r="H8" s="67">
        <v>61</v>
      </c>
      <c r="I8" s="68">
        <v>4</v>
      </c>
      <c r="J8" s="78">
        <v>300</v>
      </c>
      <c r="K8" s="79">
        <v>58</v>
      </c>
      <c r="L8" s="82">
        <v>227416.93</v>
      </c>
      <c r="M8" s="83">
        <v>17186</v>
      </c>
    </row>
    <row r="9" spans="1:13" s="34" customFormat="1" ht="11.25">
      <c r="A9" s="39">
        <v>3</v>
      </c>
      <c r="B9" s="60" t="s">
        <v>127</v>
      </c>
      <c r="C9" s="62" t="s">
        <v>36</v>
      </c>
      <c r="D9" s="62" t="s">
        <v>36</v>
      </c>
      <c r="E9" s="64" t="s">
        <v>127</v>
      </c>
      <c r="F9" s="65">
        <v>42860</v>
      </c>
      <c r="G9" s="66" t="s">
        <v>64</v>
      </c>
      <c r="H9" s="67">
        <v>91</v>
      </c>
      <c r="I9" s="68">
        <v>23</v>
      </c>
      <c r="J9" s="78">
        <v>1722</v>
      </c>
      <c r="K9" s="79">
        <v>151</v>
      </c>
      <c r="L9" s="82">
        <v>232148.56</v>
      </c>
      <c r="M9" s="83">
        <v>21528</v>
      </c>
    </row>
    <row r="10" spans="1:13" s="34" customFormat="1" ht="11.25">
      <c r="A10" s="39">
        <v>4</v>
      </c>
      <c r="B10" s="60" t="s">
        <v>127</v>
      </c>
      <c r="C10" s="62" t="s">
        <v>36</v>
      </c>
      <c r="D10" s="62" t="s">
        <v>36</v>
      </c>
      <c r="E10" s="64" t="s">
        <v>127</v>
      </c>
      <c r="F10" s="65">
        <v>42860</v>
      </c>
      <c r="G10" s="66" t="s">
        <v>64</v>
      </c>
      <c r="H10" s="67">
        <v>91</v>
      </c>
      <c r="I10" s="68">
        <v>22</v>
      </c>
      <c r="J10" s="78">
        <v>1098</v>
      </c>
      <c r="K10" s="79">
        <v>87</v>
      </c>
      <c r="L10" s="82">
        <v>230426.56</v>
      </c>
      <c r="M10" s="83">
        <v>21377</v>
      </c>
    </row>
    <row r="11" spans="1:13" s="34" customFormat="1" ht="11.25">
      <c r="A11" s="39">
        <v>5</v>
      </c>
      <c r="B11" s="60" t="s">
        <v>127</v>
      </c>
      <c r="C11" s="62" t="s">
        <v>36</v>
      </c>
      <c r="D11" s="62" t="s">
        <v>36</v>
      </c>
      <c r="E11" s="64" t="s">
        <v>127</v>
      </c>
      <c r="F11" s="65">
        <v>42860</v>
      </c>
      <c r="G11" s="66" t="s">
        <v>64</v>
      </c>
      <c r="H11" s="67">
        <v>91</v>
      </c>
      <c r="I11" s="68">
        <v>21</v>
      </c>
      <c r="J11" s="78">
        <v>1333</v>
      </c>
      <c r="K11" s="79">
        <v>103</v>
      </c>
      <c r="L11" s="82">
        <v>229328.56</v>
      </c>
      <c r="M11" s="83">
        <v>21290</v>
      </c>
    </row>
    <row r="12" spans="1:13" s="34" customFormat="1" ht="11.25">
      <c r="A12" s="39">
        <v>6</v>
      </c>
      <c r="B12" s="60" t="s">
        <v>242</v>
      </c>
      <c r="C12" s="62" t="s">
        <v>36</v>
      </c>
      <c r="D12" s="62"/>
      <c r="E12" s="64" t="s">
        <v>241</v>
      </c>
      <c r="F12" s="65">
        <v>43091</v>
      </c>
      <c r="G12" s="66" t="s">
        <v>42</v>
      </c>
      <c r="H12" s="67">
        <v>33</v>
      </c>
      <c r="I12" s="68">
        <v>2</v>
      </c>
      <c r="J12" s="78">
        <v>14009.84</v>
      </c>
      <c r="K12" s="79">
        <v>697</v>
      </c>
      <c r="L12" s="80">
        <v>96722.91</v>
      </c>
      <c r="M12" s="81">
        <v>5557</v>
      </c>
    </row>
    <row r="13" spans="1:13" s="34" customFormat="1" ht="11.25">
      <c r="A13" s="39">
        <v>7</v>
      </c>
      <c r="B13" s="86" t="s">
        <v>180</v>
      </c>
      <c r="C13" s="62" t="s">
        <v>36</v>
      </c>
      <c r="D13" s="88"/>
      <c r="E13" s="89" t="s">
        <v>181</v>
      </c>
      <c r="F13" s="90">
        <v>43028</v>
      </c>
      <c r="G13" s="66" t="s">
        <v>46</v>
      </c>
      <c r="H13" s="91">
        <v>230</v>
      </c>
      <c r="I13" s="68">
        <v>14</v>
      </c>
      <c r="J13" s="78">
        <v>5242.5</v>
      </c>
      <c r="K13" s="79">
        <v>525</v>
      </c>
      <c r="L13" s="92">
        <v>1462792.72</v>
      </c>
      <c r="M13" s="93">
        <v>117786</v>
      </c>
    </row>
    <row r="14" spans="1:13" s="34" customFormat="1" ht="11.25">
      <c r="A14" s="39">
        <v>8</v>
      </c>
      <c r="B14" s="86" t="s">
        <v>180</v>
      </c>
      <c r="C14" s="62" t="s">
        <v>36</v>
      </c>
      <c r="D14" s="88"/>
      <c r="E14" s="89" t="s">
        <v>181</v>
      </c>
      <c r="F14" s="90">
        <v>43028</v>
      </c>
      <c r="G14" s="66" t="s">
        <v>46</v>
      </c>
      <c r="H14" s="91">
        <v>230</v>
      </c>
      <c r="I14" s="68">
        <v>13</v>
      </c>
      <c r="J14" s="78">
        <v>620</v>
      </c>
      <c r="K14" s="79">
        <v>124</v>
      </c>
      <c r="L14" s="92">
        <v>1457550.22</v>
      </c>
      <c r="M14" s="93">
        <v>117261</v>
      </c>
    </row>
    <row r="15" spans="1:13" s="34" customFormat="1" ht="11.25">
      <c r="A15" s="39">
        <v>9</v>
      </c>
      <c r="B15" s="86" t="s">
        <v>180</v>
      </c>
      <c r="C15" s="62" t="s">
        <v>36</v>
      </c>
      <c r="D15" s="88"/>
      <c r="E15" s="89" t="s">
        <v>181</v>
      </c>
      <c r="F15" s="90">
        <v>43028</v>
      </c>
      <c r="G15" s="66" t="s">
        <v>46</v>
      </c>
      <c r="H15" s="91">
        <v>230</v>
      </c>
      <c r="I15" s="68">
        <v>12</v>
      </c>
      <c r="J15" s="78">
        <v>2476</v>
      </c>
      <c r="K15" s="79">
        <v>360</v>
      </c>
      <c r="L15" s="92">
        <v>1456930.22</v>
      </c>
      <c r="M15" s="93">
        <v>117137</v>
      </c>
    </row>
    <row r="16" spans="1:13" s="34" customFormat="1" ht="11.25">
      <c r="A16" s="39">
        <v>10</v>
      </c>
      <c r="B16" s="86" t="s">
        <v>180</v>
      </c>
      <c r="C16" s="62" t="s">
        <v>36</v>
      </c>
      <c r="D16" s="88"/>
      <c r="E16" s="89" t="s">
        <v>181</v>
      </c>
      <c r="F16" s="90">
        <v>43028</v>
      </c>
      <c r="G16" s="66" t="s">
        <v>46</v>
      </c>
      <c r="H16" s="91">
        <v>230</v>
      </c>
      <c r="I16" s="68">
        <v>11</v>
      </c>
      <c r="J16" s="78">
        <v>2061</v>
      </c>
      <c r="K16" s="79">
        <v>293</v>
      </c>
      <c r="L16" s="92">
        <v>1454454.22</v>
      </c>
      <c r="M16" s="93">
        <v>116777</v>
      </c>
    </row>
    <row r="17" spans="1:13" s="34" customFormat="1" ht="11.25">
      <c r="A17" s="39">
        <v>11</v>
      </c>
      <c r="B17" s="60" t="s">
        <v>239</v>
      </c>
      <c r="C17" s="62" t="s">
        <v>36</v>
      </c>
      <c r="D17" s="62" t="s">
        <v>36</v>
      </c>
      <c r="E17" s="64" t="s">
        <v>239</v>
      </c>
      <c r="F17" s="65">
        <v>43091</v>
      </c>
      <c r="G17" s="66" t="s">
        <v>146</v>
      </c>
      <c r="H17" s="67">
        <v>340</v>
      </c>
      <c r="I17" s="68">
        <v>9</v>
      </c>
      <c r="J17" s="78">
        <v>652.5</v>
      </c>
      <c r="K17" s="79">
        <v>83</v>
      </c>
      <c r="L17" s="82">
        <v>7329794.03</v>
      </c>
      <c r="M17" s="83">
        <v>618556</v>
      </c>
    </row>
    <row r="18" spans="1:13" s="34" customFormat="1" ht="11.25">
      <c r="A18" s="39">
        <v>12</v>
      </c>
      <c r="B18" s="60" t="s">
        <v>239</v>
      </c>
      <c r="C18" s="62" t="s">
        <v>36</v>
      </c>
      <c r="D18" s="63"/>
      <c r="E18" s="64" t="s">
        <v>239</v>
      </c>
      <c r="F18" s="65">
        <v>43091</v>
      </c>
      <c r="G18" s="66" t="s">
        <v>146</v>
      </c>
      <c r="H18" s="67">
        <v>340</v>
      </c>
      <c r="I18" s="68">
        <v>8</v>
      </c>
      <c r="J18" s="78">
        <v>3946</v>
      </c>
      <c r="K18" s="79">
        <v>806</v>
      </c>
      <c r="L18" s="82">
        <v>7329141.53</v>
      </c>
      <c r="M18" s="83">
        <v>618473</v>
      </c>
    </row>
    <row r="19" spans="1:13" s="34" customFormat="1" ht="11.25">
      <c r="A19" s="39">
        <v>13</v>
      </c>
      <c r="B19" s="60" t="s">
        <v>239</v>
      </c>
      <c r="C19" s="62" t="s">
        <v>36</v>
      </c>
      <c r="D19" s="62" t="s">
        <v>36</v>
      </c>
      <c r="E19" s="64" t="s">
        <v>239</v>
      </c>
      <c r="F19" s="65">
        <v>43091</v>
      </c>
      <c r="G19" s="66" t="s">
        <v>146</v>
      </c>
      <c r="H19" s="67">
        <v>340</v>
      </c>
      <c r="I19" s="68">
        <v>7</v>
      </c>
      <c r="J19" s="78">
        <v>242</v>
      </c>
      <c r="K19" s="79">
        <v>23</v>
      </c>
      <c r="L19" s="82">
        <v>7325195.53</v>
      </c>
      <c r="M19" s="83">
        <v>617667</v>
      </c>
    </row>
    <row r="20" spans="1:13" s="34" customFormat="1" ht="11.25">
      <c r="A20" s="39">
        <v>14</v>
      </c>
      <c r="B20" s="60" t="s">
        <v>239</v>
      </c>
      <c r="C20" s="62" t="s">
        <v>36</v>
      </c>
      <c r="D20" s="62" t="s">
        <v>36</v>
      </c>
      <c r="E20" s="64" t="s">
        <v>239</v>
      </c>
      <c r="F20" s="65">
        <v>43091</v>
      </c>
      <c r="G20" s="66" t="s">
        <v>146</v>
      </c>
      <c r="H20" s="67">
        <v>340</v>
      </c>
      <c r="I20" s="68">
        <v>6</v>
      </c>
      <c r="J20" s="78">
        <v>17248.67</v>
      </c>
      <c r="K20" s="79">
        <v>2002</v>
      </c>
      <c r="L20" s="82">
        <v>7324953.53</v>
      </c>
      <c r="M20" s="83">
        <v>617644</v>
      </c>
    </row>
    <row r="21" spans="1:13" s="34" customFormat="1" ht="11.25">
      <c r="A21" s="39">
        <v>15</v>
      </c>
      <c r="B21" s="60" t="s">
        <v>239</v>
      </c>
      <c r="C21" s="62" t="s">
        <v>36</v>
      </c>
      <c r="D21" s="62" t="s">
        <v>36</v>
      </c>
      <c r="E21" s="64" t="s">
        <v>239</v>
      </c>
      <c r="F21" s="65">
        <v>43091</v>
      </c>
      <c r="G21" s="66" t="s">
        <v>146</v>
      </c>
      <c r="H21" s="67">
        <v>340</v>
      </c>
      <c r="I21" s="68">
        <v>5</v>
      </c>
      <c r="J21" s="78">
        <v>119378.47</v>
      </c>
      <c r="K21" s="79">
        <v>12195</v>
      </c>
      <c r="L21" s="82">
        <v>7307524.86</v>
      </c>
      <c r="M21" s="83">
        <v>615642</v>
      </c>
    </row>
    <row r="22" spans="1:13" s="34" customFormat="1" ht="11.25">
      <c r="A22" s="39">
        <v>16</v>
      </c>
      <c r="B22" s="60" t="s">
        <v>239</v>
      </c>
      <c r="C22" s="62" t="s">
        <v>36</v>
      </c>
      <c r="D22" s="62" t="s">
        <v>36</v>
      </c>
      <c r="E22" s="64" t="s">
        <v>239</v>
      </c>
      <c r="F22" s="65">
        <v>43091</v>
      </c>
      <c r="G22" s="66" t="s">
        <v>146</v>
      </c>
      <c r="H22" s="67">
        <v>340</v>
      </c>
      <c r="I22" s="68">
        <v>4</v>
      </c>
      <c r="J22" s="78">
        <v>513922.1</v>
      </c>
      <c r="K22" s="79">
        <v>51057</v>
      </c>
      <c r="L22" s="82">
        <v>7188146.39</v>
      </c>
      <c r="M22" s="83">
        <v>603447</v>
      </c>
    </row>
    <row r="23" spans="1:13" s="34" customFormat="1" ht="11.25">
      <c r="A23" s="39">
        <v>17</v>
      </c>
      <c r="B23" s="60" t="s">
        <v>239</v>
      </c>
      <c r="C23" s="62" t="s">
        <v>36</v>
      </c>
      <c r="D23" s="62" t="s">
        <v>36</v>
      </c>
      <c r="E23" s="64" t="s">
        <v>239</v>
      </c>
      <c r="F23" s="65">
        <v>43091</v>
      </c>
      <c r="G23" s="66" t="s">
        <v>146</v>
      </c>
      <c r="H23" s="67">
        <v>340</v>
      </c>
      <c r="I23" s="68">
        <v>3</v>
      </c>
      <c r="J23" s="78">
        <v>1265524.73</v>
      </c>
      <c r="K23" s="79">
        <v>104297</v>
      </c>
      <c r="L23" s="82">
        <v>6674224.29</v>
      </c>
      <c r="M23" s="83">
        <v>552390</v>
      </c>
    </row>
    <row r="24" spans="1:13" s="34" customFormat="1" ht="11.25">
      <c r="A24" s="39">
        <v>18</v>
      </c>
      <c r="B24" s="60" t="s">
        <v>239</v>
      </c>
      <c r="C24" s="62" t="s">
        <v>36</v>
      </c>
      <c r="D24" s="62" t="s">
        <v>36</v>
      </c>
      <c r="E24" s="64" t="s">
        <v>239</v>
      </c>
      <c r="F24" s="65">
        <v>43091</v>
      </c>
      <c r="G24" s="66" t="s">
        <v>146</v>
      </c>
      <c r="H24" s="67">
        <v>340</v>
      </c>
      <c r="I24" s="68">
        <v>2</v>
      </c>
      <c r="J24" s="78">
        <v>2309434.99</v>
      </c>
      <c r="K24" s="79">
        <v>189952</v>
      </c>
      <c r="L24" s="82">
        <v>5408699.56</v>
      </c>
      <c r="M24" s="83">
        <v>448093</v>
      </c>
    </row>
    <row r="25" spans="1:13" s="34" customFormat="1" ht="11.25">
      <c r="A25" s="39">
        <v>19</v>
      </c>
      <c r="B25" s="60" t="s">
        <v>216</v>
      </c>
      <c r="C25" s="62" t="s">
        <v>36</v>
      </c>
      <c r="D25" s="62" t="s">
        <v>36</v>
      </c>
      <c r="E25" s="64" t="s">
        <v>216</v>
      </c>
      <c r="F25" s="65">
        <v>43070</v>
      </c>
      <c r="G25" s="66" t="s">
        <v>146</v>
      </c>
      <c r="H25" s="67">
        <v>379</v>
      </c>
      <c r="I25" s="68">
        <v>12</v>
      </c>
      <c r="J25" s="78">
        <v>553209.95</v>
      </c>
      <c r="K25" s="79">
        <v>60944</v>
      </c>
      <c r="L25" s="82">
        <v>63679219.23</v>
      </c>
      <c r="M25" s="83">
        <v>5185512</v>
      </c>
    </row>
    <row r="26" spans="1:13" s="34" customFormat="1" ht="11.25">
      <c r="A26" s="39">
        <v>20</v>
      </c>
      <c r="B26" s="60" t="s">
        <v>216</v>
      </c>
      <c r="C26" s="62" t="s">
        <v>36</v>
      </c>
      <c r="D26" s="63"/>
      <c r="E26" s="64" t="s">
        <v>216</v>
      </c>
      <c r="F26" s="65">
        <v>43070</v>
      </c>
      <c r="G26" s="66" t="s">
        <v>146</v>
      </c>
      <c r="H26" s="67">
        <v>379</v>
      </c>
      <c r="I26" s="68">
        <v>11</v>
      </c>
      <c r="J26" s="78">
        <v>839351.78</v>
      </c>
      <c r="K26" s="79">
        <v>91044</v>
      </c>
      <c r="L26" s="82">
        <v>63126009.28</v>
      </c>
      <c r="M26" s="83">
        <v>5124568</v>
      </c>
    </row>
    <row r="27" spans="1:13" s="34" customFormat="1" ht="11.25">
      <c r="A27" s="39">
        <v>21</v>
      </c>
      <c r="B27" s="60" t="s">
        <v>216</v>
      </c>
      <c r="C27" s="62" t="s">
        <v>36</v>
      </c>
      <c r="D27" s="62" t="s">
        <v>36</v>
      </c>
      <c r="E27" s="64" t="s">
        <v>216</v>
      </c>
      <c r="F27" s="65">
        <v>43070</v>
      </c>
      <c r="G27" s="66" t="s">
        <v>146</v>
      </c>
      <c r="H27" s="67">
        <v>379</v>
      </c>
      <c r="I27" s="68">
        <v>10</v>
      </c>
      <c r="J27" s="78">
        <v>1375331.36</v>
      </c>
      <c r="K27" s="79">
        <v>145548</v>
      </c>
      <c r="L27" s="82">
        <v>62286657.5</v>
      </c>
      <c r="M27" s="83">
        <v>5033524</v>
      </c>
    </row>
    <row r="28" spans="1:13" s="34" customFormat="1" ht="11.25">
      <c r="A28" s="39">
        <v>22</v>
      </c>
      <c r="B28" s="60" t="s">
        <v>216</v>
      </c>
      <c r="C28" s="62" t="s">
        <v>36</v>
      </c>
      <c r="D28" s="62" t="s">
        <v>36</v>
      </c>
      <c r="E28" s="64" t="s">
        <v>216</v>
      </c>
      <c r="F28" s="65">
        <v>43070</v>
      </c>
      <c r="G28" s="66" t="s">
        <v>146</v>
      </c>
      <c r="H28" s="67">
        <v>379</v>
      </c>
      <c r="I28" s="68">
        <v>9</v>
      </c>
      <c r="J28" s="78">
        <v>2322824.89</v>
      </c>
      <c r="K28" s="79">
        <v>243663</v>
      </c>
      <c r="L28" s="82">
        <v>60911326.14</v>
      </c>
      <c r="M28" s="83">
        <v>4887976</v>
      </c>
    </row>
    <row r="29" spans="1:13" s="34" customFormat="1" ht="11.25">
      <c r="A29" s="39">
        <v>23</v>
      </c>
      <c r="B29" s="60" t="s">
        <v>216</v>
      </c>
      <c r="C29" s="62" t="s">
        <v>36</v>
      </c>
      <c r="D29" s="62" t="s">
        <v>36</v>
      </c>
      <c r="E29" s="64" t="s">
        <v>216</v>
      </c>
      <c r="F29" s="65">
        <v>43070</v>
      </c>
      <c r="G29" s="66" t="s">
        <v>146</v>
      </c>
      <c r="H29" s="67">
        <v>379</v>
      </c>
      <c r="I29" s="68">
        <v>8</v>
      </c>
      <c r="J29" s="78">
        <v>2778504.14</v>
      </c>
      <c r="K29" s="79">
        <v>288232</v>
      </c>
      <c r="L29" s="82">
        <v>58588501.25</v>
      </c>
      <c r="M29" s="83">
        <v>4644313</v>
      </c>
    </row>
    <row r="30" spans="1:13" s="34" customFormat="1" ht="11.25">
      <c r="A30" s="39">
        <v>24</v>
      </c>
      <c r="B30" s="60" t="s">
        <v>216</v>
      </c>
      <c r="C30" s="62" t="s">
        <v>36</v>
      </c>
      <c r="D30" s="62" t="s">
        <v>36</v>
      </c>
      <c r="E30" s="64" t="s">
        <v>216</v>
      </c>
      <c r="F30" s="65">
        <v>43070</v>
      </c>
      <c r="G30" s="66" t="s">
        <v>146</v>
      </c>
      <c r="H30" s="67">
        <v>379</v>
      </c>
      <c r="I30" s="68">
        <v>7</v>
      </c>
      <c r="J30" s="78">
        <v>3018893.27</v>
      </c>
      <c r="K30" s="79">
        <v>235937</v>
      </c>
      <c r="L30" s="82">
        <v>55809997.11</v>
      </c>
      <c r="M30" s="83">
        <v>4356081</v>
      </c>
    </row>
    <row r="31" spans="1:13" s="34" customFormat="1" ht="11.25">
      <c r="A31" s="39">
        <v>25</v>
      </c>
      <c r="B31" s="60" t="s">
        <v>216</v>
      </c>
      <c r="C31" s="62" t="s">
        <v>36</v>
      </c>
      <c r="D31" s="62" t="s">
        <v>36</v>
      </c>
      <c r="E31" s="64" t="s">
        <v>216</v>
      </c>
      <c r="F31" s="65">
        <v>43070</v>
      </c>
      <c r="G31" s="66" t="s">
        <v>146</v>
      </c>
      <c r="H31" s="67">
        <v>379</v>
      </c>
      <c r="I31" s="68">
        <v>6</v>
      </c>
      <c r="J31" s="78">
        <v>3274115.14</v>
      </c>
      <c r="K31" s="79">
        <v>260055</v>
      </c>
      <c r="L31" s="82">
        <v>52791103.84</v>
      </c>
      <c r="M31" s="83">
        <v>4120144</v>
      </c>
    </row>
    <row r="32" spans="1:13" s="34" customFormat="1" ht="11.25">
      <c r="A32" s="39">
        <v>26</v>
      </c>
      <c r="B32" s="60" t="s">
        <v>216</v>
      </c>
      <c r="C32" s="62" t="s">
        <v>36</v>
      </c>
      <c r="D32" s="62" t="s">
        <v>36</v>
      </c>
      <c r="E32" s="64" t="s">
        <v>216</v>
      </c>
      <c r="F32" s="65">
        <v>43070</v>
      </c>
      <c r="G32" s="66" t="s">
        <v>146</v>
      </c>
      <c r="H32" s="67">
        <v>379</v>
      </c>
      <c r="I32" s="68">
        <v>5</v>
      </c>
      <c r="J32" s="78">
        <v>6112210.5</v>
      </c>
      <c r="K32" s="79">
        <v>475980</v>
      </c>
      <c r="L32" s="82">
        <v>49516988.7</v>
      </c>
      <c r="M32" s="83">
        <v>3860089</v>
      </c>
    </row>
    <row r="33" spans="1:13" s="34" customFormat="1" ht="11.25">
      <c r="A33" s="39">
        <v>27</v>
      </c>
      <c r="B33" s="60" t="s">
        <v>76</v>
      </c>
      <c r="C33" s="62" t="s">
        <v>36</v>
      </c>
      <c r="D33" s="62"/>
      <c r="E33" s="64" t="s">
        <v>77</v>
      </c>
      <c r="F33" s="65">
        <v>42223</v>
      </c>
      <c r="G33" s="66" t="s">
        <v>47</v>
      </c>
      <c r="H33" s="67">
        <v>50</v>
      </c>
      <c r="I33" s="68">
        <v>39</v>
      </c>
      <c r="J33" s="78">
        <v>1900.8</v>
      </c>
      <c r="K33" s="79">
        <v>380</v>
      </c>
      <c r="L33" s="80">
        <v>481912.09999999986</v>
      </c>
      <c r="M33" s="81">
        <v>53006</v>
      </c>
    </row>
    <row r="34" spans="1:13" s="34" customFormat="1" ht="11.25">
      <c r="A34" s="39">
        <v>28</v>
      </c>
      <c r="B34" s="60" t="s">
        <v>76</v>
      </c>
      <c r="C34" s="62" t="s">
        <v>36</v>
      </c>
      <c r="D34" s="62"/>
      <c r="E34" s="64" t="s">
        <v>77</v>
      </c>
      <c r="F34" s="65">
        <v>42223</v>
      </c>
      <c r="G34" s="66" t="s">
        <v>47</v>
      </c>
      <c r="H34" s="67">
        <v>50</v>
      </c>
      <c r="I34" s="68">
        <v>38</v>
      </c>
      <c r="J34" s="78">
        <v>4276.8</v>
      </c>
      <c r="K34" s="79">
        <v>855</v>
      </c>
      <c r="L34" s="80">
        <v>480011.2999999999</v>
      </c>
      <c r="M34" s="81">
        <v>52626</v>
      </c>
    </row>
    <row r="35" spans="1:13" s="34" customFormat="1" ht="11.25">
      <c r="A35" s="39">
        <v>29</v>
      </c>
      <c r="B35" s="60" t="s">
        <v>76</v>
      </c>
      <c r="C35" s="62" t="s">
        <v>36</v>
      </c>
      <c r="D35" s="62"/>
      <c r="E35" s="64" t="s">
        <v>77</v>
      </c>
      <c r="F35" s="65">
        <v>42223</v>
      </c>
      <c r="G35" s="66" t="s">
        <v>47</v>
      </c>
      <c r="H35" s="67">
        <v>50</v>
      </c>
      <c r="I35" s="68">
        <v>37</v>
      </c>
      <c r="J35" s="78">
        <v>3564</v>
      </c>
      <c r="K35" s="79">
        <v>713</v>
      </c>
      <c r="L35" s="80">
        <v>475734.4999999999</v>
      </c>
      <c r="M35" s="81">
        <v>51771</v>
      </c>
    </row>
    <row r="36" spans="1:13" s="34" customFormat="1" ht="11.25">
      <c r="A36" s="39">
        <v>30</v>
      </c>
      <c r="B36" s="60" t="s">
        <v>87</v>
      </c>
      <c r="C36" s="62" t="s">
        <v>36</v>
      </c>
      <c r="D36" s="62" t="s">
        <v>36</v>
      </c>
      <c r="E36" s="64" t="s">
        <v>87</v>
      </c>
      <c r="F36" s="65">
        <v>42678</v>
      </c>
      <c r="G36" s="66" t="s">
        <v>53</v>
      </c>
      <c r="H36" s="67">
        <v>12</v>
      </c>
      <c r="I36" s="68">
        <v>16</v>
      </c>
      <c r="J36" s="78">
        <v>1188</v>
      </c>
      <c r="K36" s="79">
        <v>238</v>
      </c>
      <c r="L36" s="82">
        <v>69038.65999999999</v>
      </c>
      <c r="M36" s="83">
        <v>8640</v>
      </c>
    </row>
    <row r="37" spans="1:13" s="34" customFormat="1" ht="11.25">
      <c r="A37" s="39">
        <v>31</v>
      </c>
      <c r="B37" s="100" t="s">
        <v>142</v>
      </c>
      <c r="C37" s="62" t="s">
        <v>36</v>
      </c>
      <c r="D37" s="62"/>
      <c r="E37" s="101" t="s">
        <v>150</v>
      </c>
      <c r="F37" s="65">
        <v>42930</v>
      </c>
      <c r="G37" s="66" t="s">
        <v>47</v>
      </c>
      <c r="H37" s="67">
        <v>12</v>
      </c>
      <c r="I37" s="68">
        <v>5</v>
      </c>
      <c r="J37" s="78">
        <v>2376</v>
      </c>
      <c r="K37" s="94">
        <v>425</v>
      </c>
      <c r="L37" s="92">
        <v>18104.71</v>
      </c>
      <c r="M37" s="93">
        <v>2482</v>
      </c>
    </row>
    <row r="38" spans="1:13" ht="11.25">
      <c r="A38" s="39">
        <v>32</v>
      </c>
      <c r="B38" s="86" t="s">
        <v>110</v>
      </c>
      <c r="C38" s="62" t="s">
        <v>36</v>
      </c>
      <c r="D38" s="88"/>
      <c r="E38" s="89" t="s">
        <v>110</v>
      </c>
      <c r="F38" s="90">
        <v>42727</v>
      </c>
      <c r="G38" s="66" t="s">
        <v>46</v>
      </c>
      <c r="H38" s="91">
        <v>270</v>
      </c>
      <c r="I38" s="68">
        <v>9</v>
      </c>
      <c r="J38" s="78">
        <v>1500</v>
      </c>
      <c r="K38" s="79">
        <v>150</v>
      </c>
      <c r="L38" s="92">
        <v>7776426.38</v>
      </c>
      <c r="M38" s="93">
        <v>594343</v>
      </c>
    </row>
    <row r="39" spans="1:13" ht="11.25">
      <c r="A39" s="39">
        <v>33</v>
      </c>
      <c r="B39" s="86" t="s">
        <v>183</v>
      </c>
      <c r="C39" s="62" t="s">
        <v>36</v>
      </c>
      <c r="D39" s="62" t="s">
        <v>36</v>
      </c>
      <c r="E39" s="89" t="s">
        <v>183</v>
      </c>
      <c r="F39" s="90">
        <v>43035</v>
      </c>
      <c r="G39" s="66" t="s">
        <v>43</v>
      </c>
      <c r="H39" s="91">
        <v>377</v>
      </c>
      <c r="I39" s="68">
        <v>17</v>
      </c>
      <c r="J39" s="78">
        <v>33806</v>
      </c>
      <c r="K39" s="79">
        <v>4089</v>
      </c>
      <c r="L39" s="92">
        <v>65661266</v>
      </c>
      <c r="M39" s="93">
        <v>5534912</v>
      </c>
    </row>
    <row r="40" spans="1:13" ht="11.25">
      <c r="A40" s="39">
        <v>34</v>
      </c>
      <c r="B40" s="86" t="s">
        <v>183</v>
      </c>
      <c r="C40" s="62" t="s">
        <v>36</v>
      </c>
      <c r="D40" s="96"/>
      <c r="E40" s="89" t="s">
        <v>183</v>
      </c>
      <c r="F40" s="90">
        <v>43035</v>
      </c>
      <c r="G40" s="66" t="s">
        <v>43</v>
      </c>
      <c r="H40" s="91">
        <v>377</v>
      </c>
      <c r="I40" s="68">
        <v>16</v>
      </c>
      <c r="J40" s="78">
        <v>21329</v>
      </c>
      <c r="K40" s="79">
        <v>2255</v>
      </c>
      <c r="L40" s="92">
        <v>65627460</v>
      </c>
      <c r="M40" s="93">
        <v>5530823</v>
      </c>
    </row>
    <row r="41" spans="1:13" ht="11.25">
      <c r="A41" s="39">
        <v>35</v>
      </c>
      <c r="B41" s="86" t="s">
        <v>183</v>
      </c>
      <c r="C41" s="62" t="s">
        <v>36</v>
      </c>
      <c r="D41" s="62" t="s">
        <v>36</v>
      </c>
      <c r="E41" s="89" t="s">
        <v>183</v>
      </c>
      <c r="F41" s="90">
        <v>43035</v>
      </c>
      <c r="G41" s="66" t="s">
        <v>43</v>
      </c>
      <c r="H41" s="91">
        <v>377</v>
      </c>
      <c r="I41" s="68">
        <v>15</v>
      </c>
      <c r="J41" s="78">
        <v>18936</v>
      </c>
      <c r="K41" s="79">
        <v>1777</v>
      </c>
      <c r="L41" s="92">
        <v>65606131</v>
      </c>
      <c r="M41" s="93">
        <v>5528568</v>
      </c>
    </row>
    <row r="42" spans="1:13" ht="11.25">
      <c r="A42" s="39">
        <v>36</v>
      </c>
      <c r="B42" s="86" t="s">
        <v>183</v>
      </c>
      <c r="C42" s="62" t="s">
        <v>36</v>
      </c>
      <c r="D42" s="62" t="s">
        <v>36</v>
      </c>
      <c r="E42" s="89" t="s">
        <v>183</v>
      </c>
      <c r="F42" s="90">
        <v>43035</v>
      </c>
      <c r="G42" s="66" t="s">
        <v>43</v>
      </c>
      <c r="H42" s="91">
        <v>377</v>
      </c>
      <c r="I42" s="68">
        <v>14</v>
      </c>
      <c r="J42" s="78">
        <v>54673</v>
      </c>
      <c r="K42" s="79">
        <v>4785</v>
      </c>
      <c r="L42" s="92">
        <v>65587195</v>
      </c>
      <c r="M42" s="93">
        <v>5526791</v>
      </c>
    </row>
    <row r="43" spans="1:13" ht="11.25">
      <c r="A43" s="39">
        <v>37</v>
      </c>
      <c r="B43" s="86" t="s">
        <v>183</v>
      </c>
      <c r="C43" s="62" t="s">
        <v>36</v>
      </c>
      <c r="D43" s="62" t="s">
        <v>36</v>
      </c>
      <c r="E43" s="89" t="s">
        <v>183</v>
      </c>
      <c r="F43" s="90">
        <v>43035</v>
      </c>
      <c r="G43" s="66" t="s">
        <v>43</v>
      </c>
      <c r="H43" s="91">
        <v>377</v>
      </c>
      <c r="I43" s="68">
        <v>13</v>
      </c>
      <c r="J43" s="78">
        <v>111430</v>
      </c>
      <c r="K43" s="79">
        <v>10155</v>
      </c>
      <c r="L43" s="92">
        <v>65532522</v>
      </c>
      <c r="M43" s="93">
        <v>5522006</v>
      </c>
    </row>
    <row r="44" spans="1:13" ht="11.25">
      <c r="A44" s="39">
        <v>38</v>
      </c>
      <c r="B44" s="86" t="s">
        <v>183</v>
      </c>
      <c r="C44" s="62" t="s">
        <v>36</v>
      </c>
      <c r="D44" s="62" t="s">
        <v>36</v>
      </c>
      <c r="E44" s="89" t="s">
        <v>183</v>
      </c>
      <c r="F44" s="90">
        <v>43035</v>
      </c>
      <c r="G44" s="66" t="s">
        <v>43</v>
      </c>
      <c r="H44" s="91">
        <v>377</v>
      </c>
      <c r="I44" s="68">
        <v>12</v>
      </c>
      <c r="J44" s="78">
        <v>366879</v>
      </c>
      <c r="K44" s="79">
        <v>35574</v>
      </c>
      <c r="L44" s="92">
        <v>65421092</v>
      </c>
      <c r="M44" s="93">
        <v>5511851</v>
      </c>
    </row>
    <row r="45" spans="1:13" ht="11.25">
      <c r="A45" s="39">
        <v>39</v>
      </c>
      <c r="B45" s="86" t="s">
        <v>183</v>
      </c>
      <c r="C45" s="62" t="s">
        <v>36</v>
      </c>
      <c r="D45" s="62" t="s">
        <v>36</v>
      </c>
      <c r="E45" s="89" t="s">
        <v>183</v>
      </c>
      <c r="F45" s="90">
        <v>43035</v>
      </c>
      <c r="G45" s="66" t="s">
        <v>43</v>
      </c>
      <c r="H45" s="91">
        <v>377</v>
      </c>
      <c r="I45" s="68">
        <v>11</v>
      </c>
      <c r="J45" s="78">
        <v>654413</v>
      </c>
      <c r="K45" s="79">
        <v>56850</v>
      </c>
      <c r="L45" s="92">
        <v>65054213</v>
      </c>
      <c r="M45" s="93">
        <v>5476277</v>
      </c>
    </row>
    <row r="46" spans="1:13" ht="11.25">
      <c r="A46" s="39">
        <v>40</v>
      </c>
      <c r="B46" s="86" t="s">
        <v>183</v>
      </c>
      <c r="C46" s="62" t="s">
        <v>36</v>
      </c>
      <c r="D46" s="62" t="s">
        <v>36</v>
      </c>
      <c r="E46" s="89" t="s">
        <v>183</v>
      </c>
      <c r="F46" s="90">
        <v>43035</v>
      </c>
      <c r="G46" s="66" t="s">
        <v>43</v>
      </c>
      <c r="H46" s="91">
        <v>377</v>
      </c>
      <c r="I46" s="68">
        <v>10</v>
      </c>
      <c r="J46" s="78">
        <v>1541185</v>
      </c>
      <c r="K46" s="79">
        <v>131771</v>
      </c>
      <c r="L46" s="92">
        <v>64399800</v>
      </c>
      <c r="M46" s="93">
        <v>5419427</v>
      </c>
    </row>
    <row r="47" spans="1:13" ht="11.25">
      <c r="A47" s="39">
        <v>41</v>
      </c>
      <c r="B47" s="60" t="s">
        <v>154</v>
      </c>
      <c r="C47" s="62" t="s">
        <v>36</v>
      </c>
      <c r="D47" s="62"/>
      <c r="E47" s="64" t="s">
        <v>153</v>
      </c>
      <c r="F47" s="65">
        <v>42951</v>
      </c>
      <c r="G47" s="66" t="s">
        <v>146</v>
      </c>
      <c r="H47" s="67">
        <v>235</v>
      </c>
      <c r="I47" s="68">
        <v>12</v>
      </c>
      <c r="J47" s="78">
        <v>608</v>
      </c>
      <c r="K47" s="79">
        <v>146</v>
      </c>
      <c r="L47" s="82">
        <v>1615683.93</v>
      </c>
      <c r="M47" s="83">
        <v>139659</v>
      </c>
    </row>
    <row r="48" spans="1:13" ht="11.25">
      <c r="A48" s="39">
        <v>42</v>
      </c>
      <c r="B48" s="60" t="s">
        <v>154</v>
      </c>
      <c r="C48" s="62" t="s">
        <v>36</v>
      </c>
      <c r="D48" s="62"/>
      <c r="E48" s="64" t="s">
        <v>153</v>
      </c>
      <c r="F48" s="65">
        <v>42951</v>
      </c>
      <c r="G48" s="66" t="s">
        <v>146</v>
      </c>
      <c r="H48" s="67">
        <v>235</v>
      </c>
      <c r="I48" s="68">
        <v>11</v>
      </c>
      <c r="J48" s="78">
        <v>285</v>
      </c>
      <c r="K48" s="79">
        <v>57</v>
      </c>
      <c r="L48" s="82">
        <v>1615075.93</v>
      </c>
      <c r="M48" s="83">
        <v>139513</v>
      </c>
    </row>
    <row r="49" spans="1:13" ht="11.25">
      <c r="A49" s="39">
        <v>43</v>
      </c>
      <c r="B49" s="60" t="s">
        <v>154</v>
      </c>
      <c r="C49" s="62" t="s">
        <v>36</v>
      </c>
      <c r="D49" s="62"/>
      <c r="E49" s="64" t="s">
        <v>153</v>
      </c>
      <c r="F49" s="65">
        <v>42951</v>
      </c>
      <c r="G49" s="66" t="s">
        <v>146</v>
      </c>
      <c r="H49" s="67">
        <v>235</v>
      </c>
      <c r="I49" s="68">
        <v>10</v>
      </c>
      <c r="J49" s="78">
        <v>1150</v>
      </c>
      <c r="K49" s="79">
        <v>230</v>
      </c>
      <c r="L49" s="82">
        <v>1614790.93</v>
      </c>
      <c r="M49" s="83">
        <v>139456</v>
      </c>
    </row>
    <row r="50" spans="1:13" ht="11.25">
      <c r="A50" s="39">
        <v>44</v>
      </c>
      <c r="B50" s="60" t="s">
        <v>240</v>
      </c>
      <c r="C50" s="62" t="s">
        <v>36</v>
      </c>
      <c r="D50" s="62" t="s">
        <v>36</v>
      </c>
      <c r="E50" s="64" t="s">
        <v>240</v>
      </c>
      <c r="F50" s="65">
        <v>43091</v>
      </c>
      <c r="G50" s="66" t="s">
        <v>64</v>
      </c>
      <c r="H50" s="67">
        <v>6</v>
      </c>
      <c r="I50" s="68">
        <v>2</v>
      </c>
      <c r="J50" s="78">
        <v>168</v>
      </c>
      <c r="K50" s="79">
        <v>12</v>
      </c>
      <c r="L50" s="82">
        <v>1061</v>
      </c>
      <c r="M50" s="83">
        <v>85</v>
      </c>
    </row>
    <row r="51" spans="1:13" ht="11.25">
      <c r="A51" s="39">
        <v>45</v>
      </c>
      <c r="B51" s="60" t="s">
        <v>145</v>
      </c>
      <c r="C51" s="62" t="s">
        <v>36</v>
      </c>
      <c r="D51" s="62" t="s">
        <v>36</v>
      </c>
      <c r="E51" s="64" t="s">
        <v>145</v>
      </c>
      <c r="F51" s="65">
        <v>42937</v>
      </c>
      <c r="G51" s="66" t="s">
        <v>54</v>
      </c>
      <c r="H51" s="67">
        <v>82</v>
      </c>
      <c r="I51" s="68">
        <v>8</v>
      </c>
      <c r="J51" s="78">
        <v>1270</v>
      </c>
      <c r="K51" s="79">
        <v>127</v>
      </c>
      <c r="L51" s="82">
        <v>128667</v>
      </c>
      <c r="M51" s="83">
        <v>12344</v>
      </c>
    </row>
    <row r="52" spans="1:13" ht="11.25">
      <c r="A52" s="39">
        <v>46</v>
      </c>
      <c r="B52" s="60" t="s">
        <v>145</v>
      </c>
      <c r="C52" s="62" t="s">
        <v>36</v>
      </c>
      <c r="D52" s="62" t="s">
        <v>36</v>
      </c>
      <c r="E52" s="64" t="s">
        <v>145</v>
      </c>
      <c r="F52" s="65">
        <v>42937</v>
      </c>
      <c r="G52" s="66" t="s">
        <v>54</v>
      </c>
      <c r="H52" s="67">
        <v>82</v>
      </c>
      <c r="I52" s="68">
        <v>7</v>
      </c>
      <c r="J52" s="78">
        <v>1460</v>
      </c>
      <c r="K52" s="79">
        <v>148</v>
      </c>
      <c r="L52" s="82">
        <v>127397</v>
      </c>
      <c r="M52" s="83">
        <v>12217</v>
      </c>
    </row>
    <row r="53" spans="1:13" ht="11.25">
      <c r="A53" s="39">
        <v>47</v>
      </c>
      <c r="B53" s="60" t="s">
        <v>74</v>
      </c>
      <c r="C53" s="62" t="s">
        <v>36</v>
      </c>
      <c r="D53" s="62"/>
      <c r="E53" s="64" t="s">
        <v>75</v>
      </c>
      <c r="F53" s="65">
        <v>42664</v>
      </c>
      <c r="G53" s="66" t="s">
        <v>47</v>
      </c>
      <c r="H53" s="67">
        <v>138</v>
      </c>
      <c r="I53" s="68">
        <v>26</v>
      </c>
      <c r="J53" s="78">
        <v>1425.6</v>
      </c>
      <c r="K53" s="94">
        <v>285</v>
      </c>
      <c r="L53" s="92">
        <v>610514.7399999999</v>
      </c>
      <c r="M53" s="93">
        <v>56635</v>
      </c>
    </row>
    <row r="54" spans="1:13" ht="11.25">
      <c r="A54" s="39">
        <v>48</v>
      </c>
      <c r="B54" s="60" t="s">
        <v>74</v>
      </c>
      <c r="C54" s="62" t="s">
        <v>36</v>
      </c>
      <c r="D54" s="62"/>
      <c r="E54" s="64" t="s">
        <v>75</v>
      </c>
      <c r="F54" s="65">
        <v>42664</v>
      </c>
      <c r="G54" s="66" t="s">
        <v>47</v>
      </c>
      <c r="H54" s="67">
        <v>138</v>
      </c>
      <c r="I54" s="68">
        <v>25</v>
      </c>
      <c r="J54" s="78">
        <v>4989.6</v>
      </c>
      <c r="K54" s="94">
        <v>998</v>
      </c>
      <c r="L54" s="92">
        <v>609089.1399999999</v>
      </c>
      <c r="M54" s="93">
        <v>56350</v>
      </c>
    </row>
    <row r="55" spans="1:13" ht="11.25">
      <c r="A55" s="39">
        <v>49</v>
      </c>
      <c r="B55" s="60" t="s">
        <v>144</v>
      </c>
      <c r="C55" s="62" t="s">
        <v>36</v>
      </c>
      <c r="D55" s="62"/>
      <c r="E55" s="64" t="s">
        <v>143</v>
      </c>
      <c r="F55" s="65">
        <v>42930</v>
      </c>
      <c r="G55" s="66" t="s">
        <v>47</v>
      </c>
      <c r="H55" s="67">
        <v>210</v>
      </c>
      <c r="I55" s="68">
        <v>23</v>
      </c>
      <c r="J55" s="78">
        <v>255</v>
      </c>
      <c r="K55" s="94">
        <v>51</v>
      </c>
      <c r="L55" s="92">
        <v>740785.6900000001</v>
      </c>
      <c r="M55" s="93">
        <v>72257</v>
      </c>
    </row>
    <row r="56" spans="1:13" ht="11.25">
      <c r="A56" s="39">
        <v>50</v>
      </c>
      <c r="B56" s="60" t="s">
        <v>144</v>
      </c>
      <c r="C56" s="62" t="s">
        <v>36</v>
      </c>
      <c r="D56" s="62"/>
      <c r="E56" s="64" t="s">
        <v>143</v>
      </c>
      <c r="F56" s="65">
        <v>42930</v>
      </c>
      <c r="G56" s="66" t="s">
        <v>47</v>
      </c>
      <c r="H56" s="67">
        <v>210</v>
      </c>
      <c r="I56" s="68">
        <v>22</v>
      </c>
      <c r="J56" s="78">
        <v>100</v>
      </c>
      <c r="K56" s="94">
        <v>14</v>
      </c>
      <c r="L56" s="92">
        <v>740530.6900000001</v>
      </c>
      <c r="M56" s="93">
        <v>72206</v>
      </c>
    </row>
    <row r="57" spans="1:13" ht="11.25">
      <c r="A57" s="39">
        <v>51</v>
      </c>
      <c r="B57" s="60" t="s">
        <v>144</v>
      </c>
      <c r="C57" s="62" t="s">
        <v>36</v>
      </c>
      <c r="D57" s="62"/>
      <c r="E57" s="64" t="s">
        <v>143</v>
      </c>
      <c r="F57" s="65">
        <v>42930</v>
      </c>
      <c r="G57" s="66" t="s">
        <v>47</v>
      </c>
      <c r="H57" s="67">
        <v>210</v>
      </c>
      <c r="I57" s="68">
        <v>21</v>
      </c>
      <c r="J57" s="78">
        <v>5232.5</v>
      </c>
      <c r="K57" s="94">
        <v>1019</v>
      </c>
      <c r="L57" s="92">
        <v>740430.6900000001</v>
      </c>
      <c r="M57" s="93">
        <v>72192</v>
      </c>
    </row>
    <row r="58" spans="1:13" ht="11.25">
      <c r="A58" s="39">
        <v>52</v>
      </c>
      <c r="B58" s="60" t="s">
        <v>144</v>
      </c>
      <c r="C58" s="62" t="s">
        <v>36</v>
      </c>
      <c r="D58" s="62"/>
      <c r="E58" s="64" t="s">
        <v>143</v>
      </c>
      <c r="F58" s="65">
        <v>42930</v>
      </c>
      <c r="G58" s="66" t="s">
        <v>47</v>
      </c>
      <c r="H58" s="67">
        <v>210</v>
      </c>
      <c r="I58" s="68">
        <v>20</v>
      </c>
      <c r="J58" s="78">
        <v>9244.6</v>
      </c>
      <c r="K58" s="94">
        <v>1697</v>
      </c>
      <c r="L58" s="92">
        <v>735198.1900000001</v>
      </c>
      <c r="M58" s="93">
        <v>71173</v>
      </c>
    </row>
    <row r="59" spans="1:13" ht="11.25">
      <c r="A59" s="39">
        <v>53</v>
      </c>
      <c r="B59" s="60" t="s">
        <v>144</v>
      </c>
      <c r="C59" s="62" t="s">
        <v>36</v>
      </c>
      <c r="D59" s="62"/>
      <c r="E59" s="64" t="s">
        <v>143</v>
      </c>
      <c r="F59" s="65">
        <v>42930</v>
      </c>
      <c r="G59" s="66" t="s">
        <v>47</v>
      </c>
      <c r="H59" s="67">
        <v>210</v>
      </c>
      <c r="I59" s="68">
        <v>19</v>
      </c>
      <c r="J59" s="78">
        <v>5193</v>
      </c>
      <c r="K59" s="94">
        <v>867</v>
      </c>
      <c r="L59" s="92">
        <v>725953.5900000001</v>
      </c>
      <c r="M59" s="93">
        <v>69476</v>
      </c>
    </row>
    <row r="60" spans="1:13" ht="11.25">
      <c r="A60" s="39">
        <v>54</v>
      </c>
      <c r="B60" s="60" t="s">
        <v>144</v>
      </c>
      <c r="C60" s="62" t="s">
        <v>36</v>
      </c>
      <c r="D60" s="62"/>
      <c r="E60" s="64" t="s">
        <v>143</v>
      </c>
      <c r="F60" s="65">
        <v>42930</v>
      </c>
      <c r="G60" s="66" t="s">
        <v>47</v>
      </c>
      <c r="H60" s="67">
        <v>210</v>
      </c>
      <c r="I60" s="68">
        <v>18</v>
      </c>
      <c r="J60" s="78">
        <v>1152</v>
      </c>
      <c r="K60" s="94">
        <v>180</v>
      </c>
      <c r="L60" s="92">
        <v>720760.5900000001</v>
      </c>
      <c r="M60" s="93">
        <v>68609</v>
      </c>
    </row>
    <row r="61" spans="1:13" ht="11.25">
      <c r="A61" s="39">
        <v>55</v>
      </c>
      <c r="B61" s="86" t="s">
        <v>119</v>
      </c>
      <c r="C61" s="62" t="s">
        <v>36</v>
      </c>
      <c r="D61" s="88"/>
      <c r="E61" s="89" t="s">
        <v>120</v>
      </c>
      <c r="F61" s="90">
        <v>42825</v>
      </c>
      <c r="G61" s="66" t="s">
        <v>46</v>
      </c>
      <c r="H61" s="91">
        <v>269</v>
      </c>
      <c r="I61" s="68">
        <v>37</v>
      </c>
      <c r="J61" s="78">
        <v>391</v>
      </c>
      <c r="K61" s="79">
        <v>67</v>
      </c>
      <c r="L61" s="92">
        <v>7189092.62</v>
      </c>
      <c r="M61" s="93">
        <v>602985</v>
      </c>
    </row>
    <row r="62" spans="1:13" ht="11.25">
      <c r="A62" s="39">
        <v>56</v>
      </c>
      <c r="B62" s="86" t="s">
        <v>119</v>
      </c>
      <c r="C62" s="62" t="s">
        <v>36</v>
      </c>
      <c r="D62" s="88"/>
      <c r="E62" s="89" t="s">
        <v>120</v>
      </c>
      <c r="F62" s="90">
        <v>42825</v>
      </c>
      <c r="G62" s="66" t="s">
        <v>46</v>
      </c>
      <c r="H62" s="91">
        <v>269</v>
      </c>
      <c r="I62" s="68">
        <v>35</v>
      </c>
      <c r="J62" s="78">
        <v>170</v>
      </c>
      <c r="K62" s="79">
        <v>17</v>
      </c>
      <c r="L62" s="92">
        <v>7188701.62</v>
      </c>
      <c r="M62" s="93">
        <v>602918</v>
      </c>
    </row>
    <row r="63" spans="1:13" ht="11.25">
      <c r="A63" s="39">
        <v>57</v>
      </c>
      <c r="B63" s="86" t="s">
        <v>119</v>
      </c>
      <c r="C63" s="62" t="s">
        <v>36</v>
      </c>
      <c r="D63" s="88"/>
      <c r="E63" s="89" t="s">
        <v>120</v>
      </c>
      <c r="F63" s="90">
        <v>42825</v>
      </c>
      <c r="G63" s="66" t="s">
        <v>46</v>
      </c>
      <c r="H63" s="91">
        <v>269</v>
      </c>
      <c r="I63" s="68">
        <v>35</v>
      </c>
      <c r="J63" s="78">
        <v>4402</v>
      </c>
      <c r="K63" s="79">
        <v>737</v>
      </c>
      <c r="L63" s="92">
        <v>7188531.62</v>
      </c>
      <c r="M63" s="93">
        <v>602901</v>
      </c>
    </row>
    <row r="64" spans="1:13" ht="11.25">
      <c r="A64" s="39">
        <v>58</v>
      </c>
      <c r="B64" s="86" t="s">
        <v>119</v>
      </c>
      <c r="C64" s="62" t="s">
        <v>36</v>
      </c>
      <c r="D64" s="88"/>
      <c r="E64" s="89" t="s">
        <v>120</v>
      </c>
      <c r="F64" s="90">
        <v>42825</v>
      </c>
      <c r="G64" s="66" t="s">
        <v>46</v>
      </c>
      <c r="H64" s="91">
        <v>269</v>
      </c>
      <c r="I64" s="68">
        <v>34</v>
      </c>
      <c r="J64" s="78">
        <v>3636</v>
      </c>
      <c r="K64" s="79">
        <v>585</v>
      </c>
      <c r="L64" s="92">
        <v>7184129.62</v>
      </c>
      <c r="M64" s="93">
        <v>602164</v>
      </c>
    </row>
    <row r="65" spans="1:13" ht="11.25">
      <c r="A65" s="39">
        <v>59</v>
      </c>
      <c r="B65" s="86" t="s">
        <v>119</v>
      </c>
      <c r="C65" s="62" t="s">
        <v>36</v>
      </c>
      <c r="D65" s="88"/>
      <c r="E65" s="89" t="s">
        <v>120</v>
      </c>
      <c r="F65" s="90">
        <v>42825</v>
      </c>
      <c r="G65" s="66" t="s">
        <v>46</v>
      </c>
      <c r="H65" s="91">
        <v>269</v>
      </c>
      <c r="I65" s="68">
        <v>33</v>
      </c>
      <c r="J65" s="78">
        <v>805</v>
      </c>
      <c r="K65" s="79">
        <v>161</v>
      </c>
      <c r="L65" s="92">
        <v>7180493.62</v>
      </c>
      <c r="M65" s="93">
        <v>601579</v>
      </c>
    </row>
    <row r="66" spans="1:13" ht="11.25">
      <c r="A66" s="39">
        <v>60</v>
      </c>
      <c r="B66" s="60" t="s">
        <v>186</v>
      </c>
      <c r="C66" s="62" t="s">
        <v>36</v>
      </c>
      <c r="D66" s="62"/>
      <c r="E66" s="64" t="s">
        <v>187</v>
      </c>
      <c r="F66" s="65">
        <v>43042</v>
      </c>
      <c r="G66" s="66" t="s">
        <v>52</v>
      </c>
      <c r="H66" s="67">
        <v>21</v>
      </c>
      <c r="I66" s="68">
        <v>14</v>
      </c>
      <c r="J66" s="78">
        <v>728</v>
      </c>
      <c r="K66" s="79">
        <v>56</v>
      </c>
      <c r="L66" s="82">
        <v>244731.00999999998</v>
      </c>
      <c r="M66" s="83">
        <v>19928</v>
      </c>
    </row>
    <row r="67" spans="1:13" ht="11.25">
      <c r="A67" s="39">
        <v>61</v>
      </c>
      <c r="B67" s="60" t="s">
        <v>186</v>
      </c>
      <c r="C67" s="62" t="s">
        <v>36</v>
      </c>
      <c r="D67" s="63"/>
      <c r="E67" s="64" t="s">
        <v>187</v>
      </c>
      <c r="F67" s="65">
        <v>43042</v>
      </c>
      <c r="G67" s="66" t="s">
        <v>52</v>
      </c>
      <c r="H67" s="67">
        <v>21</v>
      </c>
      <c r="I67" s="68">
        <v>13</v>
      </c>
      <c r="J67" s="78">
        <v>1791</v>
      </c>
      <c r="K67" s="79">
        <v>129</v>
      </c>
      <c r="L67" s="82">
        <v>244003.00999999998</v>
      </c>
      <c r="M67" s="83">
        <v>19872</v>
      </c>
    </row>
    <row r="68" spans="1:13" ht="11.25">
      <c r="A68" s="39">
        <v>62</v>
      </c>
      <c r="B68" s="60" t="s">
        <v>186</v>
      </c>
      <c r="C68" s="62" t="s">
        <v>36</v>
      </c>
      <c r="D68" s="62"/>
      <c r="E68" s="64" t="s">
        <v>187</v>
      </c>
      <c r="F68" s="65">
        <v>43042</v>
      </c>
      <c r="G68" s="66" t="s">
        <v>52</v>
      </c>
      <c r="H68" s="67">
        <v>21</v>
      </c>
      <c r="I68" s="68">
        <v>12</v>
      </c>
      <c r="J68" s="78">
        <v>3769</v>
      </c>
      <c r="K68" s="79">
        <v>577</v>
      </c>
      <c r="L68" s="82">
        <v>242212.00999999998</v>
      </c>
      <c r="M68" s="83">
        <v>19743</v>
      </c>
    </row>
    <row r="69" spans="1:13" ht="11.25">
      <c r="A69" s="39">
        <v>63</v>
      </c>
      <c r="B69" s="60" t="s">
        <v>186</v>
      </c>
      <c r="C69" s="62" t="s">
        <v>36</v>
      </c>
      <c r="D69" s="62"/>
      <c r="E69" s="64" t="s">
        <v>187</v>
      </c>
      <c r="F69" s="65">
        <v>43042</v>
      </c>
      <c r="G69" s="66" t="s">
        <v>52</v>
      </c>
      <c r="H69" s="67">
        <v>21</v>
      </c>
      <c r="I69" s="68">
        <v>11</v>
      </c>
      <c r="J69" s="78">
        <v>1583</v>
      </c>
      <c r="K69" s="79">
        <v>111</v>
      </c>
      <c r="L69" s="82">
        <v>238443.00999999998</v>
      </c>
      <c r="M69" s="83">
        <v>19166</v>
      </c>
    </row>
    <row r="70" spans="1:13" ht="11.25">
      <c r="A70" s="39">
        <v>64</v>
      </c>
      <c r="B70" s="60" t="s">
        <v>186</v>
      </c>
      <c r="C70" s="62" t="s">
        <v>36</v>
      </c>
      <c r="D70" s="62"/>
      <c r="E70" s="64" t="s">
        <v>187</v>
      </c>
      <c r="F70" s="65">
        <v>43042</v>
      </c>
      <c r="G70" s="66" t="s">
        <v>52</v>
      </c>
      <c r="H70" s="67">
        <v>21</v>
      </c>
      <c r="I70" s="68">
        <v>10</v>
      </c>
      <c r="J70" s="78">
        <v>3898.4</v>
      </c>
      <c r="K70" s="79">
        <v>569</v>
      </c>
      <c r="L70" s="82">
        <v>236860.00999999998</v>
      </c>
      <c r="M70" s="83">
        <v>19055</v>
      </c>
    </row>
    <row r="71" spans="1:13" ht="11.25">
      <c r="A71" s="39">
        <v>65</v>
      </c>
      <c r="B71" s="60" t="s">
        <v>186</v>
      </c>
      <c r="C71" s="62" t="s">
        <v>36</v>
      </c>
      <c r="D71" s="62"/>
      <c r="E71" s="64" t="s">
        <v>187</v>
      </c>
      <c r="F71" s="65">
        <v>43042</v>
      </c>
      <c r="G71" s="66" t="s">
        <v>52</v>
      </c>
      <c r="H71" s="67">
        <v>21</v>
      </c>
      <c r="I71" s="68">
        <v>9</v>
      </c>
      <c r="J71" s="78">
        <v>3279</v>
      </c>
      <c r="K71" s="79">
        <v>251</v>
      </c>
      <c r="L71" s="82">
        <v>232961.61</v>
      </c>
      <c r="M71" s="83">
        <v>18486</v>
      </c>
    </row>
    <row r="72" spans="1:13" ht="11.25">
      <c r="A72" s="39">
        <v>66</v>
      </c>
      <c r="B72" s="60" t="s">
        <v>207</v>
      </c>
      <c r="C72" s="62" t="s">
        <v>36</v>
      </c>
      <c r="D72" s="63"/>
      <c r="E72" s="64" t="s">
        <v>207</v>
      </c>
      <c r="F72" s="65">
        <v>43063</v>
      </c>
      <c r="G72" s="66" t="s">
        <v>59</v>
      </c>
      <c r="H72" s="67">
        <v>50</v>
      </c>
      <c r="I72" s="68">
        <v>12</v>
      </c>
      <c r="J72" s="78">
        <v>3051</v>
      </c>
      <c r="K72" s="79">
        <v>493</v>
      </c>
      <c r="L72" s="82">
        <v>276945.04</v>
      </c>
      <c r="M72" s="83">
        <v>30610</v>
      </c>
    </row>
    <row r="73" spans="1:13" ht="11.25">
      <c r="A73" s="39">
        <v>67</v>
      </c>
      <c r="B73" s="60" t="s">
        <v>207</v>
      </c>
      <c r="C73" s="62" t="s">
        <v>36</v>
      </c>
      <c r="D73" s="62" t="s">
        <v>36</v>
      </c>
      <c r="E73" s="64" t="s">
        <v>207</v>
      </c>
      <c r="F73" s="65">
        <v>43063</v>
      </c>
      <c r="G73" s="66" t="s">
        <v>59</v>
      </c>
      <c r="H73" s="67">
        <v>50</v>
      </c>
      <c r="I73" s="68">
        <v>11</v>
      </c>
      <c r="J73" s="78">
        <v>6614.73</v>
      </c>
      <c r="K73" s="79">
        <v>1214</v>
      </c>
      <c r="L73" s="82">
        <v>274568.42</v>
      </c>
      <c r="M73" s="83">
        <v>30143</v>
      </c>
    </row>
    <row r="74" spans="1:13" ht="11.25">
      <c r="A74" s="39">
        <v>68</v>
      </c>
      <c r="B74" s="60" t="s">
        <v>207</v>
      </c>
      <c r="C74" s="62" t="s">
        <v>36</v>
      </c>
      <c r="D74" s="62" t="s">
        <v>36</v>
      </c>
      <c r="E74" s="64" t="s">
        <v>207</v>
      </c>
      <c r="F74" s="65">
        <v>43063</v>
      </c>
      <c r="G74" s="66" t="s">
        <v>59</v>
      </c>
      <c r="H74" s="67">
        <v>50</v>
      </c>
      <c r="I74" s="68">
        <v>10</v>
      </c>
      <c r="J74" s="78">
        <v>6614.73</v>
      </c>
      <c r="K74" s="79">
        <v>1214</v>
      </c>
      <c r="L74" s="82">
        <v>267953.69</v>
      </c>
      <c r="M74" s="83">
        <v>28929</v>
      </c>
    </row>
    <row r="75" spans="1:13" ht="11.25">
      <c r="A75" s="39">
        <v>69</v>
      </c>
      <c r="B75" s="60" t="s">
        <v>207</v>
      </c>
      <c r="C75" s="62" t="s">
        <v>36</v>
      </c>
      <c r="D75" s="62" t="s">
        <v>36</v>
      </c>
      <c r="E75" s="64" t="s">
        <v>207</v>
      </c>
      <c r="F75" s="65">
        <v>43063</v>
      </c>
      <c r="G75" s="66" t="s">
        <v>59</v>
      </c>
      <c r="H75" s="67">
        <v>50</v>
      </c>
      <c r="I75" s="68">
        <v>8</v>
      </c>
      <c r="J75" s="78">
        <v>11763</v>
      </c>
      <c r="K75" s="79">
        <v>1070</v>
      </c>
      <c r="L75" s="82">
        <v>254773.96</v>
      </c>
      <c r="M75" s="83">
        <v>26508</v>
      </c>
    </row>
    <row r="76" spans="1:13" ht="11.25">
      <c r="A76" s="39">
        <v>70</v>
      </c>
      <c r="B76" s="60" t="s">
        <v>207</v>
      </c>
      <c r="C76" s="62" t="s">
        <v>36</v>
      </c>
      <c r="D76" s="62" t="s">
        <v>36</v>
      </c>
      <c r="E76" s="64" t="s">
        <v>207</v>
      </c>
      <c r="F76" s="65">
        <v>43063</v>
      </c>
      <c r="G76" s="66" t="s">
        <v>59</v>
      </c>
      <c r="H76" s="67">
        <v>50</v>
      </c>
      <c r="I76" s="68">
        <v>6</v>
      </c>
      <c r="J76" s="78">
        <v>2195</v>
      </c>
      <c r="K76" s="79">
        <v>130</v>
      </c>
      <c r="L76" s="82">
        <v>239160.96</v>
      </c>
      <c r="M76" s="83">
        <v>25029</v>
      </c>
    </row>
    <row r="77" spans="1:13" ht="11.25">
      <c r="A77" s="39">
        <v>71</v>
      </c>
      <c r="B77" s="60" t="s">
        <v>149</v>
      </c>
      <c r="C77" s="62" t="s">
        <v>36</v>
      </c>
      <c r="D77" s="62"/>
      <c r="E77" s="64" t="s">
        <v>148</v>
      </c>
      <c r="F77" s="65">
        <v>42937</v>
      </c>
      <c r="G77" s="66" t="s">
        <v>47</v>
      </c>
      <c r="H77" s="67">
        <v>134</v>
      </c>
      <c r="I77" s="68">
        <v>15</v>
      </c>
      <c r="J77" s="78">
        <v>744</v>
      </c>
      <c r="K77" s="94">
        <v>77</v>
      </c>
      <c r="L77" s="92">
        <v>522938.7</v>
      </c>
      <c r="M77" s="93">
        <v>45827</v>
      </c>
    </row>
    <row r="78" spans="1:13" ht="11.25">
      <c r="A78" s="39">
        <v>72</v>
      </c>
      <c r="B78" s="60" t="s">
        <v>149</v>
      </c>
      <c r="C78" s="62" t="s">
        <v>36</v>
      </c>
      <c r="D78" s="63"/>
      <c r="E78" s="64" t="s">
        <v>148</v>
      </c>
      <c r="F78" s="65">
        <v>42937</v>
      </c>
      <c r="G78" s="66" t="s">
        <v>47</v>
      </c>
      <c r="H78" s="67">
        <v>134</v>
      </c>
      <c r="I78" s="68">
        <v>14</v>
      </c>
      <c r="J78" s="78">
        <v>1058</v>
      </c>
      <c r="K78" s="94">
        <v>112</v>
      </c>
      <c r="L78" s="92">
        <v>522194.7</v>
      </c>
      <c r="M78" s="93">
        <v>45750</v>
      </c>
    </row>
    <row r="79" spans="1:13" ht="11.25">
      <c r="A79" s="39">
        <v>73</v>
      </c>
      <c r="B79" s="60" t="s">
        <v>88</v>
      </c>
      <c r="C79" s="62" t="s">
        <v>36</v>
      </c>
      <c r="D79" s="63"/>
      <c r="E79" s="64" t="s">
        <v>89</v>
      </c>
      <c r="F79" s="65">
        <v>42685</v>
      </c>
      <c r="G79" s="66" t="s">
        <v>53</v>
      </c>
      <c r="H79" s="67">
        <v>12</v>
      </c>
      <c r="I79" s="68">
        <v>21</v>
      </c>
      <c r="J79" s="78">
        <v>1782</v>
      </c>
      <c r="K79" s="79">
        <v>356</v>
      </c>
      <c r="L79" s="82">
        <v>93774.70000000001</v>
      </c>
      <c r="M79" s="83">
        <v>10631</v>
      </c>
    </row>
    <row r="80" spans="1:13" ht="11.25">
      <c r="A80" s="39">
        <v>74</v>
      </c>
      <c r="B80" s="86" t="s">
        <v>133</v>
      </c>
      <c r="C80" s="62" t="s">
        <v>36</v>
      </c>
      <c r="D80" s="62" t="s">
        <v>36</v>
      </c>
      <c r="E80" s="89" t="s">
        <v>134</v>
      </c>
      <c r="F80" s="90">
        <v>42888</v>
      </c>
      <c r="G80" s="66" t="s">
        <v>46</v>
      </c>
      <c r="H80" s="91">
        <v>292</v>
      </c>
      <c r="I80" s="68">
        <v>15</v>
      </c>
      <c r="J80" s="78">
        <v>840</v>
      </c>
      <c r="K80" s="79">
        <v>34</v>
      </c>
      <c r="L80" s="92">
        <v>2384278.3200000003</v>
      </c>
      <c r="M80" s="93">
        <v>201963</v>
      </c>
    </row>
    <row r="81" spans="1:13" ht="11.25">
      <c r="A81" s="39">
        <v>75</v>
      </c>
      <c r="B81" s="86" t="s">
        <v>133</v>
      </c>
      <c r="C81" s="62" t="s">
        <v>36</v>
      </c>
      <c r="D81" s="88"/>
      <c r="E81" s="89" t="s">
        <v>134</v>
      </c>
      <c r="F81" s="90">
        <v>42888</v>
      </c>
      <c r="G81" s="66" t="s">
        <v>46</v>
      </c>
      <c r="H81" s="91">
        <v>292</v>
      </c>
      <c r="I81" s="68">
        <v>14</v>
      </c>
      <c r="J81" s="78">
        <v>2042.5</v>
      </c>
      <c r="K81" s="79">
        <v>205</v>
      </c>
      <c r="L81" s="92">
        <v>2383438.3200000003</v>
      </c>
      <c r="M81" s="93">
        <v>201929</v>
      </c>
    </row>
    <row r="82" spans="1:13" ht="11.25">
      <c r="A82" s="39">
        <v>76</v>
      </c>
      <c r="B82" s="60" t="s">
        <v>176</v>
      </c>
      <c r="C82" s="62" t="s">
        <v>36</v>
      </c>
      <c r="D82" s="62" t="s">
        <v>36</v>
      </c>
      <c r="E82" s="64" t="s">
        <v>176</v>
      </c>
      <c r="F82" s="65">
        <v>43021</v>
      </c>
      <c r="G82" s="66" t="s">
        <v>146</v>
      </c>
      <c r="H82" s="67">
        <v>381</v>
      </c>
      <c r="I82" s="68">
        <v>11</v>
      </c>
      <c r="J82" s="78">
        <v>895</v>
      </c>
      <c r="K82" s="79">
        <v>179</v>
      </c>
      <c r="L82" s="82">
        <v>7857713.48</v>
      </c>
      <c r="M82" s="83">
        <v>648159</v>
      </c>
    </row>
    <row r="83" spans="1:13" ht="11.25">
      <c r="A83" s="39">
        <v>77</v>
      </c>
      <c r="B83" s="60" t="s">
        <v>176</v>
      </c>
      <c r="C83" s="62" t="s">
        <v>36</v>
      </c>
      <c r="D83" s="62" t="s">
        <v>36</v>
      </c>
      <c r="E83" s="64" t="s">
        <v>176</v>
      </c>
      <c r="F83" s="65">
        <v>43021</v>
      </c>
      <c r="G83" s="66" t="s">
        <v>146</v>
      </c>
      <c r="H83" s="67">
        <v>381</v>
      </c>
      <c r="I83" s="68">
        <v>10</v>
      </c>
      <c r="J83" s="78">
        <v>2393.1</v>
      </c>
      <c r="K83" s="79">
        <v>342</v>
      </c>
      <c r="L83" s="82">
        <v>7856818.48</v>
      </c>
      <c r="M83" s="83">
        <v>647980</v>
      </c>
    </row>
    <row r="84" spans="1:13" ht="11.25">
      <c r="A84" s="39">
        <v>78</v>
      </c>
      <c r="B84" s="60" t="s">
        <v>45</v>
      </c>
      <c r="C84" s="62" t="s">
        <v>36</v>
      </c>
      <c r="D84" s="63"/>
      <c r="E84" s="64" t="s">
        <v>45</v>
      </c>
      <c r="F84" s="65">
        <v>42678</v>
      </c>
      <c r="G84" s="66" t="s">
        <v>146</v>
      </c>
      <c r="H84" s="67">
        <v>253</v>
      </c>
      <c r="I84" s="68">
        <v>35</v>
      </c>
      <c r="J84" s="78">
        <v>1794.85</v>
      </c>
      <c r="K84" s="79">
        <v>257</v>
      </c>
      <c r="L84" s="82">
        <v>40677110.52</v>
      </c>
      <c r="M84" s="83">
        <v>3597499</v>
      </c>
    </row>
    <row r="85" spans="1:13" ht="11.25">
      <c r="A85" s="39">
        <v>79</v>
      </c>
      <c r="B85" s="60" t="s">
        <v>178</v>
      </c>
      <c r="C85" s="62" t="s">
        <v>36</v>
      </c>
      <c r="D85" s="62" t="s">
        <v>36</v>
      </c>
      <c r="E85" s="64" t="s">
        <v>178</v>
      </c>
      <c r="F85" s="65">
        <v>43028</v>
      </c>
      <c r="G85" s="66" t="s">
        <v>146</v>
      </c>
      <c r="H85" s="67">
        <v>234</v>
      </c>
      <c r="I85" s="68">
        <v>6</v>
      </c>
      <c r="J85" s="78">
        <v>465</v>
      </c>
      <c r="K85" s="79">
        <v>93</v>
      </c>
      <c r="L85" s="82">
        <v>2734739.89</v>
      </c>
      <c r="M85" s="83">
        <v>224954</v>
      </c>
    </row>
    <row r="86" spans="1:13" ht="11.25">
      <c r="A86" s="39">
        <v>80</v>
      </c>
      <c r="B86" s="97" t="s">
        <v>69</v>
      </c>
      <c r="C86" s="62" t="s">
        <v>36</v>
      </c>
      <c r="D86" s="62"/>
      <c r="E86" s="64" t="s">
        <v>70</v>
      </c>
      <c r="F86" s="65">
        <v>42076</v>
      </c>
      <c r="G86" s="66" t="s">
        <v>47</v>
      </c>
      <c r="H86" s="67">
        <v>66</v>
      </c>
      <c r="I86" s="68">
        <v>40</v>
      </c>
      <c r="J86" s="78">
        <v>1425.6</v>
      </c>
      <c r="K86" s="79">
        <v>285</v>
      </c>
      <c r="L86" s="82">
        <v>805978.2699999998</v>
      </c>
      <c r="M86" s="83">
        <v>84490</v>
      </c>
    </row>
    <row r="87" spans="1:13" ht="11.25">
      <c r="A87" s="39">
        <v>81</v>
      </c>
      <c r="B87" s="60" t="s">
        <v>78</v>
      </c>
      <c r="C87" s="62" t="s">
        <v>36</v>
      </c>
      <c r="D87" s="62"/>
      <c r="E87" s="64" t="s">
        <v>79</v>
      </c>
      <c r="F87" s="65">
        <v>42307</v>
      </c>
      <c r="G87" s="66" t="s">
        <v>47</v>
      </c>
      <c r="H87" s="67">
        <v>115</v>
      </c>
      <c r="I87" s="68">
        <v>24</v>
      </c>
      <c r="J87" s="78">
        <v>1306.8</v>
      </c>
      <c r="K87" s="94">
        <v>261</v>
      </c>
      <c r="L87" s="92">
        <v>265854.49</v>
      </c>
      <c r="M87" s="93">
        <v>33009</v>
      </c>
    </row>
    <row r="88" spans="1:13" ht="11.25">
      <c r="A88" s="39">
        <v>82</v>
      </c>
      <c r="B88" s="60" t="s">
        <v>199</v>
      </c>
      <c r="C88" s="62" t="s">
        <v>36</v>
      </c>
      <c r="D88" s="62"/>
      <c r="E88" s="64" t="s">
        <v>200</v>
      </c>
      <c r="F88" s="65">
        <v>43056</v>
      </c>
      <c r="G88" s="66" t="s">
        <v>146</v>
      </c>
      <c r="H88" s="67">
        <v>200</v>
      </c>
      <c r="I88" s="68">
        <v>8</v>
      </c>
      <c r="J88" s="78">
        <v>1794.85</v>
      </c>
      <c r="K88" s="79">
        <v>257</v>
      </c>
      <c r="L88" s="82">
        <v>957851.21</v>
      </c>
      <c r="M88" s="83">
        <v>73099</v>
      </c>
    </row>
    <row r="89" spans="1:13" ht="11.25">
      <c r="A89" s="39">
        <v>83</v>
      </c>
      <c r="B89" s="60" t="s">
        <v>199</v>
      </c>
      <c r="C89" s="62" t="s">
        <v>36</v>
      </c>
      <c r="D89" s="62"/>
      <c r="E89" s="64" t="s">
        <v>200</v>
      </c>
      <c r="F89" s="65">
        <v>43056</v>
      </c>
      <c r="G89" s="66" t="s">
        <v>146</v>
      </c>
      <c r="H89" s="67">
        <v>200</v>
      </c>
      <c r="I89" s="68">
        <v>7</v>
      </c>
      <c r="J89" s="78">
        <v>1558</v>
      </c>
      <c r="K89" s="79">
        <v>214</v>
      </c>
      <c r="L89" s="82">
        <v>956056.36</v>
      </c>
      <c r="M89" s="83">
        <v>72842</v>
      </c>
    </row>
    <row r="90" spans="1:13" ht="11.25">
      <c r="A90" s="39">
        <v>84</v>
      </c>
      <c r="B90" s="60" t="s">
        <v>137</v>
      </c>
      <c r="C90" s="62" t="s">
        <v>36</v>
      </c>
      <c r="D90" s="63"/>
      <c r="E90" s="64" t="s">
        <v>138</v>
      </c>
      <c r="F90" s="65">
        <v>42909</v>
      </c>
      <c r="G90" s="66" t="s">
        <v>47</v>
      </c>
      <c r="H90" s="67">
        <v>114</v>
      </c>
      <c r="I90" s="68">
        <v>27</v>
      </c>
      <c r="J90" s="78">
        <v>2970</v>
      </c>
      <c r="K90" s="94">
        <v>594</v>
      </c>
      <c r="L90" s="92">
        <v>282375.68</v>
      </c>
      <c r="M90" s="93">
        <v>30062</v>
      </c>
    </row>
    <row r="91" spans="1:13" ht="11.25">
      <c r="A91" s="39">
        <v>85</v>
      </c>
      <c r="B91" s="60" t="s">
        <v>137</v>
      </c>
      <c r="C91" s="62" t="s">
        <v>36</v>
      </c>
      <c r="D91" s="62"/>
      <c r="E91" s="64" t="s">
        <v>138</v>
      </c>
      <c r="F91" s="65">
        <v>42909</v>
      </c>
      <c r="G91" s="66" t="s">
        <v>47</v>
      </c>
      <c r="H91" s="67">
        <v>114</v>
      </c>
      <c r="I91" s="68">
        <v>26</v>
      </c>
      <c r="J91" s="78">
        <v>1782</v>
      </c>
      <c r="K91" s="94">
        <v>356</v>
      </c>
      <c r="L91" s="92">
        <v>279405.68</v>
      </c>
      <c r="M91" s="93">
        <v>29468</v>
      </c>
    </row>
    <row r="92" spans="1:13" ht="11.25">
      <c r="A92" s="39">
        <v>86</v>
      </c>
      <c r="B92" s="60" t="s">
        <v>137</v>
      </c>
      <c r="C92" s="62" t="s">
        <v>36</v>
      </c>
      <c r="D92" s="62"/>
      <c r="E92" s="64" t="s">
        <v>138</v>
      </c>
      <c r="F92" s="65">
        <v>42909</v>
      </c>
      <c r="G92" s="66" t="s">
        <v>47</v>
      </c>
      <c r="H92" s="67">
        <v>114</v>
      </c>
      <c r="I92" s="68">
        <v>25</v>
      </c>
      <c r="J92" s="78">
        <v>3207.6</v>
      </c>
      <c r="K92" s="94">
        <v>641</v>
      </c>
      <c r="L92" s="92">
        <v>277623.68</v>
      </c>
      <c r="M92" s="93">
        <v>29112</v>
      </c>
    </row>
    <row r="93" spans="1:13" ht="11.25">
      <c r="A93" s="39">
        <v>87</v>
      </c>
      <c r="B93" s="60" t="s">
        <v>137</v>
      </c>
      <c r="C93" s="62" t="s">
        <v>36</v>
      </c>
      <c r="D93" s="62"/>
      <c r="E93" s="64" t="s">
        <v>138</v>
      </c>
      <c r="F93" s="65">
        <v>42909</v>
      </c>
      <c r="G93" s="66" t="s">
        <v>47</v>
      </c>
      <c r="H93" s="67">
        <v>114</v>
      </c>
      <c r="I93" s="68">
        <v>23</v>
      </c>
      <c r="J93" s="78">
        <v>1782</v>
      </c>
      <c r="K93" s="94">
        <v>356</v>
      </c>
      <c r="L93" s="92">
        <v>272284.08</v>
      </c>
      <c r="M93" s="93">
        <v>28065</v>
      </c>
    </row>
    <row r="94" spans="1:13" ht="11.25">
      <c r="A94" s="39">
        <v>88</v>
      </c>
      <c r="B94" s="60" t="s">
        <v>137</v>
      </c>
      <c r="C94" s="62" t="s">
        <v>36</v>
      </c>
      <c r="D94" s="62"/>
      <c r="E94" s="64" t="s">
        <v>138</v>
      </c>
      <c r="F94" s="65">
        <v>42909</v>
      </c>
      <c r="G94" s="66" t="s">
        <v>47</v>
      </c>
      <c r="H94" s="67">
        <v>114</v>
      </c>
      <c r="I94" s="68">
        <v>22</v>
      </c>
      <c r="J94" s="78">
        <v>2436</v>
      </c>
      <c r="K94" s="94">
        <v>465</v>
      </c>
      <c r="L94" s="92">
        <v>270502.08</v>
      </c>
      <c r="M94" s="93">
        <v>27709</v>
      </c>
    </row>
    <row r="95" spans="1:13" ht="11.25">
      <c r="A95" s="39">
        <v>89</v>
      </c>
      <c r="B95" s="60" t="s">
        <v>137</v>
      </c>
      <c r="C95" s="62" t="s">
        <v>36</v>
      </c>
      <c r="D95" s="62"/>
      <c r="E95" s="64" t="s">
        <v>138</v>
      </c>
      <c r="F95" s="65">
        <v>42909</v>
      </c>
      <c r="G95" s="66" t="s">
        <v>47</v>
      </c>
      <c r="H95" s="67">
        <v>114</v>
      </c>
      <c r="I95" s="68">
        <v>24</v>
      </c>
      <c r="J95" s="78">
        <v>2132</v>
      </c>
      <c r="K95" s="94">
        <v>406</v>
      </c>
      <c r="L95" s="92">
        <v>2132</v>
      </c>
      <c r="M95" s="93">
        <v>406</v>
      </c>
    </row>
    <row r="96" spans="1:13" ht="11.25">
      <c r="A96" s="39">
        <v>90</v>
      </c>
      <c r="B96" s="60" t="s">
        <v>105</v>
      </c>
      <c r="C96" s="62" t="s">
        <v>36</v>
      </c>
      <c r="D96" s="62"/>
      <c r="E96" s="64" t="s">
        <v>106</v>
      </c>
      <c r="F96" s="65">
        <v>39472</v>
      </c>
      <c r="G96" s="66" t="s">
        <v>58</v>
      </c>
      <c r="H96" s="67">
        <v>59</v>
      </c>
      <c r="I96" s="68">
        <v>63</v>
      </c>
      <c r="J96" s="78">
        <v>598</v>
      </c>
      <c r="K96" s="79">
        <v>74</v>
      </c>
      <c r="L96" s="82">
        <v>864948.5</v>
      </c>
      <c r="M96" s="83">
        <v>116623</v>
      </c>
    </row>
    <row r="97" spans="1:13" ht="11.25">
      <c r="A97" s="39">
        <v>91</v>
      </c>
      <c r="B97" s="60" t="s">
        <v>141</v>
      </c>
      <c r="C97" s="62" t="s">
        <v>36</v>
      </c>
      <c r="D97" s="62" t="s">
        <v>36</v>
      </c>
      <c r="E97" s="64" t="s">
        <v>141</v>
      </c>
      <c r="F97" s="65">
        <v>42923</v>
      </c>
      <c r="G97" s="66" t="s">
        <v>146</v>
      </c>
      <c r="H97" s="67">
        <v>210</v>
      </c>
      <c r="I97" s="68">
        <v>18</v>
      </c>
      <c r="J97" s="78">
        <v>1212</v>
      </c>
      <c r="K97" s="79">
        <v>303</v>
      </c>
      <c r="L97" s="82">
        <v>1487032.42</v>
      </c>
      <c r="M97" s="83">
        <v>136911</v>
      </c>
    </row>
    <row r="98" spans="1:13" ht="11.25">
      <c r="A98" s="39">
        <v>92</v>
      </c>
      <c r="B98" s="60" t="s">
        <v>161</v>
      </c>
      <c r="C98" s="62" t="s">
        <v>36</v>
      </c>
      <c r="D98" s="63"/>
      <c r="E98" s="64" t="s">
        <v>160</v>
      </c>
      <c r="F98" s="65">
        <v>42965</v>
      </c>
      <c r="G98" s="66" t="s">
        <v>47</v>
      </c>
      <c r="H98" s="67">
        <v>125</v>
      </c>
      <c r="I98" s="68">
        <v>16</v>
      </c>
      <c r="J98" s="78">
        <v>2732.4</v>
      </c>
      <c r="K98" s="94">
        <v>546</v>
      </c>
      <c r="L98" s="92">
        <v>628536.4599999998</v>
      </c>
      <c r="M98" s="93">
        <v>64377</v>
      </c>
    </row>
    <row r="99" spans="1:13" ht="11.25">
      <c r="A99" s="39">
        <v>93</v>
      </c>
      <c r="B99" s="60" t="s">
        <v>161</v>
      </c>
      <c r="C99" s="62" t="s">
        <v>36</v>
      </c>
      <c r="D99" s="62"/>
      <c r="E99" s="64" t="s">
        <v>160</v>
      </c>
      <c r="F99" s="65">
        <v>42965</v>
      </c>
      <c r="G99" s="66" t="s">
        <v>47</v>
      </c>
      <c r="H99" s="67">
        <v>125</v>
      </c>
      <c r="I99" s="68">
        <v>16</v>
      </c>
      <c r="J99" s="78">
        <v>2732.4</v>
      </c>
      <c r="K99" s="94">
        <v>546</v>
      </c>
      <c r="L99" s="92">
        <v>276593.91000000003</v>
      </c>
      <c r="M99" s="93">
        <v>27131</v>
      </c>
    </row>
    <row r="100" spans="1:13" ht="11.25">
      <c r="A100" s="39">
        <v>94</v>
      </c>
      <c r="B100" s="60" t="s">
        <v>161</v>
      </c>
      <c r="C100" s="62" t="s">
        <v>36</v>
      </c>
      <c r="D100" s="62"/>
      <c r="E100" s="64" t="s">
        <v>160</v>
      </c>
      <c r="F100" s="65">
        <v>42965</v>
      </c>
      <c r="G100" s="66" t="s">
        <v>47</v>
      </c>
      <c r="H100" s="67">
        <v>125</v>
      </c>
      <c r="I100" s="68">
        <v>15</v>
      </c>
      <c r="J100" s="78">
        <v>1782</v>
      </c>
      <c r="K100" s="94">
        <v>356</v>
      </c>
      <c r="L100" s="92">
        <v>273861.51</v>
      </c>
      <c r="M100" s="93">
        <v>26585</v>
      </c>
    </row>
    <row r="101" spans="1:13" ht="11.25">
      <c r="A101" s="39">
        <v>95</v>
      </c>
      <c r="B101" s="60" t="s">
        <v>161</v>
      </c>
      <c r="C101" s="62" t="s">
        <v>36</v>
      </c>
      <c r="D101" s="62"/>
      <c r="E101" s="64" t="s">
        <v>160</v>
      </c>
      <c r="F101" s="65">
        <v>42965</v>
      </c>
      <c r="G101" s="66" t="s">
        <v>47</v>
      </c>
      <c r="H101" s="67">
        <v>125</v>
      </c>
      <c r="I101" s="68">
        <v>14</v>
      </c>
      <c r="J101" s="78">
        <v>4752</v>
      </c>
      <c r="K101" s="94">
        <v>950</v>
      </c>
      <c r="L101" s="92">
        <v>272079.51</v>
      </c>
      <c r="M101" s="93">
        <v>26229</v>
      </c>
    </row>
    <row r="102" spans="1:13" ht="11.25">
      <c r="A102" s="39">
        <v>96</v>
      </c>
      <c r="B102" s="60" t="s">
        <v>139</v>
      </c>
      <c r="C102" s="62" t="s">
        <v>36</v>
      </c>
      <c r="D102" s="62"/>
      <c r="E102" s="116" t="s">
        <v>140</v>
      </c>
      <c r="F102" s="65">
        <v>42909</v>
      </c>
      <c r="G102" s="66" t="s">
        <v>52</v>
      </c>
      <c r="H102" s="67">
        <v>10</v>
      </c>
      <c r="I102" s="68">
        <v>13</v>
      </c>
      <c r="J102" s="78">
        <v>2615.4</v>
      </c>
      <c r="K102" s="79">
        <v>471</v>
      </c>
      <c r="L102" s="82">
        <v>55581.8</v>
      </c>
      <c r="M102" s="83">
        <v>5621</v>
      </c>
    </row>
    <row r="103" spans="1:13" ht="11.25">
      <c r="A103" s="39">
        <v>97</v>
      </c>
      <c r="B103" s="60" t="s">
        <v>55</v>
      </c>
      <c r="C103" s="62" t="s">
        <v>36</v>
      </c>
      <c r="D103" s="63"/>
      <c r="E103" s="64" t="s">
        <v>55</v>
      </c>
      <c r="F103" s="65">
        <v>42748</v>
      </c>
      <c r="G103" s="66" t="s">
        <v>47</v>
      </c>
      <c r="H103" s="67">
        <v>72</v>
      </c>
      <c r="I103" s="68">
        <v>18</v>
      </c>
      <c r="J103" s="78">
        <v>46</v>
      </c>
      <c r="K103" s="79">
        <v>5</v>
      </c>
      <c r="L103" s="82">
        <v>372906.78</v>
      </c>
      <c r="M103" s="83">
        <v>37766</v>
      </c>
    </row>
    <row r="104" spans="1:13" ht="11.25">
      <c r="A104" s="39">
        <v>98</v>
      </c>
      <c r="B104" s="60" t="s">
        <v>55</v>
      </c>
      <c r="C104" s="62" t="s">
        <v>36</v>
      </c>
      <c r="D104" s="62" t="s">
        <v>36</v>
      </c>
      <c r="E104" s="64" t="s">
        <v>55</v>
      </c>
      <c r="F104" s="65">
        <v>42748</v>
      </c>
      <c r="G104" s="66" t="s">
        <v>47</v>
      </c>
      <c r="H104" s="67">
        <v>72</v>
      </c>
      <c r="I104" s="68">
        <v>17</v>
      </c>
      <c r="J104" s="78">
        <v>313</v>
      </c>
      <c r="K104" s="79">
        <v>28</v>
      </c>
      <c r="L104" s="82">
        <v>372860.78</v>
      </c>
      <c r="M104" s="83">
        <v>37761</v>
      </c>
    </row>
    <row r="105" spans="1:13" ht="11.25">
      <c r="A105" s="39">
        <v>99</v>
      </c>
      <c r="B105" s="60" t="s">
        <v>55</v>
      </c>
      <c r="C105" s="62" t="s">
        <v>36</v>
      </c>
      <c r="D105" s="62" t="s">
        <v>36</v>
      </c>
      <c r="E105" s="64" t="s">
        <v>55</v>
      </c>
      <c r="F105" s="65">
        <v>42748</v>
      </c>
      <c r="G105" s="66" t="s">
        <v>47</v>
      </c>
      <c r="H105" s="67">
        <v>72</v>
      </c>
      <c r="I105" s="68">
        <v>16</v>
      </c>
      <c r="J105" s="78">
        <v>3337</v>
      </c>
      <c r="K105" s="79">
        <v>308</v>
      </c>
      <c r="L105" s="82">
        <v>372547.78</v>
      </c>
      <c r="M105" s="83">
        <v>37733</v>
      </c>
    </row>
    <row r="106" spans="1:13" ht="11.25">
      <c r="A106" s="39">
        <v>100</v>
      </c>
      <c r="B106" s="60" t="s">
        <v>55</v>
      </c>
      <c r="C106" s="62" t="s">
        <v>36</v>
      </c>
      <c r="D106" s="62" t="s">
        <v>36</v>
      </c>
      <c r="E106" s="64" t="s">
        <v>55</v>
      </c>
      <c r="F106" s="65">
        <v>42748</v>
      </c>
      <c r="G106" s="66" t="s">
        <v>47</v>
      </c>
      <c r="H106" s="67">
        <v>72</v>
      </c>
      <c r="I106" s="68">
        <v>15</v>
      </c>
      <c r="J106" s="78">
        <v>6587</v>
      </c>
      <c r="K106" s="79">
        <v>650</v>
      </c>
      <c r="L106" s="82">
        <v>369210.78</v>
      </c>
      <c r="M106" s="83">
        <v>37425</v>
      </c>
    </row>
    <row r="107" spans="1:13" ht="11.25">
      <c r="A107" s="39">
        <v>101</v>
      </c>
      <c r="B107" s="60" t="s">
        <v>55</v>
      </c>
      <c r="C107" s="62" t="s">
        <v>36</v>
      </c>
      <c r="D107" s="62" t="s">
        <v>36</v>
      </c>
      <c r="E107" s="64" t="s">
        <v>55</v>
      </c>
      <c r="F107" s="65">
        <v>42748</v>
      </c>
      <c r="G107" s="66" t="s">
        <v>47</v>
      </c>
      <c r="H107" s="67">
        <v>72</v>
      </c>
      <c r="I107" s="68">
        <v>13</v>
      </c>
      <c r="J107" s="78">
        <v>658</v>
      </c>
      <c r="K107" s="79">
        <v>53</v>
      </c>
      <c r="L107" s="82">
        <v>357060.78</v>
      </c>
      <c r="M107" s="83">
        <v>36199</v>
      </c>
    </row>
    <row r="108" spans="1:13" ht="11.25">
      <c r="A108" s="39">
        <v>102</v>
      </c>
      <c r="B108" s="60" t="s">
        <v>55</v>
      </c>
      <c r="C108" s="62" t="s">
        <v>36</v>
      </c>
      <c r="D108" s="62" t="s">
        <v>36</v>
      </c>
      <c r="E108" s="64" t="s">
        <v>55</v>
      </c>
      <c r="F108" s="65">
        <v>42748</v>
      </c>
      <c r="G108" s="66" t="s">
        <v>47</v>
      </c>
      <c r="H108" s="67">
        <v>72</v>
      </c>
      <c r="I108" s="68">
        <v>12</v>
      </c>
      <c r="J108" s="78">
        <v>825</v>
      </c>
      <c r="K108" s="79">
        <v>66</v>
      </c>
      <c r="L108" s="82">
        <v>356402.78</v>
      </c>
      <c r="M108" s="83">
        <v>36146</v>
      </c>
    </row>
    <row r="109" spans="1:13" ht="11.25">
      <c r="A109" s="39">
        <v>103</v>
      </c>
      <c r="B109" s="60" t="s">
        <v>55</v>
      </c>
      <c r="C109" s="62" t="s">
        <v>36</v>
      </c>
      <c r="D109" s="62" t="s">
        <v>36</v>
      </c>
      <c r="E109" s="64" t="s">
        <v>55</v>
      </c>
      <c r="F109" s="65">
        <v>42748</v>
      </c>
      <c r="G109" s="66" t="s">
        <v>47</v>
      </c>
      <c r="H109" s="67">
        <v>72</v>
      </c>
      <c r="I109" s="68">
        <v>14</v>
      </c>
      <c r="J109" s="78">
        <v>5563</v>
      </c>
      <c r="K109" s="79">
        <v>576</v>
      </c>
      <c r="L109" s="82">
        <v>5563</v>
      </c>
      <c r="M109" s="83">
        <v>576</v>
      </c>
    </row>
    <row r="110" spans="1:13" ht="11.25">
      <c r="A110" s="39">
        <v>104</v>
      </c>
      <c r="B110" s="86" t="s">
        <v>243</v>
      </c>
      <c r="C110" s="62" t="s">
        <v>36</v>
      </c>
      <c r="D110" s="88"/>
      <c r="E110" s="89" t="s">
        <v>243</v>
      </c>
      <c r="F110" s="90">
        <v>43091</v>
      </c>
      <c r="G110" s="66" t="s">
        <v>46</v>
      </c>
      <c r="H110" s="91">
        <v>264</v>
      </c>
      <c r="I110" s="68">
        <v>9</v>
      </c>
      <c r="J110" s="78">
        <v>8621.5</v>
      </c>
      <c r="K110" s="79">
        <v>716</v>
      </c>
      <c r="L110" s="92">
        <v>5541688.32</v>
      </c>
      <c r="M110" s="93">
        <v>459355</v>
      </c>
    </row>
    <row r="111" spans="1:13" ht="11.25">
      <c r="A111" s="39">
        <v>105</v>
      </c>
      <c r="B111" s="86" t="s">
        <v>243</v>
      </c>
      <c r="C111" s="62" t="s">
        <v>36</v>
      </c>
      <c r="D111" s="62" t="s">
        <v>36</v>
      </c>
      <c r="E111" s="89" t="s">
        <v>243</v>
      </c>
      <c r="F111" s="90">
        <v>43091</v>
      </c>
      <c r="G111" s="66" t="s">
        <v>46</v>
      </c>
      <c r="H111" s="91">
        <v>264</v>
      </c>
      <c r="I111" s="68">
        <v>8</v>
      </c>
      <c r="J111" s="78">
        <v>8566.95</v>
      </c>
      <c r="K111" s="79">
        <v>946</v>
      </c>
      <c r="L111" s="92">
        <v>5533066.82</v>
      </c>
      <c r="M111" s="93">
        <v>458639</v>
      </c>
    </row>
    <row r="112" spans="1:13" ht="11.25">
      <c r="A112" s="39">
        <v>106</v>
      </c>
      <c r="B112" s="86" t="s">
        <v>243</v>
      </c>
      <c r="C112" s="62" t="s">
        <v>36</v>
      </c>
      <c r="D112" s="88"/>
      <c r="E112" s="89" t="s">
        <v>243</v>
      </c>
      <c r="F112" s="90">
        <v>43091</v>
      </c>
      <c r="G112" s="66" t="s">
        <v>46</v>
      </c>
      <c r="H112" s="91">
        <v>264</v>
      </c>
      <c r="I112" s="68">
        <v>7</v>
      </c>
      <c r="J112" s="78">
        <v>46614.87</v>
      </c>
      <c r="K112" s="79">
        <v>3963</v>
      </c>
      <c r="L112" s="92">
        <v>5524499.87</v>
      </c>
      <c r="M112" s="93">
        <v>457693</v>
      </c>
    </row>
    <row r="113" spans="1:13" ht="11.25">
      <c r="A113" s="39">
        <v>107</v>
      </c>
      <c r="B113" s="86" t="s">
        <v>243</v>
      </c>
      <c r="C113" s="62" t="s">
        <v>36</v>
      </c>
      <c r="D113" s="88"/>
      <c r="E113" s="89" t="s">
        <v>243</v>
      </c>
      <c r="F113" s="90">
        <v>43091</v>
      </c>
      <c r="G113" s="66" t="s">
        <v>46</v>
      </c>
      <c r="H113" s="91">
        <v>264</v>
      </c>
      <c r="I113" s="68">
        <v>6</v>
      </c>
      <c r="J113" s="78">
        <v>120738.02</v>
      </c>
      <c r="K113" s="79">
        <v>10828</v>
      </c>
      <c r="L113" s="92">
        <v>5477884.95</v>
      </c>
      <c r="M113" s="93">
        <v>453730</v>
      </c>
    </row>
    <row r="114" spans="1:13" ht="11.25">
      <c r="A114" s="39">
        <v>108</v>
      </c>
      <c r="B114" s="86" t="s">
        <v>243</v>
      </c>
      <c r="C114" s="62" t="s">
        <v>36</v>
      </c>
      <c r="D114" s="88"/>
      <c r="E114" s="89" t="s">
        <v>243</v>
      </c>
      <c r="F114" s="90">
        <v>43091</v>
      </c>
      <c r="G114" s="66" t="s">
        <v>46</v>
      </c>
      <c r="H114" s="91">
        <v>264</v>
      </c>
      <c r="I114" s="68">
        <v>5</v>
      </c>
      <c r="J114" s="78">
        <v>236874.71</v>
      </c>
      <c r="K114" s="79">
        <v>21213</v>
      </c>
      <c r="L114" s="92">
        <v>5357508.22</v>
      </c>
      <c r="M114" s="93">
        <v>442902</v>
      </c>
    </row>
    <row r="115" spans="1:13" ht="11.25">
      <c r="A115" s="39">
        <v>109</v>
      </c>
      <c r="B115" s="86" t="s">
        <v>243</v>
      </c>
      <c r="C115" s="62" t="s">
        <v>36</v>
      </c>
      <c r="D115" s="88"/>
      <c r="E115" s="89" t="s">
        <v>243</v>
      </c>
      <c r="F115" s="90">
        <v>43091</v>
      </c>
      <c r="G115" s="66" t="s">
        <v>46</v>
      </c>
      <c r="H115" s="91">
        <v>264</v>
      </c>
      <c r="I115" s="68">
        <v>4</v>
      </c>
      <c r="J115" s="78">
        <v>707502.31</v>
      </c>
      <c r="K115" s="79">
        <v>68681</v>
      </c>
      <c r="L115" s="92">
        <v>5120633.51</v>
      </c>
      <c r="M115" s="93">
        <v>421689</v>
      </c>
    </row>
    <row r="116" spans="1:13" ht="11.25">
      <c r="A116" s="39">
        <v>110</v>
      </c>
      <c r="B116" s="86" t="s">
        <v>243</v>
      </c>
      <c r="C116" s="62" t="s">
        <v>36</v>
      </c>
      <c r="D116" s="88"/>
      <c r="E116" s="89" t="s">
        <v>243</v>
      </c>
      <c r="F116" s="90">
        <v>43091</v>
      </c>
      <c r="G116" s="66" t="s">
        <v>46</v>
      </c>
      <c r="H116" s="91">
        <v>264</v>
      </c>
      <c r="I116" s="68">
        <v>3</v>
      </c>
      <c r="J116" s="78">
        <v>868117.7</v>
      </c>
      <c r="K116" s="79">
        <v>74923</v>
      </c>
      <c r="L116" s="92">
        <v>4413099.2</v>
      </c>
      <c r="M116" s="93">
        <v>353004</v>
      </c>
    </row>
    <row r="117" spans="1:13" ht="11.25">
      <c r="A117" s="39">
        <v>111</v>
      </c>
      <c r="B117" s="86" t="s">
        <v>243</v>
      </c>
      <c r="C117" s="62" t="s">
        <v>36</v>
      </c>
      <c r="D117" s="88"/>
      <c r="E117" s="89" t="s">
        <v>243</v>
      </c>
      <c r="F117" s="90">
        <v>43091</v>
      </c>
      <c r="G117" s="66" t="s">
        <v>46</v>
      </c>
      <c r="H117" s="91">
        <v>264</v>
      </c>
      <c r="I117" s="68">
        <v>2</v>
      </c>
      <c r="J117" s="78">
        <v>1716523.8</v>
      </c>
      <c r="K117" s="79">
        <v>135525</v>
      </c>
      <c r="L117" s="92">
        <v>3552473.8</v>
      </c>
      <c r="M117" s="93">
        <v>278511</v>
      </c>
    </row>
    <row r="118" spans="1:13" ht="11.25">
      <c r="A118" s="39">
        <v>112</v>
      </c>
      <c r="B118" s="60" t="s">
        <v>218</v>
      </c>
      <c r="C118" s="62" t="s">
        <v>36</v>
      </c>
      <c r="D118" s="62"/>
      <c r="E118" s="64" t="s">
        <v>217</v>
      </c>
      <c r="F118" s="65">
        <v>43070</v>
      </c>
      <c r="G118" s="66" t="s">
        <v>146</v>
      </c>
      <c r="H118" s="67">
        <v>166</v>
      </c>
      <c r="I118" s="68">
        <v>10</v>
      </c>
      <c r="J118" s="78">
        <v>609</v>
      </c>
      <c r="K118" s="79">
        <v>70</v>
      </c>
      <c r="L118" s="82">
        <v>1088730.72</v>
      </c>
      <c r="M118" s="83">
        <v>94687</v>
      </c>
    </row>
    <row r="119" spans="1:13" ht="11.25">
      <c r="A119" s="39">
        <v>113</v>
      </c>
      <c r="B119" s="60" t="s">
        <v>218</v>
      </c>
      <c r="C119" s="62" t="s">
        <v>36</v>
      </c>
      <c r="D119" s="62"/>
      <c r="E119" s="64" t="s">
        <v>217</v>
      </c>
      <c r="F119" s="65">
        <v>43070</v>
      </c>
      <c r="G119" s="66" t="s">
        <v>146</v>
      </c>
      <c r="H119" s="67">
        <v>166</v>
      </c>
      <c r="I119" s="68">
        <v>9</v>
      </c>
      <c r="J119" s="78">
        <v>702</v>
      </c>
      <c r="K119" s="79">
        <v>81</v>
      </c>
      <c r="L119" s="82">
        <v>1088121.72</v>
      </c>
      <c r="M119" s="83">
        <v>94617</v>
      </c>
    </row>
    <row r="120" spans="1:13" ht="11.25">
      <c r="A120" s="39">
        <v>114</v>
      </c>
      <c r="B120" s="60" t="s">
        <v>218</v>
      </c>
      <c r="C120" s="62" t="s">
        <v>36</v>
      </c>
      <c r="D120" s="62"/>
      <c r="E120" s="64" t="s">
        <v>217</v>
      </c>
      <c r="F120" s="65">
        <v>43070</v>
      </c>
      <c r="G120" s="66" t="s">
        <v>146</v>
      </c>
      <c r="H120" s="67">
        <v>166</v>
      </c>
      <c r="I120" s="68">
        <v>8</v>
      </c>
      <c r="J120" s="78">
        <v>904</v>
      </c>
      <c r="K120" s="79">
        <v>105</v>
      </c>
      <c r="L120" s="82">
        <v>1087419.72</v>
      </c>
      <c r="M120" s="83">
        <v>94536</v>
      </c>
    </row>
    <row r="121" spans="1:13" ht="11.25">
      <c r="A121" s="39">
        <v>115</v>
      </c>
      <c r="B121" s="60" t="s">
        <v>218</v>
      </c>
      <c r="C121" s="62" t="s">
        <v>36</v>
      </c>
      <c r="D121" s="62"/>
      <c r="E121" s="64" t="s">
        <v>217</v>
      </c>
      <c r="F121" s="65">
        <v>43070</v>
      </c>
      <c r="G121" s="66" t="s">
        <v>146</v>
      </c>
      <c r="H121" s="67">
        <v>166</v>
      </c>
      <c r="I121" s="68">
        <v>7</v>
      </c>
      <c r="J121" s="78">
        <v>416</v>
      </c>
      <c r="K121" s="79">
        <v>57</v>
      </c>
      <c r="L121" s="82">
        <v>1086515.72</v>
      </c>
      <c r="M121" s="83">
        <v>94431</v>
      </c>
    </row>
    <row r="122" spans="1:13" ht="11.25">
      <c r="A122" s="39">
        <v>116</v>
      </c>
      <c r="B122" s="60" t="s">
        <v>218</v>
      </c>
      <c r="C122" s="62" t="s">
        <v>36</v>
      </c>
      <c r="D122" s="62"/>
      <c r="E122" s="64" t="s">
        <v>217</v>
      </c>
      <c r="F122" s="65">
        <v>43070</v>
      </c>
      <c r="G122" s="66" t="s">
        <v>146</v>
      </c>
      <c r="H122" s="67">
        <v>166</v>
      </c>
      <c r="I122" s="68">
        <v>6</v>
      </c>
      <c r="J122" s="78">
        <v>1127</v>
      </c>
      <c r="K122" s="79">
        <v>144</v>
      </c>
      <c r="L122" s="82">
        <v>1086099.72</v>
      </c>
      <c r="M122" s="83">
        <v>94374</v>
      </c>
    </row>
    <row r="123" spans="1:13" ht="11.25">
      <c r="A123" s="39">
        <v>117</v>
      </c>
      <c r="B123" s="60" t="s">
        <v>218</v>
      </c>
      <c r="C123" s="62" t="s">
        <v>36</v>
      </c>
      <c r="D123" s="62"/>
      <c r="E123" s="64" t="s">
        <v>217</v>
      </c>
      <c r="F123" s="65">
        <v>43070</v>
      </c>
      <c r="G123" s="66" t="s">
        <v>146</v>
      </c>
      <c r="H123" s="67">
        <v>166</v>
      </c>
      <c r="I123" s="68">
        <v>5</v>
      </c>
      <c r="J123" s="78">
        <v>6528</v>
      </c>
      <c r="K123" s="79">
        <v>793</v>
      </c>
      <c r="L123" s="82">
        <v>1084972.72</v>
      </c>
      <c r="M123" s="83">
        <v>94230</v>
      </c>
    </row>
    <row r="124" spans="1:13" ht="11.25">
      <c r="A124" s="39">
        <v>118</v>
      </c>
      <c r="B124" s="86" t="s">
        <v>212</v>
      </c>
      <c r="C124" s="62" t="s">
        <v>36</v>
      </c>
      <c r="D124" s="88"/>
      <c r="E124" s="89" t="s">
        <v>213</v>
      </c>
      <c r="F124" s="90">
        <v>43070</v>
      </c>
      <c r="G124" s="66" t="s">
        <v>43</v>
      </c>
      <c r="H124" s="91">
        <v>129</v>
      </c>
      <c r="I124" s="68">
        <v>5</v>
      </c>
      <c r="J124" s="78">
        <v>6949</v>
      </c>
      <c r="K124" s="79">
        <v>627</v>
      </c>
      <c r="L124" s="92">
        <v>1513168</v>
      </c>
      <c r="M124" s="93">
        <v>114991</v>
      </c>
    </row>
    <row r="125" spans="1:13" ht="11.25">
      <c r="A125" s="39">
        <v>119</v>
      </c>
      <c r="B125" s="60" t="s">
        <v>50</v>
      </c>
      <c r="C125" s="62" t="s">
        <v>36</v>
      </c>
      <c r="D125" s="63"/>
      <c r="E125" s="64" t="s">
        <v>51</v>
      </c>
      <c r="F125" s="65">
        <v>42762</v>
      </c>
      <c r="G125" s="66" t="s">
        <v>52</v>
      </c>
      <c r="H125" s="67">
        <v>9</v>
      </c>
      <c r="I125" s="68">
        <v>24</v>
      </c>
      <c r="J125" s="78">
        <v>1663.2</v>
      </c>
      <c r="K125" s="79">
        <v>333</v>
      </c>
      <c r="L125" s="82">
        <v>260354.90000000002</v>
      </c>
      <c r="M125" s="83">
        <v>22589</v>
      </c>
    </row>
    <row r="126" spans="1:13" ht="11.25">
      <c r="A126" s="39">
        <v>120</v>
      </c>
      <c r="B126" s="60" t="s">
        <v>50</v>
      </c>
      <c r="C126" s="62" t="s">
        <v>36</v>
      </c>
      <c r="D126" s="62"/>
      <c r="E126" s="64" t="s">
        <v>51</v>
      </c>
      <c r="F126" s="65">
        <v>42762</v>
      </c>
      <c r="G126" s="66" t="s">
        <v>52</v>
      </c>
      <c r="H126" s="67">
        <v>9</v>
      </c>
      <c r="I126" s="68">
        <v>23</v>
      </c>
      <c r="J126" s="78">
        <v>1782</v>
      </c>
      <c r="K126" s="79">
        <v>356</v>
      </c>
      <c r="L126" s="82">
        <v>258691.7</v>
      </c>
      <c r="M126" s="83">
        <v>22256</v>
      </c>
    </row>
    <row r="127" spans="1:13" ht="11.25">
      <c r="A127" s="39">
        <v>121</v>
      </c>
      <c r="B127" s="60" t="s">
        <v>50</v>
      </c>
      <c r="C127" s="62" t="s">
        <v>36</v>
      </c>
      <c r="D127" s="62"/>
      <c r="E127" s="64" t="s">
        <v>51</v>
      </c>
      <c r="F127" s="65">
        <v>42762</v>
      </c>
      <c r="G127" s="66" t="s">
        <v>52</v>
      </c>
      <c r="H127" s="67">
        <v>9</v>
      </c>
      <c r="I127" s="68">
        <v>22</v>
      </c>
      <c r="J127" s="78">
        <v>2450.5</v>
      </c>
      <c r="K127" s="79">
        <v>174</v>
      </c>
      <c r="L127" s="82">
        <v>256909.7</v>
      </c>
      <c r="M127" s="83">
        <v>21900</v>
      </c>
    </row>
    <row r="128" spans="1:13" ht="11.25">
      <c r="A128" s="39">
        <v>122</v>
      </c>
      <c r="B128" s="60" t="s">
        <v>90</v>
      </c>
      <c r="C128" s="62" t="s">
        <v>36</v>
      </c>
      <c r="D128" s="62"/>
      <c r="E128" s="64" t="s">
        <v>90</v>
      </c>
      <c r="F128" s="65">
        <v>42699</v>
      </c>
      <c r="G128" s="66" t="s">
        <v>53</v>
      </c>
      <c r="H128" s="67">
        <v>10</v>
      </c>
      <c r="I128" s="68">
        <v>16</v>
      </c>
      <c r="J128" s="78">
        <v>2138.4</v>
      </c>
      <c r="K128" s="79">
        <v>428</v>
      </c>
      <c r="L128" s="82">
        <v>117603</v>
      </c>
      <c r="M128" s="83">
        <v>9776</v>
      </c>
    </row>
    <row r="129" spans="1:13" ht="11.25">
      <c r="A129" s="39">
        <v>123</v>
      </c>
      <c r="B129" s="60" t="s">
        <v>172</v>
      </c>
      <c r="C129" s="62" t="s">
        <v>36</v>
      </c>
      <c r="D129" s="62"/>
      <c r="E129" s="64" t="s">
        <v>173</v>
      </c>
      <c r="F129" s="65">
        <v>43021</v>
      </c>
      <c r="G129" s="66" t="s">
        <v>52</v>
      </c>
      <c r="H129" s="67">
        <v>15</v>
      </c>
      <c r="I129" s="68">
        <v>14</v>
      </c>
      <c r="J129" s="78">
        <v>2030</v>
      </c>
      <c r="K129" s="79">
        <v>180</v>
      </c>
      <c r="L129" s="82">
        <v>175154.72999999998</v>
      </c>
      <c r="M129" s="83">
        <v>15043</v>
      </c>
    </row>
    <row r="130" spans="1:13" ht="11.25">
      <c r="A130" s="39">
        <v>124</v>
      </c>
      <c r="B130" s="60" t="s">
        <v>172</v>
      </c>
      <c r="C130" s="62" t="s">
        <v>36</v>
      </c>
      <c r="D130" s="63"/>
      <c r="E130" s="64" t="s">
        <v>173</v>
      </c>
      <c r="F130" s="65">
        <v>43021</v>
      </c>
      <c r="G130" s="66" t="s">
        <v>52</v>
      </c>
      <c r="H130" s="67">
        <v>15</v>
      </c>
      <c r="I130" s="68">
        <v>14</v>
      </c>
      <c r="J130" s="78">
        <v>3046</v>
      </c>
      <c r="K130" s="79">
        <v>253</v>
      </c>
      <c r="L130" s="82">
        <v>173124.72999999998</v>
      </c>
      <c r="M130" s="83">
        <v>14863</v>
      </c>
    </row>
    <row r="131" spans="1:13" ht="11.25">
      <c r="A131" s="39">
        <v>125</v>
      </c>
      <c r="B131" s="60" t="s">
        <v>172</v>
      </c>
      <c r="C131" s="62" t="s">
        <v>36</v>
      </c>
      <c r="D131" s="62"/>
      <c r="E131" s="64" t="s">
        <v>173</v>
      </c>
      <c r="F131" s="65">
        <v>43021</v>
      </c>
      <c r="G131" s="66" t="s">
        <v>52</v>
      </c>
      <c r="H131" s="67">
        <v>15</v>
      </c>
      <c r="I131" s="68">
        <v>13</v>
      </c>
      <c r="J131" s="78">
        <v>107</v>
      </c>
      <c r="K131" s="79">
        <v>14</v>
      </c>
      <c r="L131" s="82">
        <v>170078.72999999998</v>
      </c>
      <c r="M131" s="83">
        <v>14610</v>
      </c>
    </row>
    <row r="132" spans="1:13" ht="11.25">
      <c r="A132" s="39">
        <v>126</v>
      </c>
      <c r="B132" s="60" t="s">
        <v>172</v>
      </c>
      <c r="C132" s="62" t="s">
        <v>36</v>
      </c>
      <c r="D132" s="62"/>
      <c r="E132" s="64" t="s">
        <v>173</v>
      </c>
      <c r="F132" s="65">
        <v>43021</v>
      </c>
      <c r="G132" s="66" t="s">
        <v>52</v>
      </c>
      <c r="H132" s="67">
        <v>15</v>
      </c>
      <c r="I132" s="68">
        <v>12</v>
      </c>
      <c r="J132" s="78">
        <v>2486</v>
      </c>
      <c r="K132" s="79">
        <v>489</v>
      </c>
      <c r="L132" s="82">
        <v>169971.72999999998</v>
      </c>
      <c r="M132" s="83">
        <v>14596</v>
      </c>
    </row>
    <row r="133" spans="1:13" ht="11.25">
      <c r="A133" s="39">
        <v>127</v>
      </c>
      <c r="B133" s="60" t="s">
        <v>172</v>
      </c>
      <c r="C133" s="62" t="s">
        <v>36</v>
      </c>
      <c r="D133" s="62"/>
      <c r="E133" s="64" t="s">
        <v>173</v>
      </c>
      <c r="F133" s="65">
        <v>43021</v>
      </c>
      <c r="G133" s="66" t="s">
        <v>52</v>
      </c>
      <c r="H133" s="67">
        <v>15</v>
      </c>
      <c r="I133" s="68">
        <v>11</v>
      </c>
      <c r="J133" s="78">
        <v>144</v>
      </c>
      <c r="K133" s="79">
        <v>18</v>
      </c>
      <c r="L133" s="82">
        <v>167485.72999999998</v>
      </c>
      <c r="M133" s="83">
        <v>14107</v>
      </c>
    </row>
    <row r="134" spans="1:13" ht="11.25">
      <c r="A134" s="39">
        <v>128</v>
      </c>
      <c r="B134" s="60" t="s">
        <v>172</v>
      </c>
      <c r="C134" s="62" t="s">
        <v>36</v>
      </c>
      <c r="D134" s="62"/>
      <c r="E134" s="64" t="s">
        <v>173</v>
      </c>
      <c r="F134" s="65">
        <v>43021</v>
      </c>
      <c r="G134" s="66" t="s">
        <v>52</v>
      </c>
      <c r="H134" s="67">
        <v>15</v>
      </c>
      <c r="I134" s="68">
        <v>10</v>
      </c>
      <c r="J134" s="78">
        <v>2914.4</v>
      </c>
      <c r="K134" s="79">
        <v>504</v>
      </c>
      <c r="L134" s="82">
        <v>167341.72999999998</v>
      </c>
      <c r="M134" s="83">
        <v>14089</v>
      </c>
    </row>
    <row r="135" spans="1:13" ht="11.25">
      <c r="A135" s="39">
        <v>129</v>
      </c>
      <c r="B135" s="60" t="s">
        <v>85</v>
      </c>
      <c r="C135" s="62" t="s">
        <v>36</v>
      </c>
      <c r="D135" s="62"/>
      <c r="E135" s="64" t="s">
        <v>86</v>
      </c>
      <c r="F135" s="90">
        <v>41684</v>
      </c>
      <c r="G135" s="66" t="s">
        <v>34</v>
      </c>
      <c r="H135" s="67">
        <v>16</v>
      </c>
      <c r="I135" s="68">
        <v>14</v>
      </c>
      <c r="J135" s="78">
        <v>1779</v>
      </c>
      <c r="K135" s="79">
        <v>178</v>
      </c>
      <c r="L135" s="103">
        <v>250206.36</v>
      </c>
      <c r="M135" s="104">
        <v>20867</v>
      </c>
    </row>
    <row r="136" spans="1:13" ht="11.25">
      <c r="A136" s="39">
        <v>130</v>
      </c>
      <c r="B136" s="60" t="s">
        <v>82</v>
      </c>
      <c r="C136" s="62" t="s">
        <v>36</v>
      </c>
      <c r="D136" s="63"/>
      <c r="E136" s="64" t="s">
        <v>82</v>
      </c>
      <c r="F136" s="65">
        <v>42328</v>
      </c>
      <c r="G136" s="66" t="s">
        <v>47</v>
      </c>
      <c r="H136" s="67">
        <v>124</v>
      </c>
      <c r="I136" s="68">
        <v>23</v>
      </c>
      <c r="J136" s="78">
        <v>170</v>
      </c>
      <c r="K136" s="94">
        <v>17</v>
      </c>
      <c r="L136" s="92">
        <v>687429.04</v>
      </c>
      <c r="M136" s="93">
        <v>64815</v>
      </c>
    </row>
    <row r="137" spans="1:13" ht="11.25">
      <c r="A137" s="39">
        <v>131</v>
      </c>
      <c r="B137" s="60" t="s">
        <v>82</v>
      </c>
      <c r="C137" s="62" t="s">
        <v>36</v>
      </c>
      <c r="D137" s="62" t="s">
        <v>36</v>
      </c>
      <c r="E137" s="64" t="s">
        <v>82</v>
      </c>
      <c r="F137" s="65">
        <v>42328</v>
      </c>
      <c r="G137" s="66" t="s">
        <v>47</v>
      </c>
      <c r="H137" s="67">
        <v>124</v>
      </c>
      <c r="I137" s="68">
        <v>22</v>
      </c>
      <c r="J137" s="78">
        <v>100</v>
      </c>
      <c r="K137" s="94">
        <v>10</v>
      </c>
      <c r="L137" s="92">
        <v>687259.04</v>
      </c>
      <c r="M137" s="93">
        <v>64798</v>
      </c>
    </row>
    <row r="138" spans="1:13" ht="11.25">
      <c r="A138" s="39">
        <v>132</v>
      </c>
      <c r="B138" s="60" t="s">
        <v>82</v>
      </c>
      <c r="C138" s="62" t="s">
        <v>36</v>
      </c>
      <c r="D138" s="62" t="s">
        <v>36</v>
      </c>
      <c r="E138" s="64" t="s">
        <v>82</v>
      </c>
      <c r="F138" s="65">
        <v>42328</v>
      </c>
      <c r="G138" s="66" t="s">
        <v>47</v>
      </c>
      <c r="H138" s="67">
        <v>124</v>
      </c>
      <c r="I138" s="68">
        <v>21</v>
      </c>
      <c r="J138" s="78">
        <v>140</v>
      </c>
      <c r="K138" s="94">
        <v>14</v>
      </c>
      <c r="L138" s="92">
        <v>687049.04</v>
      </c>
      <c r="M138" s="93">
        <v>64777</v>
      </c>
    </row>
    <row r="139" spans="1:13" ht="11.25">
      <c r="A139" s="39">
        <v>133</v>
      </c>
      <c r="B139" s="60" t="s">
        <v>82</v>
      </c>
      <c r="C139" s="62" t="s">
        <v>36</v>
      </c>
      <c r="D139" s="62" t="s">
        <v>36</v>
      </c>
      <c r="E139" s="64" t="s">
        <v>82</v>
      </c>
      <c r="F139" s="65">
        <v>42328</v>
      </c>
      <c r="G139" s="66" t="s">
        <v>47</v>
      </c>
      <c r="H139" s="67">
        <v>124</v>
      </c>
      <c r="I139" s="68">
        <v>20</v>
      </c>
      <c r="J139" s="78">
        <v>280</v>
      </c>
      <c r="K139" s="94">
        <v>29</v>
      </c>
      <c r="L139" s="92">
        <v>686909.04</v>
      </c>
      <c r="M139" s="93">
        <v>64763</v>
      </c>
    </row>
    <row r="140" spans="1:13" ht="11.25">
      <c r="A140" s="39">
        <v>134</v>
      </c>
      <c r="B140" s="60" t="s">
        <v>82</v>
      </c>
      <c r="C140" s="62" t="s">
        <v>36</v>
      </c>
      <c r="D140" s="62" t="s">
        <v>36</v>
      </c>
      <c r="E140" s="64" t="s">
        <v>82</v>
      </c>
      <c r="F140" s="65">
        <v>42328</v>
      </c>
      <c r="G140" s="66" t="s">
        <v>47</v>
      </c>
      <c r="H140" s="67">
        <v>124</v>
      </c>
      <c r="I140" s="68">
        <v>19</v>
      </c>
      <c r="J140" s="78">
        <v>1138</v>
      </c>
      <c r="K140" s="94">
        <v>123</v>
      </c>
      <c r="L140" s="92">
        <v>686629.04</v>
      </c>
      <c r="M140" s="93">
        <v>64734</v>
      </c>
    </row>
    <row r="141" spans="1:13" ht="11.25">
      <c r="A141" s="39">
        <v>135</v>
      </c>
      <c r="B141" s="60" t="s">
        <v>82</v>
      </c>
      <c r="C141" s="62" t="s">
        <v>36</v>
      </c>
      <c r="D141" s="62" t="s">
        <v>36</v>
      </c>
      <c r="E141" s="64" t="s">
        <v>82</v>
      </c>
      <c r="F141" s="65">
        <v>42328</v>
      </c>
      <c r="G141" s="66" t="s">
        <v>47</v>
      </c>
      <c r="H141" s="67">
        <v>124</v>
      </c>
      <c r="I141" s="68">
        <v>18</v>
      </c>
      <c r="J141" s="78">
        <v>1090</v>
      </c>
      <c r="K141" s="94">
        <v>115</v>
      </c>
      <c r="L141" s="92">
        <v>685491.04</v>
      </c>
      <c r="M141" s="93">
        <v>64611</v>
      </c>
    </row>
    <row r="142" spans="1:13" ht="11.25">
      <c r="A142" s="39">
        <v>136</v>
      </c>
      <c r="B142" s="60" t="s">
        <v>82</v>
      </c>
      <c r="C142" s="62" t="s">
        <v>36</v>
      </c>
      <c r="D142" s="62" t="s">
        <v>36</v>
      </c>
      <c r="E142" s="64" t="s">
        <v>82</v>
      </c>
      <c r="F142" s="65">
        <v>42328</v>
      </c>
      <c r="G142" s="66" t="s">
        <v>47</v>
      </c>
      <c r="H142" s="67">
        <v>124</v>
      </c>
      <c r="I142" s="68">
        <v>17</v>
      </c>
      <c r="J142" s="78">
        <v>1118</v>
      </c>
      <c r="K142" s="94">
        <v>120</v>
      </c>
      <c r="L142" s="92">
        <v>684401.04</v>
      </c>
      <c r="M142" s="93">
        <v>64496</v>
      </c>
    </row>
    <row r="143" spans="1:13" ht="11.25">
      <c r="A143" s="39">
        <v>137</v>
      </c>
      <c r="B143" s="60" t="s">
        <v>56</v>
      </c>
      <c r="C143" s="62" t="s">
        <v>36</v>
      </c>
      <c r="D143" s="62"/>
      <c r="E143" s="64" t="s">
        <v>57</v>
      </c>
      <c r="F143" s="65">
        <v>42734</v>
      </c>
      <c r="G143" s="66" t="s">
        <v>52</v>
      </c>
      <c r="H143" s="67">
        <v>8</v>
      </c>
      <c r="I143" s="68">
        <v>20</v>
      </c>
      <c r="J143" s="78">
        <v>1663.2</v>
      </c>
      <c r="K143" s="79">
        <v>333</v>
      </c>
      <c r="L143" s="82">
        <v>154066</v>
      </c>
      <c r="M143" s="83">
        <v>14444</v>
      </c>
    </row>
    <row r="144" spans="1:13" ht="11.25">
      <c r="A144" s="39">
        <v>138</v>
      </c>
      <c r="B144" s="86" t="s">
        <v>111</v>
      </c>
      <c r="C144" s="62" t="s">
        <v>36</v>
      </c>
      <c r="D144" s="88"/>
      <c r="E144" s="89" t="s">
        <v>112</v>
      </c>
      <c r="F144" s="90">
        <v>42566</v>
      </c>
      <c r="G144" s="66" t="s">
        <v>46</v>
      </c>
      <c r="H144" s="91">
        <v>345</v>
      </c>
      <c r="I144" s="68">
        <v>25</v>
      </c>
      <c r="J144" s="78">
        <v>2000</v>
      </c>
      <c r="K144" s="79">
        <v>200</v>
      </c>
      <c r="L144" s="92">
        <v>14677260.880000003</v>
      </c>
      <c r="M144" s="93">
        <v>1308776</v>
      </c>
    </row>
    <row r="145" spans="1:13" ht="11.25">
      <c r="A145" s="39">
        <v>139</v>
      </c>
      <c r="B145" s="86" t="s">
        <v>111</v>
      </c>
      <c r="C145" s="62" t="s">
        <v>36</v>
      </c>
      <c r="D145" s="88"/>
      <c r="E145" s="89" t="s">
        <v>112</v>
      </c>
      <c r="F145" s="90">
        <v>42566</v>
      </c>
      <c r="G145" s="66" t="s">
        <v>46</v>
      </c>
      <c r="H145" s="91">
        <v>345</v>
      </c>
      <c r="I145" s="68">
        <v>24</v>
      </c>
      <c r="J145" s="78">
        <v>1021</v>
      </c>
      <c r="K145" s="79">
        <v>196</v>
      </c>
      <c r="L145" s="92">
        <v>14675260.880000003</v>
      </c>
      <c r="M145" s="93">
        <v>1308576</v>
      </c>
    </row>
    <row r="146" spans="1:13" ht="11.25">
      <c r="A146" s="39">
        <v>140</v>
      </c>
      <c r="B146" s="60" t="s">
        <v>177</v>
      </c>
      <c r="C146" s="62" t="s">
        <v>36</v>
      </c>
      <c r="D146" s="62" t="s">
        <v>36</v>
      </c>
      <c r="E146" s="64" t="s">
        <v>177</v>
      </c>
      <c r="F146" s="65">
        <v>43035</v>
      </c>
      <c r="G146" s="66" t="s">
        <v>52</v>
      </c>
      <c r="H146" s="67">
        <v>27</v>
      </c>
      <c r="I146" s="68">
        <v>16</v>
      </c>
      <c r="J146" s="78">
        <v>1782</v>
      </c>
      <c r="K146" s="79">
        <v>356</v>
      </c>
      <c r="L146" s="82">
        <v>190703.92</v>
      </c>
      <c r="M146" s="83">
        <v>18470</v>
      </c>
    </row>
    <row r="147" spans="1:13" ht="11.25">
      <c r="A147" s="39">
        <v>141</v>
      </c>
      <c r="B147" s="60" t="s">
        <v>177</v>
      </c>
      <c r="C147" s="62" t="s">
        <v>36</v>
      </c>
      <c r="D147" s="63"/>
      <c r="E147" s="64" t="s">
        <v>177</v>
      </c>
      <c r="F147" s="65">
        <v>43035</v>
      </c>
      <c r="G147" s="66" t="s">
        <v>52</v>
      </c>
      <c r="H147" s="67">
        <v>27</v>
      </c>
      <c r="I147" s="68">
        <v>16</v>
      </c>
      <c r="J147" s="78">
        <v>3255.6</v>
      </c>
      <c r="K147" s="79">
        <v>407</v>
      </c>
      <c r="L147" s="82">
        <v>188921.92</v>
      </c>
      <c r="M147" s="83">
        <v>18114</v>
      </c>
    </row>
    <row r="148" spans="1:13" ht="11.25">
      <c r="A148" s="39">
        <v>142</v>
      </c>
      <c r="B148" s="60" t="s">
        <v>177</v>
      </c>
      <c r="C148" s="62" t="s">
        <v>36</v>
      </c>
      <c r="D148" s="62" t="s">
        <v>36</v>
      </c>
      <c r="E148" s="64" t="s">
        <v>177</v>
      </c>
      <c r="F148" s="65">
        <v>43035</v>
      </c>
      <c r="G148" s="66" t="s">
        <v>52</v>
      </c>
      <c r="H148" s="67">
        <v>27</v>
      </c>
      <c r="I148" s="68">
        <v>15</v>
      </c>
      <c r="J148" s="78">
        <v>1188</v>
      </c>
      <c r="K148" s="79">
        <v>238</v>
      </c>
      <c r="L148" s="82">
        <v>185666.32</v>
      </c>
      <c r="M148" s="83">
        <v>17707</v>
      </c>
    </row>
    <row r="149" spans="1:13" ht="11.25">
      <c r="A149" s="39">
        <v>143</v>
      </c>
      <c r="B149" s="60" t="s">
        <v>177</v>
      </c>
      <c r="C149" s="62" t="s">
        <v>36</v>
      </c>
      <c r="D149" s="62" t="s">
        <v>36</v>
      </c>
      <c r="E149" s="64" t="s">
        <v>177</v>
      </c>
      <c r="F149" s="65">
        <v>43035</v>
      </c>
      <c r="G149" s="66" t="s">
        <v>52</v>
      </c>
      <c r="H149" s="67">
        <v>27</v>
      </c>
      <c r="I149" s="68">
        <v>14</v>
      </c>
      <c r="J149" s="78">
        <v>3767.6</v>
      </c>
      <c r="K149" s="79">
        <v>533</v>
      </c>
      <c r="L149" s="82">
        <v>184478.32</v>
      </c>
      <c r="M149" s="83">
        <v>17469</v>
      </c>
    </row>
    <row r="150" spans="1:13" ht="11.25">
      <c r="A150" s="39">
        <v>144</v>
      </c>
      <c r="B150" s="60" t="s">
        <v>177</v>
      </c>
      <c r="C150" s="62" t="s">
        <v>36</v>
      </c>
      <c r="D150" s="62" t="s">
        <v>36</v>
      </c>
      <c r="E150" s="64" t="s">
        <v>177</v>
      </c>
      <c r="F150" s="65">
        <v>43035</v>
      </c>
      <c r="G150" s="66" t="s">
        <v>52</v>
      </c>
      <c r="H150" s="67">
        <v>27</v>
      </c>
      <c r="I150" s="68">
        <v>13</v>
      </c>
      <c r="J150" s="78">
        <v>5218.75</v>
      </c>
      <c r="K150" s="79">
        <v>1038</v>
      </c>
      <c r="L150" s="82">
        <v>180710.72</v>
      </c>
      <c r="M150" s="83">
        <v>16936</v>
      </c>
    </row>
    <row r="151" spans="1:13" ht="11.25">
      <c r="A151" s="39">
        <v>145</v>
      </c>
      <c r="B151" s="60" t="s">
        <v>177</v>
      </c>
      <c r="C151" s="62" t="s">
        <v>36</v>
      </c>
      <c r="D151" s="62" t="s">
        <v>36</v>
      </c>
      <c r="E151" s="64" t="s">
        <v>177</v>
      </c>
      <c r="F151" s="65">
        <v>43035</v>
      </c>
      <c r="G151" s="66" t="s">
        <v>52</v>
      </c>
      <c r="H151" s="67">
        <v>27</v>
      </c>
      <c r="I151" s="68">
        <v>12</v>
      </c>
      <c r="J151" s="78">
        <v>210</v>
      </c>
      <c r="K151" s="79">
        <v>21</v>
      </c>
      <c r="L151" s="82">
        <v>175491.97</v>
      </c>
      <c r="M151" s="83">
        <v>15898</v>
      </c>
    </row>
    <row r="152" spans="1:13" ht="11.25">
      <c r="A152" s="39">
        <v>146</v>
      </c>
      <c r="B152" s="60" t="s">
        <v>177</v>
      </c>
      <c r="C152" s="62" t="s">
        <v>36</v>
      </c>
      <c r="D152" s="62" t="s">
        <v>36</v>
      </c>
      <c r="E152" s="64" t="s">
        <v>177</v>
      </c>
      <c r="F152" s="65">
        <v>43035</v>
      </c>
      <c r="G152" s="66" t="s">
        <v>52</v>
      </c>
      <c r="H152" s="67">
        <v>27</v>
      </c>
      <c r="I152" s="68">
        <v>9</v>
      </c>
      <c r="J152" s="78">
        <v>20</v>
      </c>
      <c r="K152" s="79">
        <v>2</v>
      </c>
      <c r="L152" s="82">
        <v>175191.97</v>
      </c>
      <c r="M152" s="83">
        <v>15868</v>
      </c>
    </row>
    <row r="153" spans="1:13" ht="11.25">
      <c r="A153" s="39">
        <v>147</v>
      </c>
      <c r="B153" s="60" t="s">
        <v>177</v>
      </c>
      <c r="C153" s="62" t="s">
        <v>36</v>
      </c>
      <c r="D153" s="62" t="s">
        <v>36</v>
      </c>
      <c r="E153" s="64" t="s">
        <v>177</v>
      </c>
      <c r="F153" s="65">
        <v>43035</v>
      </c>
      <c r="G153" s="66" t="s">
        <v>52</v>
      </c>
      <c r="H153" s="67">
        <v>27</v>
      </c>
      <c r="I153" s="68">
        <v>9</v>
      </c>
      <c r="J153" s="78">
        <v>90</v>
      </c>
      <c r="K153" s="79">
        <v>9</v>
      </c>
      <c r="L153" s="82">
        <v>28985.6</v>
      </c>
      <c r="M153" s="83">
        <v>2716</v>
      </c>
    </row>
    <row r="154" spans="1:13" ht="11.25">
      <c r="A154" s="39">
        <v>148</v>
      </c>
      <c r="B154" s="86" t="s">
        <v>202</v>
      </c>
      <c r="C154" s="62" t="s">
        <v>36</v>
      </c>
      <c r="D154" s="62" t="s">
        <v>36</v>
      </c>
      <c r="E154" s="89" t="s">
        <v>203</v>
      </c>
      <c r="F154" s="90">
        <v>43056</v>
      </c>
      <c r="G154" s="66" t="s">
        <v>43</v>
      </c>
      <c r="H154" s="91">
        <v>327</v>
      </c>
      <c r="I154" s="68">
        <v>8</v>
      </c>
      <c r="J154" s="78">
        <v>3570</v>
      </c>
      <c r="K154" s="79">
        <v>357</v>
      </c>
      <c r="L154" s="92">
        <v>10715292</v>
      </c>
      <c r="M154" s="93">
        <v>730815</v>
      </c>
    </row>
    <row r="155" spans="1:13" ht="11.25">
      <c r="A155" s="39">
        <v>149</v>
      </c>
      <c r="B155" s="86" t="s">
        <v>202</v>
      </c>
      <c r="C155" s="62" t="s">
        <v>36</v>
      </c>
      <c r="D155" s="88"/>
      <c r="E155" s="89" t="s">
        <v>203</v>
      </c>
      <c r="F155" s="90">
        <v>43056</v>
      </c>
      <c r="G155" s="66" t="s">
        <v>43</v>
      </c>
      <c r="H155" s="91">
        <v>327</v>
      </c>
      <c r="I155" s="68">
        <v>8</v>
      </c>
      <c r="J155" s="78">
        <v>10710</v>
      </c>
      <c r="K155" s="79">
        <v>1338</v>
      </c>
      <c r="L155" s="92">
        <v>10711722</v>
      </c>
      <c r="M155" s="93">
        <v>730458</v>
      </c>
    </row>
    <row r="156" spans="1:13" ht="11.25">
      <c r="A156" s="39">
        <v>150</v>
      </c>
      <c r="B156" s="86" t="s">
        <v>202</v>
      </c>
      <c r="C156" s="62" t="s">
        <v>36</v>
      </c>
      <c r="D156" s="88"/>
      <c r="E156" s="89" t="s">
        <v>203</v>
      </c>
      <c r="F156" s="90">
        <v>43056</v>
      </c>
      <c r="G156" s="66" t="s">
        <v>43</v>
      </c>
      <c r="H156" s="91">
        <v>327</v>
      </c>
      <c r="I156" s="68">
        <v>7</v>
      </c>
      <c r="J156" s="78">
        <v>5148</v>
      </c>
      <c r="K156" s="79">
        <v>466</v>
      </c>
      <c r="L156" s="92">
        <v>10701012</v>
      </c>
      <c r="M156" s="93">
        <v>729120</v>
      </c>
    </row>
    <row r="157" spans="1:13" ht="11.25">
      <c r="A157" s="39">
        <v>151</v>
      </c>
      <c r="B157" s="86" t="s">
        <v>210</v>
      </c>
      <c r="C157" s="62" t="s">
        <v>36</v>
      </c>
      <c r="D157" s="62"/>
      <c r="E157" s="89" t="s">
        <v>210</v>
      </c>
      <c r="F157" s="90">
        <v>43063</v>
      </c>
      <c r="G157" s="66" t="s">
        <v>37</v>
      </c>
      <c r="H157" s="91">
        <v>384</v>
      </c>
      <c r="I157" s="68">
        <v>8</v>
      </c>
      <c r="J157" s="78">
        <v>2388</v>
      </c>
      <c r="K157" s="94">
        <v>399</v>
      </c>
      <c r="L157" s="92">
        <v>6574809</v>
      </c>
      <c r="M157" s="93">
        <v>573605</v>
      </c>
    </row>
    <row r="158" spans="1:13" ht="11.25">
      <c r="A158" s="39">
        <v>152</v>
      </c>
      <c r="B158" s="86" t="s">
        <v>210</v>
      </c>
      <c r="C158" s="62" t="s">
        <v>36</v>
      </c>
      <c r="D158" s="62" t="s">
        <v>36</v>
      </c>
      <c r="E158" s="89" t="s">
        <v>210</v>
      </c>
      <c r="F158" s="90">
        <v>43063</v>
      </c>
      <c r="G158" s="66" t="s">
        <v>37</v>
      </c>
      <c r="H158" s="91">
        <v>384</v>
      </c>
      <c r="I158" s="68">
        <v>7</v>
      </c>
      <c r="J158" s="78">
        <v>5146</v>
      </c>
      <c r="K158" s="94">
        <v>932</v>
      </c>
      <c r="L158" s="92">
        <v>6572421</v>
      </c>
      <c r="M158" s="93">
        <v>573206</v>
      </c>
    </row>
    <row r="159" spans="1:13" ht="11.25">
      <c r="A159" s="39">
        <v>153</v>
      </c>
      <c r="B159" s="86" t="s">
        <v>210</v>
      </c>
      <c r="C159" s="62" t="s">
        <v>36</v>
      </c>
      <c r="D159" s="62" t="s">
        <v>36</v>
      </c>
      <c r="E159" s="89" t="s">
        <v>210</v>
      </c>
      <c r="F159" s="90">
        <v>43063</v>
      </c>
      <c r="G159" s="66" t="s">
        <v>37</v>
      </c>
      <c r="H159" s="91">
        <v>384</v>
      </c>
      <c r="I159" s="68">
        <v>6</v>
      </c>
      <c r="J159" s="78">
        <v>2830</v>
      </c>
      <c r="K159" s="94">
        <v>264</v>
      </c>
      <c r="L159" s="92">
        <v>6567275</v>
      </c>
      <c r="M159" s="93">
        <v>572274</v>
      </c>
    </row>
    <row r="160" spans="1:13" ht="11.25">
      <c r="A160" s="39">
        <v>154</v>
      </c>
      <c r="B160" s="60" t="s">
        <v>128</v>
      </c>
      <c r="C160" s="62" t="s">
        <v>36</v>
      </c>
      <c r="D160" s="63"/>
      <c r="E160" s="64" t="s">
        <v>128</v>
      </c>
      <c r="F160" s="65">
        <v>42867</v>
      </c>
      <c r="G160" s="66" t="s">
        <v>52</v>
      </c>
      <c r="H160" s="67">
        <v>22</v>
      </c>
      <c r="I160" s="68">
        <v>13</v>
      </c>
      <c r="J160" s="78">
        <v>990</v>
      </c>
      <c r="K160" s="79">
        <v>68</v>
      </c>
      <c r="L160" s="82">
        <v>91069.15</v>
      </c>
      <c r="M160" s="83">
        <v>9119</v>
      </c>
    </row>
    <row r="161" spans="1:13" ht="11.25">
      <c r="A161" s="39">
        <v>155</v>
      </c>
      <c r="B161" s="60" t="s">
        <v>135</v>
      </c>
      <c r="C161" s="62" t="s">
        <v>36</v>
      </c>
      <c r="D161" s="63"/>
      <c r="E161" s="64" t="s">
        <v>135</v>
      </c>
      <c r="F161" s="65">
        <v>42895</v>
      </c>
      <c r="G161" s="66" t="s">
        <v>52</v>
      </c>
      <c r="H161" s="67">
        <v>15</v>
      </c>
      <c r="I161" s="68">
        <v>20</v>
      </c>
      <c r="J161" s="78">
        <v>2138.4</v>
      </c>
      <c r="K161" s="79">
        <v>428</v>
      </c>
      <c r="L161" s="82">
        <v>292414.91</v>
      </c>
      <c r="M161" s="83">
        <v>25669</v>
      </c>
    </row>
    <row r="162" spans="1:13" ht="11.25">
      <c r="A162" s="39">
        <v>156</v>
      </c>
      <c r="B162" s="60" t="s">
        <v>135</v>
      </c>
      <c r="C162" s="62" t="s">
        <v>36</v>
      </c>
      <c r="D162" s="62"/>
      <c r="E162" s="64" t="s">
        <v>135</v>
      </c>
      <c r="F162" s="65">
        <v>42895</v>
      </c>
      <c r="G162" s="66" t="s">
        <v>52</v>
      </c>
      <c r="H162" s="67">
        <v>15</v>
      </c>
      <c r="I162" s="68">
        <v>19</v>
      </c>
      <c r="J162" s="78">
        <v>1782</v>
      </c>
      <c r="K162" s="79">
        <v>356</v>
      </c>
      <c r="L162" s="82">
        <v>290276.50999999995</v>
      </c>
      <c r="M162" s="83">
        <v>25241</v>
      </c>
    </row>
    <row r="163" spans="1:13" ht="11.25">
      <c r="A163" s="39">
        <v>157</v>
      </c>
      <c r="B163" s="60" t="s">
        <v>135</v>
      </c>
      <c r="C163" s="62" t="s">
        <v>36</v>
      </c>
      <c r="D163" s="62"/>
      <c r="E163" s="64" t="s">
        <v>135</v>
      </c>
      <c r="F163" s="65">
        <v>42895</v>
      </c>
      <c r="G163" s="66" t="s">
        <v>52</v>
      </c>
      <c r="H163" s="67">
        <v>15</v>
      </c>
      <c r="I163" s="68">
        <v>18</v>
      </c>
      <c r="J163" s="78">
        <v>2652.5</v>
      </c>
      <c r="K163" s="79">
        <v>219</v>
      </c>
      <c r="L163" s="82">
        <v>288494.50999999995</v>
      </c>
      <c r="M163" s="83">
        <v>24885</v>
      </c>
    </row>
    <row r="164" spans="1:13" ht="11.25">
      <c r="A164" s="39">
        <v>158</v>
      </c>
      <c r="B164" s="60" t="s">
        <v>118</v>
      </c>
      <c r="C164" s="62" t="s">
        <v>36</v>
      </c>
      <c r="D164" s="63"/>
      <c r="E164" s="64" t="s">
        <v>118</v>
      </c>
      <c r="F164" s="65">
        <v>42832</v>
      </c>
      <c r="G164" s="66" t="s">
        <v>52</v>
      </c>
      <c r="H164" s="67">
        <v>15</v>
      </c>
      <c r="I164" s="68">
        <v>19</v>
      </c>
      <c r="J164" s="78">
        <v>896</v>
      </c>
      <c r="K164" s="79">
        <v>60</v>
      </c>
      <c r="L164" s="82">
        <v>129406.8</v>
      </c>
      <c r="M164" s="83">
        <v>14011</v>
      </c>
    </row>
    <row r="165" spans="1:13" ht="11.25">
      <c r="A165" s="39">
        <v>159</v>
      </c>
      <c r="B165" s="60" t="s">
        <v>219</v>
      </c>
      <c r="C165" s="62" t="s">
        <v>36</v>
      </c>
      <c r="D165" s="63"/>
      <c r="E165" s="64" t="s">
        <v>219</v>
      </c>
      <c r="F165" s="65">
        <v>43070</v>
      </c>
      <c r="G165" s="66" t="s">
        <v>52</v>
      </c>
      <c r="H165" s="67">
        <v>11</v>
      </c>
      <c r="I165" s="68">
        <v>11</v>
      </c>
      <c r="J165" s="78">
        <v>802</v>
      </c>
      <c r="K165" s="79">
        <v>54</v>
      </c>
      <c r="L165" s="82">
        <v>31909.6</v>
      </c>
      <c r="M165" s="83">
        <v>3003</v>
      </c>
    </row>
    <row r="166" spans="1:13" ht="11.25">
      <c r="A166" s="39">
        <v>160</v>
      </c>
      <c r="B166" s="60" t="s">
        <v>219</v>
      </c>
      <c r="C166" s="62" t="s">
        <v>36</v>
      </c>
      <c r="D166" s="62" t="s">
        <v>36</v>
      </c>
      <c r="E166" s="64" t="s">
        <v>219</v>
      </c>
      <c r="F166" s="65">
        <v>43070</v>
      </c>
      <c r="G166" s="66" t="s">
        <v>52</v>
      </c>
      <c r="H166" s="67">
        <v>11</v>
      </c>
      <c r="I166" s="68">
        <v>10</v>
      </c>
      <c r="J166" s="78">
        <v>686</v>
      </c>
      <c r="K166" s="79">
        <v>76</v>
      </c>
      <c r="L166" s="82">
        <v>31107.6</v>
      </c>
      <c r="M166" s="83">
        <v>2949</v>
      </c>
    </row>
    <row r="167" spans="1:13" ht="11.25">
      <c r="A167" s="39">
        <v>161</v>
      </c>
      <c r="B167" s="60" t="s">
        <v>219</v>
      </c>
      <c r="C167" s="62" t="s">
        <v>36</v>
      </c>
      <c r="D167" s="62" t="s">
        <v>36</v>
      </c>
      <c r="E167" s="64" t="s">
        <v>219</v>
      </c>
      <c r="F167" s="65">
        <v>43070</v>
      </c>
      <c r="G167" s="66" t="s">
        <v>52</v>
      </c>
      <c r="H167" s="67">
        <v>11</v>
      </c>
      <c r="I167" s="68">
        <v>9</v>
      </c>
      <c r="J167" s="78">
        <v>686</v>
      </c>
      <c r="K167" s="79">
        <v>75</v>
      </c>
      <c r="L167" s="82">
        <v>30421.6</v>
      </c>
      <c r="M167" s="83">
        <v>2873</v>
      </c>
    </row>
    <row r="168" spans="1:13" ht="11.25">
      <c r="A168" s="39">
        <v>162</v>
      </c>
      <c r="B168" s="60" t="s">
        <v>219</v>
      </c>
      <c r="C168" s="62" t="s">
        <v>36</v>
      </c>
      <c r="D168" s="62" t="s">
        <v>36</v>
      </c>
      <c r="E168" s="64" t="s">
        <v>219</v>
      </c>
      <c r="F168" s="65">
        <v>43070</v>
      </c>
      <c r="G168" s="66" t="s">
        <v>52</v>
      </c>
      <c r="H168" s="67">
        <v>11</v>
      </c>
      <c r="I168" s="68">
        <v>8</v>
      </c>
      <c r="J168" s="78">
        <v>670</v>
      </c>
      <c r="K168" s="79">
        <v>74</v>
      </c>
      <c r="L168" s="82">
        <v>29735.6</v>
      </c>
      <c r="M168" s="83">
        <v>2798</v>
      </c>
    </row>
    <row r="169" spans="1:13" ht="11.25">
      <c r="A169" s="39">
        <v>163</v>
      </c>
      <c r="B169" s="60" t="s">
        <v>219</v>
      </c>
      <c r="C169" s="62" t="s">
        <v>36</v>
      </c>
      <c r="D169" s="62" t="s">
        <v>36</v>
      </c>
      <c r="E169" s="64" t="s">
        <v>219</v>
      </c>
      <c r="F169" s="65">
        <v>43070</v>
      </c>
      <c r="G169" s="66" t="s">
        <v>52</v>
      </c>
      <c r="H169" s="67">
        <v>11</v>
      </c>
      <c r="I169" s="68">
        <v>7</v>
      </c>
      <c r="J169" s="78">
        <v>80</v>
      </c>
      <c r="K169" s="79">
        <v>8</v>
      </c>
      <c r="L169" s="82">
        <v>29065.6</v>
      </c>
      <c r="M169" s="83">
        <v>2724</v>
      </c>
    </row>
    <row r="170" spans="1:13" ht="11.25">
      <c r="A170" s="39">
        <v>164</v>
      </c>
      <c r="B170" s="60" t="s">
        <v>219</v>
      </c>
      <c r="C170" s="62" t="s">
        <v>36</v>
      </c>
      <c r="D170" s="62" t="s">
        <v>36</v>
      </c>
      <c r="E170" s="64" t="s">
        <v>219</v>
      </c>
      <c r="F170" s="65">
        <v>43070</v>
      </c>
      <c r="G170" s="66" t="s">
        <v>52</v>
      </c>
      <c r="H170" s="67">
        <v>11</v>
      </c>
      <c r="I170" s="68">
        <v>4</v>
      </c>
      <c r="J170" s="78">
        <v>831.6</v>
      </c>
      <c r="K170" s="79">
        <v>166</v>
      </c>
      <c r="L170" s="82">
        <v>28965.6</v>
      </c>
      <c r="M170" s="83">
        <v>2714</v>
      </c>
    </row>
    <row r="171" spans="1:13" ht="11.25">
      <c r="A171" s="39">
        <v>165</v>
      </c>
      <c r="B171" s="60" t="s">
        <v>72</v>
      </c>
      <c r="C171" s="62" t="s">
        <v>36</v>
      </c>
      <c r="D171" s="63"/>
      <c r="E171" s="64" t="s">
        <v>73</v>
      </c>
      <c r="F171" s="65">
        <v>42706</v>
      </c>
      <c r="G171" s="66" t="s">
        <v>47</v>
      </c>
      <c r="H171" s="67">
        <v>107</v>
      </c>
      <c r="I171" s="68">
        <v>27</v>
      </c>
      <c r="J171" s="78">
        <v>1425.6</v>
      </c>
      <c r="K171" s="94">
        <v>285</v>
      </c>
      <c r="L171" s="92">
        <v>854733.19</v>
      </c>
      <c r="M171" s="93">
        <v>78874</v>
      </c>
    </row>
    <row r="172" spans="1:13" ht="11.25">
      <c r="A172" s="39">
        <v>166</v>
      </c>
      <c r="B172" s="60" t="s">
        <v>72</v>
      </c>
      <c r="C172" s="62" t="s">
        <v>36</v>
      </c>
      <c r="D172" s="62"/>
      <c r="E172" s="64" t="s">
        <v>73</v>
      </c>
      <c r="F172" s="65">
        <v>42706</v>
      </c>
      <c r="G172" s="66" t="s">
        <v>47</v>
      </c>
      <c r="H172" s="67">
        <v>107</v>
      </c>
      <c r="I172" s="68">
        <v>26</v>
      </c>
      <c r="J172" s="78">
        <v>1188</v>
      </c>
      <c r="K172" s="94">
        <v>238</v>
      </c>
      <c r="L172" s="92">
        <v>627110.8599999999</v>
      </c>
      <c r="M172" s="93">
        <v>64092</v>
      </c>
    </row>
    <row r="173" spans="1:13" ht="11.25">
      <c r="A173" s="39">
        <v>167</v>
      </c>
      <c r="B173" s="60" t="s">
        <v>60</v>
      </c>
      <c r="C173" s="62" t="s">
        <v>36</v>
      </c>
      <c r="D173" s="62"/>
      <c r="E173" s="64" t="s">
        <v>61</v>
      </c>
      <c r="F173" s="65">
        <v>42727</v>
      </c>
      <c r="G173" s="66" t="s">
        <v>146</v>
      </c>
      <c r="H173" s="67">
        <v>123</v>
      </c>
      <c r="I173" s="68">
        <v>12</v>
      </c>
      <c r="J173" s="78">
        <v>1794.85</v>
      </c>
      <c r="K173" s="79">
        <v>257</v>
      </c>
      <c r="L173" s="82">
        <v>1475417.51</v>
      </c>
      <c r="M173" s="83">
        <v>124582</v>
      </c>
    </row>
    <row r="174" spans="1:13" ht="11.25">
      <c r="A174" s="39">
        <v>168</v>
      </c>
      <c r="B174" s="60" t="s">
        <v>155</v>
      </c>
      <c r="C174" s="62" t="s">
        <v>36</v>
      </c>
      <c r="D174" s="62"/>
      <c r="E174" s="64" t="s">
        <v>156</v>
      </c>
      <c r="F174" s="65">
        <v>42951</v>
      </c>
      <c r="G174" s="66" t="s">
        <v>117</v>
      </c>
      <c r="H174" s="67">
        <v>6</v>
      </c>
      <c r="I174" s="68">
        <v>3</v>
      </c>
      <c r="J174" s="78">
        <v>1000</v>
      </c>
      <c r="K174" s="79">
        <v>100</v>
      </c>
      <c r="L174" s="82">
        <v>10047.15</v>
      </c>
      <c r="M174" s="83">
        <v>966</v>
      </c>
    </row>
    <row r="175" spans="1:13" ht="11.25">
      <c r="A175" s="39">
        <v>169</v>
      </c>
      <c r="B175" s="60" t="s">
        <v>230</v>
      </c>
      <c r="C175" s="62" t="s">
        <v>36</v>
      </c>
      <c r="D175" s="63"/>
      <c r="E175" s="64" t="s">
        <v>231</v>
      </c>
      <c r="F175" s="65">
        <v>43084</v>
      </c>
      <c r="G175" s="66" t="s">
        <v>52</v>
      </c>
      <c r="H175" s="67">
        <v>23</v>
      </c>
      <c r="I175" s="68">
        <v>8</v>
      </c>
      <c r="J175" s="78">
        <v>2376</v>
      </c>
      <c r="K175" s="79">
        <v>475</v>
      </c>
      <c r="L175" s="82">
        <v>76427.03</v>
      </c>
      <c r="M175" s="83">
        <v>6925</v>
      </c>
    </row>
    <row r="176" spans="1:13" ht="11.25">
      <c r="A176" s="39">
        <v>170</v>
      </c>
      <c r="B176" s="60" t="s">
        <v>230</v>
      </c>
      <c r="C176" s="62" t="s">
        <v>36</v>
      </c>
      <c r="D176" s="62"/>
      <c r="E176" s="64" t="s">
        <v>231</v>
      </c>
      <c r="F176" s="65">
        <v>43084</v>
      </c>
      <c r="G176" s="66" t="s">
        <v>52</v>
      </c>
      <c r="H176" s="67">
        <v>23</v>
      </c>
      <c r="I176" s="68">
        <v>7</v>
      </c>
      <c r="J176" s="78">
        <v>1605.4</v>
      </c>
      <c r="K176" s="79">
        <v>245</v>
      </c>
      <c r="L176" s="82">
        <v>74051.03</v>
      </c>
      <c r="M176" s="83">
        <v>6450</v>
      </c>
    </row>
    <row r="177" spans="1:13" ht="11.25">
      <c r="A177" s="39">
        <v>171</v>
      </c>
      <c r="B177" s="60" t="s">
        <v>230</v>
      </c>
      <c r="C177" s="62" t="s">
        <v>36</v>
      </c>
      <c r="D177" s="62"/>
      <c r="E177" s="64" t="s">
        <v>231</v>
      </c>
      <c r="F177" s="65">
        <v>43084</v>
      </c>
      <c r="G177" s="66" t="s">
        <v>52</v>
      </c>
      <c r="H177" s="67">
        <v>23</v>
      </c>
      <c r="I177" s="68">
        <v>6</v>
      </c>
      <c r="J177" s="78">
        <v>3030</v>
      </c>
      <c r="K177" s="79">
        <v>600</v>
      </c>
      <c r="L177" s="82">
        <v>72445.63</v>
      </c>
      <c r="M177" s="83">
        <v>6205</v>
      </c>
    </row>
    <row r="178" spans="1:13" ht="11.25">
      <c r="A178" s="39">
        <v>172</v>
      </c>
      <c r="B178" s="60" t="s">
        <v>230</v>
      </c>
      <c r="C178" s="62" t="s">
        <v>36</v>
      </c>
      <c r="D178" s="62"/>
      <c r="E178" s="64" t="s">
        <v>231</v>
      </c>
      <c r="F178" s="65">
        <v>43084</v>
      </c>
      <c r="G178" s="66" t="s">
        <v>52</v>
      </c>
      <c r="H178" s="67">
        <v>23</v>
      </c>
      <c r="I178" s="68">
        <v>5</v>
      </c>
      <c r="J178" s="78">
        <v>1586</v>
      </c>
      <c r="K178" s="79">
        <v>122</v>
      </c>
      <c r="L178" s="82">
        <v>69435.63</v>
      </c>
      <c r="M178" s="83">
        <v>5605</v>
      </c>
    </row>
    <row r="179" spans="1:13" ht="11.25">
      <c r="A179" s="39">
        <v>173</v>
      </c>
      <c r="B179" s="60" t="s">
        <v>230</v>
      </c>
      <c r="C179" s="62" t="s">
        <v>36</v>
      </c>
      <c r="D179" s="62"/>
      <c r="E179" s="64" t="s">
        <v>231</v>
      </c>
      <c r="F179" s="65">
        <v>43084</v>
      </c>
      <c r="G179" s="66" t="s">
        <v>52</v>
      </c>
      <c r="H179" s="67">
        <v>23</v>
      </c>
      <c r="I179" s="68">
        <v>3</v>
      </c>
      <c r="J179" s="78">
        <v>6663</v>
      </c>
      <c r="K179" s="79">
        <v>505</v>
      </c>
      <c r="L179" s="82">
        <v>64500.63</v>
      </c>
      <c r="M179" s="83">
        <v>5176</v>
      </c>
    </row>
    <row r="180" spans="1:13" ht="11.25">
      <c r="A180" s="39">
        <v>174</v>
      </c>
      <c r="B180" s="60" t="s">
        <v>230</v>
      </c>
      <c r="C180" s="62" t="s">
        <v>36</v>
      </c>
      <c r="D180" s="62"/>
      <c r="E180" s="64" t="s">
        <v>231</v>
      </c>
      <c r="F180" s="65">
        <v>43084</v>
      </c>
      <c r="G180" s="66" t="s">
        <v>52</v>
      </c>
      <c r="H180" s="67">
        <v>23</v>
      </c>
      <c r="I180" s="68">
        <v>4</v>
      </c>
      <c r="J180" s="78">
        <v>3349</v>
      </c>
      <c r="K180" s="79">
        <v>307</v>
      </c>
      <c r="L180" s="82">
        <v>46096.2</v>
      </c>
      <c r="M180" s="83">
        <v>5074</v>
      </c>
    </row>
    <row r="181" spans="1:13" ht="11.25">
      <c r="A181" s="39">
        <v>175</v>
      </c>
      <c r="B181" s="60" t="s">
        <v>151</v>
      </c>
      <c r="C181" s="62" t="s">
        <v>36</v>
      </c>
      <c r="D181" s="62"/>
      <c r="E181" s="64" t="s">
        <v>152</v>
      </c>
      <c r="F181" s="65">
        <v>42944</v>
      </c>
      <c r="G181" s="66" t="s">
        <v>47</v>
      </c>
      <c r="H181" s="67">
        <v>166</v>
      </c>
      <c r="I181" s="68">
        <v>19</v>
      </c>
      <c r="J181" s="78">
        <v>420</v>
      </c>
      <c r="K181" s="94">
        <v>70</v>
      </c>
      <c r="L181" s="92">
        <v>679692.63</v>
      </c>
      <c r="M181" s="93">
        <v>64596</v>
      </c>
    </row>
    <row r="182" spans="1:13" ht="11.25">
      <c r="A182" s="39">
        <v>176</v>
      </c>
      <c r="B182" s="60" t="s">
        <v>151</v>
      </c>
      <c r="C182" s="62" t="s">
        <v>36</v>
      </c>
      <c r="D182" s="62"/>
      <c r="E182" s="64" t="s">
        <v>152</v>
      </c>
      <c r="F182" s="65">
        <v>42944</v>
      </c>
      <c r="G182" s="66" t="s">
        <v>47</v>
      </c>
      <c r="H182" s="67">
        <v>166</v>
      </c>
      <c r="I182" s="68">
        <v>18</v>
      </c>
      <c r="J182" s="78">
        <v>6534</v>
      </c>
      <c r="K182" s="94">
        <v>1307</v>
      </c>
      <c r="L182" s="92">
        <v>679272.63</v>
      </c>
      <c r="M182" s="93">
        <v>64526</v>
      </c>
    </row>
    <row r="183" spans="1:13" ht="11.25">
      <c r="A183" s="39">
        <v>177</v>
      </c>
      <c r="B183" s="60" t="s">
        <v>151</v>
      </c>
      <c r="C183" s="62" t="s">
        <v>36</v>
      </c>
      <c r="D183" s="62"/>
      <c r="E183" s="64" t="s">
        <v>152</v>
      </c>
      <c r="F183" s="65">
        <v>42944</v>
      </c>
      <c r="G183" s="66" t="s">
        <v>47</v>
      </c>
      <c r="H183" s="67">
        <v>166</v>
      </c>
      <c r="I183" s="68">
        <v>17</v>
      </c>
      <c r="J183" s="78">
        <v>7603.2</v>
      </c>
      <c r="K183" s="94">
        <v>1520</v>
      </c>
      <c r="L183" s="92">
        <v>672738.63</v>
      </c>
      <c r="M183" s="93">
        <v>63219</v>
      </c>
    </row>
    <row r="184" spans="1:13" ht="11.25">
      <c r="A184" s="39">
        <v>178</v>
      </c>
      <c r="B184" s="60" t="s">
        <v>151</v>
      </c>
      <c r="C184" s="62" t="s">
        <v>36</v>
      </c>
      <c r="D184" s="62"/>
      <c r="E184" s="64" t="s">
        <v>152</v>
      </c>
      <c r="F184" s="65">
        <v>42944</v>
      </c>
      <c r="G184" s="66" t="s">
        <v>47</v>
      </c>
      <c r="H184" s="67">
        <v>166</v>
      </c>
      <c r="I184" s="68">
        <v>16</v>
      </c>
      <c r="J184" s="78">
        <v>316</v>
      </c>
      <c r="K184" s="94">
        <v>79</v>
      </c>
      <c r="L184" s="92">
        <v>665135.43</v>
      </c>
      <c r="M184" s="93">
        <v>61699</v>
      </c>
    </row>
    <row r="185" spans="1:13" ht="11.25">
      <c r="A185" s="39">
        <v>179</v>
      </c>
      <c r="B185" s="60" t="s">
        <v>92</v>
      </c>
      <c r="C185" s="62" t="s">
        <v>36</v>
      </c>
      <c r="D185" s="62"/>
      <c r="E185" s="64" t="s">
        <v>93</v>
      </c>
      <c r="F185" s="65">
        <v>42020</v>
      </c>
      <c r="G185" s="66" t="s">
        <v>53</v>
      </c>
      <c r="H185" s="67">
        <v>8</v>
      </c>
      <c r="I185" s="68">
        <v>22</v>
      </c>
      <c r="J185" s="78">
        <v>1661</v>
      </c>
      <c r="K185" s="79">
        <v>131</v>
      </c>
      <c r="L185" s="82">
        <v>142654.96</v>
      </c>
      <c r="M185" s="83">
        <v>12097</v>
      </c>
    </row>
    <row r="186" spans="1:13" ht="11.25">
      <c r="A186" s="39">
        <v>180</v>
      </c>
      <c r="B186" s="60" t="s">
        <v>174</v>
      </c>
      <c r="C186" s="62" t="s">
        <v>36</v>
      </c>
      <c r="D186" s="62"/>
      <c r="E186" s="64" t="s">
        <v>175</v>
      </c>
      <c r="F186" s="65">
        <v>43021</v>
      </c>
      <c r="G186" s="66" t="s">
        <v>47</v>
      </c>
      <c r="H186" s="67">
        <v>92</v>
      </c>
      <c r="I186" s="68">
        <v>18</v>
      </c>
      <c r="J186" s="78">
        <v>3564</v>
      </c>
      <c r="K186" s="94">
        <v>713</v>
      </c>
      <c r="L186" s="92">
        <v>233769.94999999998</v>
      </c>
      <c r="M186" s="93">
        <v>25506</v>
      </c>
    </row>
    <row r="187" spans="1:13" ht="11.25">
      <c r="A187" s="39">
        <v>181</v>
      </c>
      <c r="B187" s="60" t="s">
        <v>174</v>
      </c>
      <c r="C187" s="62" t="s">
        <v>36</v>
      </c>
      <c r="D187" s="63"/>
      <c r="E187" s="64" t="s">
        <v>175</v>
      </c>
      <c r="F187" s="65">
        <v>43021</v>
      </c>
      <c r="G187" s="66" t="s">
        <v>47</v>
      </c>
      <c r="H187" s="67">
        <v>92</v>
      </c>
      <c r="I187" s="68">
        <v>17</v>
      </c>
      <c r="J187" s="78">
        <v>1782</v>
      </c>
      <c r="K187" s="94">
        <v>356</v>
      </c>
      <c r="L187" s="92">
        <v>230205.94999999998</v>
      </c>
      <c r="M187" s="93">
        <v>24793</v>
      </c>
    </row>
    <row r="188" spans="1:13" ht="11.25">
      <c r="A188" s="39">
        <v>182</v>
      </c>
      <c r="B188" s="60" t="s">
        <v>174</v>
      </c>
      <c r="C188" s="62" t="s">
        <v>36</v>
      </c>
      <c r="D188" s="62"/>
      <c r="E188" s="64" t="s">
        <v>175</v>
      </c>
      <c r="F188" s="65">
        <v>43021</v>
      </c>
      <c r="G188" s="66" t="s">
        <v>47</v>
      </c>
      <c r="H188" s="67">
        <v>92</v>
      </c>
      <c r="I188" s="68">
        <v>16</v>
      </c>
      <c r="J188" s="78">
        <v>6652.8</v>
      </c>
      <c r="K188" s="94">
        <v>1331</v>
      </c>
      <c r="L188" s="92">
        <v>228423.94999999998</v>
      </c>
      <c r="M188" s="93">
        <v>24437</v>
      </c>
    </row>
    <row r="189" spans="1:13" ht="11.25">
      <c r="A189" s="39">
        <v>183</v>
      </c>
      <c r="B189" s="60" t="s">
        <v>174</v>
      </c>
      <c r="C189" s="62" t="s">
        <v>36</v>
      </c>
      <c r="D189" s="62"/>
      <c r="E189" s="64" t="s">
        <v>175</v>
      </c>
      <c r="F189" s="65">
        <v>43021</v>
      </c>
      <c r="G189" s="66" t="s">
        <v>47</v>
      </c>
      <c r="H189" s="67">
        <v>92</v>
      </c>
      <c r="I189" s="68">
        <v>15</v>
      </c>
      <c r="J189" s="78">
        <v>8078.4</v>
      </c>
      <c r="K189" s="94">
        <v>1615</v>
      </c>
      <c r="L189" s="92">
        <v>221771.15</v>
      </c>
      <c r="M189" s="93">
        <v>23106</v>
      </c>
    </row>
    <row r="190" spans="1:13" ht="11.25">
      <c r="A190" s="39">
        <v>184</v>
      </c>
      <c r="B190" s="60" t="s">
        <v>174</v>
      </c>
      <c r="C190" s="62" t="s">
        <v>36</v>
      </c>
      <c r="D190" s="62"/>
      <c r="E190" s="64" t="s">
        <v>175</v>
      </c>
      <c r="F190" s="65">
        <v>43021</v>
      </c>
      <c r="G190" s="66" t="s">
        <v>47</v>
      </c>
      <c r="H190" s="67">
        <v>92</v>
      </c>
      <c r="I190" s="68">
        <v>13</v>
      </c>
      <c r="J190" s="78">
        <v>342</v>
      </c>
      <c r="K190" s="94">
        <v>67</v>
      </c>
      <c r="L190" s="92">
        <v>211910.75</v>
      </c>
      <c r="M190" s="93">
        <v>21135</v>
      </c>
    </row>
    <row r="191" spans="1:13" ht="11.25">
      <c r="A191" s="39">
        <v>185</v>
      </c>
      <c r="B191" s="60" t="s">
        <v>174</v>
      </c>
      <c r="C191" s="62" t="s">
        <v>36</v>
      </c>
      <c r="D191" s="62"/>
      <c r="E191" s="64" t="s">
        <v>175</v>
      </c>
      <c r="F191" s="65">
        <v>43021</v>
      </c>
      <c r="G191" s="66" t="s">
        <v>47</v>
      </c>
      <c r="H191" s="67">
        <v>92</v>
      </c>
      <c r="I191" s="68">
        <v>12</v>
      </c>
      <c r="J191" s="78">
        <v>1825</v>
      </c>
      <c r="K191" s="94">
        <v>284</v>
      </c>
      <c r="L191" s="92">
        <v>211568.75</v>
      </c>
      <c r="M191" s="93">
        <v>21068</v>
      </c>
    </row>
    <row r="192" spans="1:13" ht="11.25">
      <c r="A192" s="39">
        <v>186</v>
      </c>
      <c r="B192" s="60" t="s">
        <v>174</v>
      </c>
      <c r="C192" s="62" t="s">
        <v>36</v>
      </c>
      <c r="D192" s="62"/>
      <c r="E192" s="64" t="s">
        <v>175</v>
      </c>
      <c r="F192" s="65">
        <v>43021</v>
      </c>
      <c r="G192" s="66" t="s">
        <v>47</v>
      </c>
      <c r="H192" s="67">
        <v>92</v>
      </c>
      <c r="I192" s="68">
        <v>14</v>
      </c>
      <c r="J192" s="78">
        <v>1782</v>
      </c>
      <c r="K192" s="94">
        <v>356</v>
      </c>
      <c r="L192" s="92">
        <v>1782</v>
      </c>
      <c r="M192" s="93">
        <v>356</v>
      </c>
    </row>
    <row r="193" spans="1:13" ht="11.25">
      <c r="A193" s="39">
        <v>187</v>
      </c>
      <c r="B193" s="60" t="s">
        <v>96</v>
      </c>
      <c r="C193" s="62" t="s">
        <v>36</v>
      </c>
      <c r="D193" s="62"/>
      <c r="E193" s="64" t="s">
        <v>97</v>
      </c>
      <c r="F193" s="65">
        <v>42237</v>
      </c>
      <c r="G193" s="66" t="s">
        <v>53</v>
      </c>
      <c r="H193" s="67">
        <v>12</v>
      </c>
      <c r="I193" s="68">
        <v>17</v>
      </c>
      <c r="J193" s="78">
        <v>1663.2</v>
      </c>
      <c r="K193" s="79">
        <v>333</v>
      </c>
      <c r="L193" s="82">
        <v>59674.299999999996</v>
      </c>
      <c r="M193" s="83">
        <v>6531</v>
      </c>
    </row>
    <row r="194" spans="1:13" ht="11.25">
      <c r="A194" s="39">
        <v>188</v>
      </c>
      <c r="B194" s="60" t="s">
        <v>62</v>
      </c>
      <c r="C194" s="62" t="s">
        <v>36</v>
      </c>
      <c r="D194" s="62"/>
      <c r="E194" s="64" t="s">
        <v>63</v>
      </c>
      <c r="F194" s="65">
        <v>42755</v>
      </c>
      <c r="G194" s="66" t="s">
        <v>64</v>
      </c>
      <c r="H194" s="67">
        <v>12</v>
      </c>
      <c r="I194" s="68">
        <v>20</v>
      </c>
      <c r="J194" s="78">
        <v>7750</v>
      </c>
      <c r="K194" s="79">
        <v>1550</v>
      </c>
      <c r="L194" s="82">
        <v>96299.5</v>
      </c>
      <c r="M194" s="83">
        <v>14619</v>
      </c>
    </row>
    <row r="195" spans="1:13" ht="11.25">
      <c r="A195" s="39">
        <v>189</v>
      </c>
      <c r="B195" s="60" t="s">
        <v>62</v>
      </c>
      <c r="C195" s="62" t="s">
        <v>36</v>
      </c>
      <c r="D195" s="62"/>
      <c r="E195" s="64" t="s">
        <v>63</v>
      </c>
      <c r="F195" s="65">
        <v>42755</v>
      </c>
      <c r="G195" s="66" t="s">
        <v>64</v>
      </c>
      <c r="H195" s="67">
        <v>12</v>
      </c>
      <c r="I195" s="68">
        <v>19</v>
      </c>
      <c r="J195" s="78">
        <v>8500</v>
      </c>
      <c r="K195" s="79">
        <v>1700</v>
      </c>
      <c r="L195" s="82">
        <v>88549.5</v>
      </c>
      <c r="M195" s="83">
        <v>13069</v>
      </c>
    </row>
    <row r="196" spans="1:13" ht="11.25">
      <c r="A196" s="39">
        <v>190</v>
      </c>
      <c r="B196" s="60" t="s">
        <v>62</v>
      </c>
      <c r="C196" s="62" t="s">
        <v>36</v>
      </c>
      <c r="D196" s="62"/>
      <c r="E196" s="64" t="s">
        <v>63</v>
      </c>
      <c r="F196" s="65">
        <v>42755</v>
      </c>
      <c r="G196" s="66" t="s">
        <v>64</v>
      </c>
      <c r="H196" s="67">
        <v>12</v>
      </c>
      <c r="I196" s="68">
        <v>18</v>
      </c>
      <c r="J196" s="78">
        <v>10760</v>
      </c>
      <c r="K196" s="79">
        <v>2152</v>
      </c>
      <c r="L196" s="82">
        <v>80049.5</v>
      </c>
      <c r="M196" s="83">
        <v>11369</v>
      </c>
    </row>
    <row r="197" spans="1:13" ht="11.25">
      <c r="A197" s="39">
        <v>191</v>
      </c>
      <c r="B197" s="60" t="s">
        <v>62</v>
      </c>
      <c r="C197" s="62" t="s">
        <v>36</v>
      </c>
      <c r="D197" s="62"/>
      <c r="E197" s="64" t="s">
        <v>63</v>
      </c>
      <c r="F197" s="65">
        <v>42755</v>
      </c>
      <c r="G197" s="66" t="s">
        <v>64</v>
      </c>
      <c r="H197" s="67">
        <v>12</v>
      </c>
      <c r="I197" s="68">
        <v>17</v>
      </c>
      <c r="J197" s="78">
        <v>2000</v>
      </c>
      <c r="K197" s="79">
        <v>400</v>
      </c>
      <c r="L197" s="82">
        <v>69289.5</v>
      </c>
      <c r="M197" s="83">
        <v>9217</v>
      </c>
    </row>
    <row r="198" spans="1:13" ht="11.25">
      <c r="A198" s="39">
        <v>192</v>
      </c>
      <c r="B198" s="60" t="s">
        <v>62</v>
      </c>
      <c r="C198" s="62" t="s">
        <v>36</v>
      </c>
      <c r="D198" s="62"/>
      <c r="E198" s="64" t="s">
        <v>63</v>
      </c>
      <c r="F198" s="65">
        <v>42755</v>
      </c>
      <c r="G198" s="66" t="s">
        <v>64</v>
      </c>
      <c r="H198" s="67">
        <v>12</v>
      </c>
      <c r="I198" s="68">
        <v>16</v>
      </c>
      <c r="J198" s="78">
        <v>1600</v>
      </c>
      <c r="K198" s="79">
        <v>320</v>
      </c>
      <c r="L198" s="82">
        <v>67289.5</v>
      </c>
      <c r="M198" s="83">
        <v>8817</v>
      </c>
    </row>
    <row r="199" spans="1:13" ht="11.25">
      <c r="A199" s="39">
        <v>193</v>
      </c>
      <c r="B199" s="86" t="s">
        <v>224</v>
      </c>
      <c r="C199" s="62" t="s">
        <v>36</v>
      </c>
      <c r="D199" s="62" t="s">
        <v>36</v>
      </c>
      <c r="E199" s="89" t="s">
        <v>224</v>
      </c>
      <c r="F199" s="90">
        <v>43077</v>
      </c>
      <c r="G199" s="66" t="s">
        <v>37</v>
      </c>
      <c r="H199" s="91">
        <v>309</v>
      </c>
      <c r="I199" s="68">
        <v>11</v>
      </c>
      <c r="J199" s="78">
        <v>3918</v>
      </c>
      <c r="K199" s="94">
        <v>764</v>
      </c>
      <c r="L199" s="92">
        <v>9414925</v>
      </c>
      <c r="M199" s="93">
        <v>780329</v>
      </c>
    </row>
    <row r="200" spans="1:13" ht="11.25">
      <c r="A200" s="39">
        <v>194</v>
      </c>
      <c r="B200" s="86" t="s">
        <v>224</v>
      </c>
      <c r="C200" s="62" t="s">
        <v>36</v>
      </c>
      <c r="D200" s="62" t="s">
        <v>36</v>
      </c>
      <c r="E200" s="89" t="s">
        <v>224</v>
      </c>
      <c r="F200" s="90">
        <v>43077</v>
      </c>
      <c r="G200" s="66" t="s">
        <v>37</v>
      </c>
      <c r="H200" s="91">
        <v>309</v>
      </c>
      <c r="I200" s="68">
        <v>7</v>
      </c>
      <c r="J200" s="78">
        <v>6079</v>
      </c>
      <c r="K200" s="94">
        <v>681</v>
      </c>
      <c r="L200" s="92">
        <v>9411007</v>
      </c>
      <c r="M200" s="93">
        <v>779565</v>
      </c>
    </row>
    <row r="201" spans="1:13" ht="11.25">
      <c r="A201" s="39">
        <v>195</v>
      </c>
      <c r="B201" s="86" t="s">
        <v>224</v>
      </c>
      <c r="C201" s="62" t="s">
        <v>36</v>
      </c>
      <c r="D201" s="62" t="s">
        <v>36</v>
      </c>
      <c r="E201" s="89" t="s">
        <v>224</v>
      </c>
      <c r="F201" s="90">
        <v>43077</v>
      </c>
      <c r="G201" s="66" t="s">
        <v>37</v>
      </c>
      <c r="H201" s="91">
        <v>309</v>
      </c>
      <c r="I201" s="68">
        <v>6</v>
      </c>
      <c r="J201" s="78">
        <v>15437</v>
      </c>
      <c r="K201" s="94">
        <v>1756</v>
      </c>
      <c r="L201" s="92">
        <v>9404928</v>
      </c>
      <c r="M201" s="93">
        <v>778884</v>
      </c>
    </row>
    <row r="202" spans="1:13" ht="11.25">
      <c r="A202" s="39">
        <v>196</v>
      </c>
      <c r="B202" s="86" t="s">
        <v>224</v>
      </c>
      <c r="C202" s="62" t="s">
        <v>36</v>
      </c>
      <c r="D202" s="62" t="s">
        <v>36</v>
      </c>
      <c r="E202" s="89" t="s">
        <v>224</v>
      </c>
      <c r="F202" s="90">
        <v>43077</v>
      </c>
      <c r="G202" s="66" t="s">
        <v>37</v>
      </c>
      <c r="H202" s="91">
        <v>309</v>
      </c>
      <c r="I202" s="68">
        <v>5</v>
      </c>
      <c r="J202" s="78">
        <v>202334</v>
      </c>
      <c r="K202" s="94">
        <v>17591</v>
      </c>
      <c r="L202" s="92">
        <v>9389491</v>
      </c>
      <c r="M202" s="93">
        <v>777128</v>
      </c>
    </row>
    <row r="203" spans="1:13" ht="11.25">
      <c r="A203" s="39">
        <v>197</v>
      </c>
      <c r="B203" s="86" t="s">
        <v>224</v>
      </c>
      <c r="C203" s="62" t="s">
        <v>36</v>
      </c>
      <c r="D203" s="62" t="s">
        <v>36</v>
      </c>
      <c r="E203" s="89" t="s">
        <v>224</v>
      </c>
      <c r="F203" s="90">
        <v>43077</v>
      </c>
      <c r="G203" s="66" t="s">
        <v>37</v>
      </c>
      <c r="H203" s="91">
        <v>309</v>
      </c>
      <c r="I203" s="68">
        <v>4</v>
      </c>
      <c r="J203" s="78">
        <v>1119959</v>
      </c>
      <c r="K203" s="94">
        <v>93266</v>
      </c>
      <c r="L203" s="92">
        <v>9187157</v>
      </c>
      <c r="M203" s="93">
        <v>759537</v>
      </c>
    </row>
    <row r="204" spans="1:13" ht="11.25">
      <c r="A204" s="39">
        <v>198</v>
      </c>
      <c r="B204" s="60" t="s">
        <v>157</v>
      </c>
      <c r="C204" s="62" t="s">
        <v>36</v>
      </c>
      <c r="D204" s="62"/>
      <c r="E204" s="64" t="s">
        <v>157</v>
      </c>
      <c r="F204" s="65">
        <v>42958</v>
      </c>
      <c r="G204" s="66" t="s">
        <v>52</v>
      </c>
      <c r="H204" s="67">
        <v>18</v>
      </c>
      <c r="I204" s="68">
        <v>17</v>
      </c>
      <c r="J204" s="78">
        <v>1782</v>
      </c>
      <c r="K204" s="79">
        <v>356</v>
      </c>
      <c r="L204" s="82">
        <v>229375.41000000003</v>
      </c>
      <c r="M204" s="83">
        <v>19999</v>
      </c>
    </row>
    <row r="205" spans="1:13" ht="11.25">
      <c r="A205" s="39">
        <v>199</v>
      </c>
      <c r="B205" s="86" t="s">
        <v>246</v>
      </c>
      <c r="C205" s="62" t="s">
        <v>36</v>
      </c>
      <c r="D205" s="62" t="s">
        <v>36</v>
      </c>
      <c r="E205" s="89" t="s">
        <v>246</v>
      </c>
      <c r="F205" s="90">
        <v>43091</v>
      </c>
      <c r="G205" s="66" t="s">
        <v>37</v>
      </c>
      <c r="H205" s="91">
        <v>190</v>
      </c>
      <c r="I205" s="68">
        <v>4</v>
      </c>
      <c r="J205" s="78">
        <v>46</v>
      </c>
      <c r="K205" s="94">
        <v>5</v>
      </c>
      <c r="L205" s="92">
        <v>759781</v>
      </c>
      <c r="M205" s="93">
        <v>59345</v>
      </c>
    </row>
    <row r="206" spans="1:13" ht="11.25">
      <c r="A206" s="39">
        <v>200</v>
      </c>
      <c r="B206" s="86" t="s">
        <v>246</v>
      </c>
      <c r="C206" s="62" t="s">
        <v>36</v>
      </c>
      <c r="D206" s="62" t="s">
        <v>36</v>
      </c>
      <c r="E206" s="89" t="s">
        <v>246</v>
      </c>
      <c r="F206" s="90">
        <v>43091</v>
      </c>
      <c r="G206" s="66" t="s">
        <v>37</v>
      </c>
      <c r="H206" s="91">
        <v>190</v>
      </c>
      <c r="I206" s="68">
        <v>3</v>
      </c>
      <c r="J206" s="78">
        <v>14155</v>
      </c>
      <c r="K206" s="94">
        <v>1148</v>
      </c>
      <c r="L206" s="92">
        <v>759735</v>
      </c>
      <c r="M206" s="93">
        <v>59340</v>
      </c>
    </row>
    <row r="207" spans="1:13" ht="11.25">
      <c r="A207" s="39">
        <v>201</v>
      </c>
      <c r="B207" s="86" t="s">
        <v>246</v>
      </c>
      <c r="C207" s="62" t="s">
        <v>36</v>
      </c>
      <c r="D207" s="62" t="s">
        <v>36</v>
      </c>
      <c r="E207" s="89" t="s">
        <v>246</v>
      </c>
      <c r="F207" s="90">
        <v>43091</v>
      </c>
      <c r="G207" s="66" t="s">
        <v>37</v>
      </c>
      <c r="H207" s="91">
        <v>190</v>
      </c>
      <c r="I207" s="68">
        <v>2</v>
      </c>
      <c r="J207" s="78">
        <v>177397</v>
      </c>
      <c r="K207" s="94">
        <v>13800</v>
      </c>
      <c r="L207" s="92">
        <v>745580</v>
      </c>
      <c r="M207" s="93">
        <v>58192</v>
      </c>
    </row>
    <row r="208" spans="1:13" ht="11.25">
      <c r="A208" s="39">
        <v>202</v>
      </c>
      <c r="B208" s="60" t="s">
        <v>123</v>
      </c>
      <c r="C208" s="62" t="s">
        <v>36</v>
      </c>
      <c r="D208" s="63"/>
      <c r="E208" s="64" t="s">
        <v>124</v>
      </c>
      <c r="F208" s="65">
        <v>42846</v>
      </c>
      <c r="G208" s="66" t="s">
        <v>146</v>
      </c>
      <c r="H208" s="67">
        <v>246</v>
      </c>
      <c r="I208" s="68">
        <v>35</v>
      </c>
      <c r="J208" s="78">
        <v>1794.85</v>
      </c>
      <c r="K208" s="79">
        <v>257</v>
      </c>
      <c r="L208" s="82">
        <v>5003206.07</v>
      </c>
      <c r="M208" s="83">
        <v>466180</v>
      </c>
    </row>
    <row r="209" spans="1:13" ht="11.25">
      <c r="A209" s="39">
        <v>203</v>
      </c>
      <c r="B209" s="60" t="s">
        <v>123</v>
      </c>
      <c r="C209" s="62" t="s">
        <v>36</v>
      </c>
      <c r="D209" s="62"/>
      <c r="E209" s="64" t="s">
        <v>124</v>
      </c>
      <c r="F209" s="65">
        <v>42846</v>
      </c>
      <c r="G209" s="66" t="s">
        <v>146</v>
      </c>
      <c r="H209" s="67">
        <v>246</v>
      </c>
      <c r="I209" s="68">
        <v>34</v>
      </c>
      <c r="J209" s="78">
        <v>220</v>
      </c>
      <c r="K209" s="79">
        <v>44</v>
      </c>
      <c r="L209" s="82">
        <v>5001411.22</v>
      </c>
      <c r="M209" s="83">
        <v>465923</v>
      </c>
    </row>
    <row r="210" spans="1:13" ht="11.25">
      <c r="A210" s="39">
        <v>204</v>
      </c>
      <c r="B210" s="60" t="s">
        <v>123</v>
      </c>
      <c r="C210" s="62" t="s">
        <v>36</v>
      </c>
      <c r="D210" s="62"/>
      <c r="E210" s="64" t="s">
        <v>124</v>
      </c>
      <c r="F210" s="65">
        <v>42846</v>
      </c>
      <c r="G210" s="66" t="s">
        <v>146</v>
      </c>
      <c r="H210" s="67">
        <v>246</v>
      </c>
      <c r="I210" s="68">
        <v>33</v>
      </c>
      <c r="J210" s="78">
        <v>5384.55</v>
      </c>
      <c r="K210" s="79">
        <v>771</v>
      </c>
      <c r="L210" s="82">
        <v>5001191.22</v>
      </c>
      <c r="M210" s="83">
        <v>465879</v>
      </c>
    </row>
    <row r="211" spans="1:13" ht="11.25">
      <c r="A211" s="39">
        <v>205</v>
      </c>
      <c r="B211" s="60" t="s">
        <v>123</v>
      </c>
      <c r="C211" s="62" t="s">
        <v>36</v>
      </c>
      <c r="D211" s="62"/>
      <c r="E211" s="64" t="s">
        <v>124</v>
      </c>
      <c r="F211" s="65">
        <v>42846</v>
      </c>
      <c r="G211" s="66" t="s">
        <v>146</v>
      </c>
      <c r="H211" s="67">
        <v>246</v>
      </c>
      <c r="I211" s="68">
        <v>32</v>
      </c>
      <c r="J211" s="78">
        <v>4003.7</v>
      </c>
      <c r="K211" s="79">
        <v>583</v>
      </c>
      <c r="L211" s="82">
        <v>4995806.67</v>
      </c>
      <c r="M211" s="83">
        <v>465108</v>
      </c>
    </row>
    <row r="212" spans="1:13" ht="11.25">
      <c r="A212" s="39">
        <v>206</v>
      </c>
      <c r="B212" s="60" t="s">
        <v>123</v>
      </c>
      <c r="C212" s="62" t="s">
        <v>36</v>
      </c>
      <c r="D212" s="62"/>
      <c r="E212" s="64" t="s">
        <v>124</v>
      </c>
      <c r="F212" s="65">
        <v>42846</v>
      </c>
      <c r="G212" s="66" t="s">
        <v>146</v>
      </c>
      <c r="H212" s="67">
        <v>246</v>
      </c>
      <c r="I212" s="68">
        <v>31</v>
      </c>
      <c r="J212" s="78">
        <v>756</v>
      </c>
      <c r="K212" s="79">
        <v>126</v>
      </c>
      <c r="L212" s="82">
        <v>4991802.97</v>
      </c>
      <c r="M212" s="83">
        <v>464525</v>
      </c>
    </row>
    <row r="213" spans="1:13" ht="11.25">
      <c r="A213" s="39">
        <v>207</v>
      </c>
      <c r="B213" s="60" t="s">
        <v>123</v>
      </c>
      <c r="C213" s="62" t="s">
        <v>36</v>
      </c>
      <c r="D213" s="62"/>
      <c r="E213" s="64" t="s">
        <v>124</v>
      </c>
      <c r="F213" s="65">
        <v>42846</v>
      </c>
      <c r="G213" s="66" t="s">
        <v>146</v>
      </c>
      <c r="H213" s="67">
        <v>246</v>
      </c>
      <c r="I213" s="68">
        <v>30</v>
      </c>
      <c r="J213" s="78">
        <v>684</v>
      </c>
      <c r="K213" s="79">
        <v>171</v>
      </c>
      <c r="L213" s="82">
        <v>4991046.97</v>
      </c>
      <c r="M213" s="83">
        <v>464399</v>
      </c>
    </row>
    <row r="214" spans="1:13" ht="11.25">
      <c r="A214" s="39">
        <v>208</v>
      </c>
      <c r="B214" s="60" t="s">
        <v>123</v>
      </c>
      <c r="C214" s="62" t="s">
        <v>36</v>
      </c>
      <c r="D214" s="62"/>
      <c r="E214" s="64" t="s">
        <v>124</v>
      </c>
      <c r="F214" s="65">
        <v>42846</v>
      </c>
      <c r="G214" s="66" t="s">
        <v>146</v>
      </c>
      <c r="H214" s="67">
        <v>246</v>
      </c>
      <c r="I214" s="68">
        <v>29</v>
      </c>
      <c r="J214" s="78">
        <v>5670.85</v>
      </c>
      <c r="K214" s="79">
        <v>873</v>
      </c>
      <c r="L214" s="82">
        <v>4990362.97</v>
      </c>
      <c r="M214" s="83">
        <v>464228</v>
      </c>
    </row>
    <row r="215" spans="1:13" ht="11.25">
      <c r="A215" s="39">
        <v>209</v>
      </c>
      <c r="B215" s="97" t="s">
        <v>80</v>
      </c>
      <c r="C215" s="62" t="s">
        <v>36</v>
      </c>
      <c r="D215" s="62"/>
      <c r="E215" s="64" t="s">
        <v>81</v>
      </c>
      <c r="F215" s="65">
        <v>42027</v>
      </c>
      <c r="G215" s="66" t="s">
        <v>47</v>
      </c>
      <c r="H215" s="67">
        <v>64</v>
      </c>
      <c r="I215" s="68">
        <v>42</v>
      </c>
      <c r="J215" s="78">
        <v>1188</v>
      </c>
      <c r="K215" s="79">
        <v>238</v>
      </c>
      <c r="L215" s="82">
        <v>706462.8099999999</v>
      </c>
      <c r="M215" s="83">
        <v>79101</v>
      </c>
    </row>
    <row r="216" spans="1:13" ht="11.25">
      <c r="A216" s="39">
        <v>210</v>
      </c>
      <c r="B216" s="60" t="s">
        <v>208</v>
      </c>
      <c r="C216" s="62" t="s">
        <v>36</v>
      </c>
      <c r="D216" s="62" t="s">
        <v>36</v>
      </c>
      <c r="E216" s="64" t="s">
        <v>208</v>
      </c>
      <c r="F216" s="65">
        <v>43063</v>
      </c>
      <c r="G216" s="66" t="s">
        <v>54</v>
      </c>
      <c r="H216" s="67">
        <v>46</v>
      </c>
      <c r="I216" s="68">
        <v>8</v>
      </c>
      <c r="J216" s="78">
        <v>2041</v>
      </c>
      <c r="K216" s="79">
        <v>261</v>
      </c>
      <c r="L216" s="82">
        <v>87802</v>
      </c>
      <c r="M216" s="83">
        <v>9634</v>
      </c>
    </row>
    <row r="217" spans="1:13" ht="11.25">
      <c r="A217" s="39">
        <v>211</v>
      </c>
      <c r="B217" s="60" t="s">
        <v>208</v>
      </c>
      <c r="C217" s="62" t="s">
        <v>36</v>
      </c>
      <c r="D217" s="62" t="s">
        <v>36</v>
      </c>
      <c r="E217" s="64" t="s">
        <v>208</v>
      </c>
      <c r="F217" s="65">
        <v>43063</v>
      </c>
      <c r="G217" s="66" t="s">
        <v>54</v>
      </c>
      <c r="H217" s="67">
        <v>46</v>
      </c>
      <c r="I217" s="68">
        <v>7</v>
      </c>
      <c r="J217" s="78">
        <v>1428</v>
      </c>
      <c r="K217" s="79">
        <v>181</v>
      </c>
      <c r="L217" s="82">
        <v>85761</v>
      </c>
      <c r="M217" s="83">
        <v>9373</v>
      </c>
    </row>
    <row r="218" spans="1:13" ht="11.25">
      <c r="A218" s="39">
        <v>212</v>
      </c>
      <c r="B218" s="60" t="s">
        <v>208</v>
      </c>
      <c r="C218" s="62" t="s">
        <v>36</v>
      </c>
      <c r="D218" s="62" t="s">
        <v>36</v>
      </c>
      <c r="E218" s="64" t="s">
        <v>208</v>
      </c>
      <c r="F218" s="65">
        <v>43063</v>
      </c>
      <c r="G218" s="66" t="s">
        <v>54</v>
      </c>
      <c r="H218" s="67">
        <v>46</v>
      </c>
      <c r="I218" s="68">
        <v>7</v>
      </c>
      <c r="J218" s="78">
        <v>1413</v>
      </c>
      <c r="K218" s="79">
        <v>173</v>
      </c>
      <c r="L218" s="82">
        <v>84333</v>
      </c>
      <c r="M218" s="83">
        <v>9192</v>
      </c>
    </row>
    <row r="219" spans="1:13" ht="11.25">
      <c r="A219" s="39">
        <v>213</v>
      </c>
      <c r="B219" s="86" t="s">
        <v>194</v>
      </c>
      <c r="C219" s="62" t="s">
        <v>36</v>
      </c>
      <c r="D219" s="88"/>
      <c r="E219" s="89" t="s">
        <v>193</v>
      </c>
      <c r="F219" s="90">
        <v>43049</v>
      </c>
      <c r="G219" s="66" t="s">
        <v>46</v>
      </c>
      <c r="H219" s="91">
        <v>111</v>
      </c>
      <c r="I219" s="68">
        <v>8</v>
      </c>
      <c r="J219" s="78">
        <v>4807.57</v>
      </c>
      <c r="K219" s="79">
        <v>300</v>
      </c>
      <c r="L219" s="92">
        <v>3411836.8899999997</v>
      </c>
      <c r="M219" s="93">
        <v>228927</v>
      </c>
    </row>
    <row r="220" spans="1:13" ht="11.25">
      <c r="A220" s="39">
        <v>214</v>
      </c>
      <c r="B220" s="60" t="s">
        <v>191</v>
      </c>
      <c r="C220" s="62" t="s">
        <v>36</v>
      </c>
      <c r="D220" s="63"/>
      <c r="E220" s="64" t="s">
        <v>191</v>
      </c>
      <c r="F220" s="65">
        <v>43049</v>
      </c>
      <c r="G220" s="66" t="s">
        <v>146</v>
      </c>
      <c r="H220" s="67">
        <v>290</v>
      </c>
      <c r="I220" s="68">
        <v>10</v>
      </c>
      <c r="J220" s="78">
        <v>2393.1</v>
      </c>
      <c r="K220" s="79">
        <v>342</v>
      </c>
      <c r="L220" s="82">
        <v>6986897.09</v>
      </c>
      <c r="M220" s="83">
        <v>563171</v>
      </c>
    </row>
    <row r="221" spans="1:13" ht="11.25">
      <c r="A221" s="39">
        <v>215</v>
      </c>
      <c r="B221" s="60" t="s">
        <v>191</v>
      </c>
      <c r="C221" s="62" t="s">
        <v>36</v>
      </c>
      <c r="D221" s="62" t="s">
        <v>36</v>
      </c>
      <c r="E221" s="64" t="s">
        <v>191</v>
      </c>
      <c r="F221" s="65">
        <v>43049</v>
      </c>
      <c r="G221" s="66" t="s">
        <v>146</v>
      </c>
      <c r="H221" s="67">
        <v>290</v>
      </c>
      <c r="I221" s="68">
        <v>9</v>
      </c>
      <c r="J221" s="78">
        <v>370</v>
      </c>
      <c r="K221" s="79">
        <v>74</v>
      </c>
      <c r="L221" s="82">
        <v>6984503.99</v>
      </c>
      <c r="M221" s="83">
        <v>562829</v>
      </c>
    </row>
    <row r="222" spans="1:13" ht="11.25">
      <c r="A222" s="39">
        <v>216</v>
      </c>
      <c r="B222" s="60" t="s">
        <v>191</v>
      </c>
      <c r="C222" s="62" t="s">
        <v>36</v>
      </c>
      <c r="D222" s="62" t="s">
        <v>36</v>
      </c>
      <c r="E222" s="64" t="s">
        <v>191</v>
      </c>
      <c r="F222" s="65">
        <v>43049</v>
      </c>
      <c r="G222" s="66" t="s">
        <v>146</v>
      </c>
      <c r="H222" s="67">
        <v>290</v>
      </c>
      <c r="I222" s="68">
        <v>9</v>
      </c>
      <c r="J222" s="78">
        <v>3729.5</v>
      </c>
      <c r="K222" s="79">
        <v>784</v>
      </c>
      <c r="L222" s="82">
        <v>6984133.99</v>
      </c>
      <c r="M222" s="83">
        <v>562755</v>
      </c>
    </row>
    <row r="223" spans="1:13" ht="11.25">
      <c r="A223" s="39">
        <v>217</v>
      </c>
      <c r="B223" s="60" t="s">
        <v>191</v>
      </c>
      <c r="C223" s="62" t="s">
        <v>36</v>
      </c>
      <c r="D223" s="62" t="s">
        <v>36</v>
      </c>
      <c r="E223" s="64" t="s">
        <v>191</v>
      </c>
      <c r="F223" s="65">
        <v>43049</v>
      </c>
      <c r="G223" s="66" t="s">
        <v>146</v>
      </c>
      <c r="H223" s="67">
        <v>290</v>
      </c>
      <c r="I223" s="68">
        <v>8</v>
      </c>
      <c r="J223" s="78">
        <v>4543</v>
      </c>
      <c r="K223" s="79">
        <v>366</v>
      </c>
      <c r="L223" s="82">
        <v>6980404.49</v>
      </c>
      <c r="M223" s="83">
        <v>561971</v>
      </c>
    </row>
    <row r="224" spans="1:13" ht="11.25">
      <c r="A224" s="39">
        <v>218</v>
      </c>
      <c r="B224" s="86" t="s">
        <v>171</v>
      </c>
      <c r="C224" s="62" t="s">
        <v>36</v>
      </c>
      <c r="D224" s="88"/>
      <c r="E224" s="89" t="s">
        <v>170</v>
      </c>
      <c r="F224" s="90">
        <v>43014</v>
      </c>
      <c r="G224" s="66" t="s">
        <v>46</v>
      </c>
      <c r="H224" s="91">
        <v>243</v>
      </c>
      <c r="I224" s="68">
        <v>13</v>
      </c>
      <c r="J224" s="78">
        <v>1000</v>
      </c>
      <c r="K224" s="79">
        <v>100</v>
      </c>
      <c r="L224" s="92">
        <v>2114525.3899999997</v>
      </c>
      <c r="M224" s="93">
        <v>164964</v>
      </c>
    </row>
    <row r="225" spans="1:13" ht="11.25">
      <c r="A225" s="39">
        <v>219</v>
      </c>
      <c r="B225" s="86" t="s">
        <v>171</v>
      </c>
      <c r="C225" s="62" t="s">
        <v>36</v>
      </c>
      <c r="D225" s="96"/>
      <c r="E225" s="89" t="s">
        <v>170</v>
      </c>
      <c r="F225" s="90">
        <v>43014</v>
      </c>
      <c r="G225" s="66" t="s">
        <v>46</v>
      </c>
      <c r="H225" s="91">
        <v>243</v>
      </c>
      <c r="I225" s="68">
        <v>12</v>
      </c>
      <c r="J225" s="78">
        <v>1000</v>
      </c>
      <c r="K225" s="79">
        <v>100</v>
      </c>
      <c r="L225" s="92">
        <v>2113525.3899999997</v>
      </c>
      <c r="M225" s="93">
        <v>164864</v>
      </c>
    </row>
    <row r="226" spans="1:13" ht="11.25">
      <c r="A226" s="39">
        <v>220</v>
      </c>
      <c r="B226" s="86" t="s">
        <v>171</v>
      </c>
      <c r="C226" s="62" t="s">
        <v>36</v>
      </c>
      <c r="D226" s="88"/>
      <c r="E226" s="89" t="s">
        <v>170</v>
      </c>
      <c r="F226" s="90">
        <v>43014</v>
      </c>
      <c r="G226" s="66" t="s">
        <v>46</v>
      </c>
      <c r="H226" s="91">
        <v>243</v>
      </c>
      <c r="I226" s="68">
        <v>10</v>
      </c>
      <c r="J226" s="78">
        <v>59.5</v>
      </c>
      <c r="K226" s="79">
        <v>7</v>
      </c>
      <c r="L226" s="92">
        <v>2111332.26</v>
      </c>
      <c r="M226" s="93">
        <v>164663</v>
      </c>
    </row>
    <row r="227" spans="1:13" ht="11.25">
      <c r="A227" s="39">
        <v>221</v>
      </c>
      <c r="B227" s="86" t="s">
        <v>171</v>
      </c>
      <c r="C227" s="62" t="s">
        <v>36</v>
      </c>
      <c r="D227" s="88"/>
      <c r="E227" s="89" t="s">
        <v>170</v>
      </c>
      <c r="F227" s="90">
        <v>43014</v>
      </c>
      <c r="G227" s="66" t="s">
        <v>46</v>
      </c>
      <c r="H227" s="91">
        <v>243</v>
      </c>
      <c r="I227" s="68">
        <v>9</v>
      </c>
      <c r="J227" s="78">
        <v>1500</v>
      </c>
      <c r="K227" s="79">
        <v>150</v>
      </c>
      <c r="L227" s="92">
        <v>2111272.76</v>
      </c>
      <c r="M227" s="93">
        <v>164656</v>
      </c>
    </row>
    <row r="228" spans="1:13" ht="11.25">
      <c r="A228" s="39">
        <v>222</v>
      </c>
      <c r="B228" s="86" t="s">
        <v>188</v>
      </c>
      <c r="C228" s="62" t="s">
        <v>36</v>
      </c>
      <c r="D228" s="62" t="s">
        <v>36</v>
      </c>
      <c r="E228" s="89" t="s">
        <v>188</v>
      </c>
      <c r="F228" s="90">
        <v>43042</v>
      </c>
      <c r="G228" s="66" t="s">
        <v>46</v>
      </c>
      <c r="H228" s="91">
        <v>214</v>
      </c>
      <c r="I228" s="68">
        <v>7</v>
      </c>
      <c r="J228" s="78">
        <v>540</v>
      </c>
      <c r="K228" s="79">
        <v>18</v>
      </c>
      <c r="L228" s="92">
        <v>2956749.8200000003</v>
      </c>
      <c r="M228" s="93">
        <v>230588</v>
      </c>
    </row>
    <row r="229" spans="1:13" ht="11.25">
      <c r="A229" s="39">
        <v>223</v>
      </c>
      <c r="B229" s="60" t="s">
        <v>225</v>
      </c>
      <c r="C229" s="62" t="s">
        <v>36</v>
      </c>
      <c r="D229" s="62" t="s">
        <v>36</v>
      </c>
      <c r="E229" s="64" t="s">
        <v>225</v>
      </c>
      <c r="F229" s="65">
        <v>43077</v>
      </c>
      <c r="G229" s="66" t="s">
        <v>226</v>
      </c>
      <c r="H229" s="67">
        <v>7</v>
      </c>
      <c r="I229" s="68">
        <v>2</v>
      </c>
      <c r="J229" s="78">
        <v>366</v>
      </c>
      <c r="K229" s="79">
        <v>38</v>
      </c>
      <c r="L229" s="82">
        <v>1157</v>
      </c>
      <c r="M229" s="83">
        <v>117</v>
      </c>
    </row>
    <row r="230" spans="1:13" ht="11.25">
      <c r="A230" s="39">
        <v>224</v>
      </c>
      <c r="B230" s="86" t="s">
        <v>222</v>
      </c>
      <c r="C230" s="62" t="s">
        <v>36</v>
      </c>
      <c r="D230" s="88"/>
      <c r="E230" s="89" t="s">
        <v>223</v>
      </c>
      <c r="F230" s="90">
        <v>43077</v>
      </c>
      <c r="G230" s="66" t="s">
        <v>46</v>
      </c>
      <c r="H230" s="91">
        <v>50</v>
      </c>
      <c r="I230" s="68">
        <v>2</v>
      </c>
      <c r="J230" s="78">
        <v>2000</v>
      </c>
      <c r="K230" s="79">
        <v>200</v>
      </c>
      <c r="L230" s="92">
        <v>78182.51</v>
      </c>
      <c r="M230" s="93">
        <v>5179</v>
      </c>
    </row>
    <row r="231" spans="1:13" ht="11.25">
      <c r="A231" s="39">
        <v>225</v>
      </c>
      <c r="B231" s="60" t="s">
        <v>221</v>
      </c>
      <c r="C231" s="62" t="s">
        <v>36</v>
      </c>
      <c r="D231" s="62" t="s">
        <v>36</v>
      </c>
      <c r="E231" s="64" t="s">
        <v>221</v>
      </c>
      <c r="F231" s="65">
        <v>43077</v>
      </c>
      <c r="G231" s="66" t="s">
        <v>146</v>
      </c>
      <c r="H231" s="67">
        <v>320</v>
      </c>
      <c r="I231" s="68">
        <v>8</v>
      </c>
      <c r="J231" s="78">
        <v>7067.05</v>
      </c>
      <c r="K231" s="79">
        <v>1147</v>
      </c>
      <c r="L231" s="82">
        <v>4569050.67</v>
      </c>
      <c r="M231" s="83">
        <v>391485</v>
      </c>
    </row>
    <row r="232" spans="1:13" ht="11.25">
      <c r="A232" s="39">
        <v>226</v>
      </c>
      <c r="B232" s="60" t="s">
        <v>221</v>
      </c>
      <c r="C232" s="62" t="s">
        <v>36</v>
      </c>
      <c r="D232" s="62" t="s">
        <v>36</v>
      </c>
      <c r="E232" s="64" t="s">
        <v>221</v>
      </c>
      <c r="F232" s="65">
        <v>43077</v>
      </c>
      <c r="G232" s="66" t="s">
        <v>146</v>
      </c>
      <c r="H232" s="67">
        <v>320</v>
      </c>
      <c r="I232" s="68">
        <v>7</v>
      </c>
      <c r="J232" s="78">
        <v>6980</v>
      </c>
      <c r="K232" s="79">
        <v>789</v>
      </c>
      <c r="L232" s="82">
        <v>4561983.62</v>
      </c>
      <c r="M232" s="83">
        <v>390338</v>
      </c>
    </row>
    <row r="233" spans="1:13" ht="11.25">
      <c r="A233" s="39">
        <v>227</v>
      </c>
      <c r="B233" s="60" t="s">
        <v>221</v>
      </c>
      <c r="C233" s="62" t="s">
        <v>36</v>
      </c>
      <c r="D233" s="62" t="s">
        <v>36</v>
      </c>
      <c r="E233" s="64" t="s">
        <v>221</v>
      </c>
      <c r="F233" s="65">
        <v>43077</v>
      </c>
      <c r="G233" s="66" t="s">
        <v>146</v>
      </c>
      <c r="H233" s="67">
        <v>320</v>
      </c>
      <c r="I233" s="68">
        <v>6</v>
      </c>
      <c r="J233" s="78">
        <v>11966</v>
      </c>
      <c r="K233" s="79">
        <v>1335</v>
      </c>
      <c r="L233" s="82">
        <v>4555003.62</v>
      </c>
      <c r="M233" s="83">
        <v>389549</v>
      </c>
    </row>
    <row r="234" spans="1:13" ht="11.25">
      <c r="A234" s="39">
        <v>228</v>
      </c>
      <c r="B234" s="60" t="s">
        <v>221</v>
      </c>
      <c r="C234" s="62" t="s">
        <v>36</v>
      </c>
      <c r="D234" s="62" t="s">
        <v>36</v>
      </c>
      <c r="E234" s="64" t="s">
        <v>221</v>
      </c>
      <c r="F234" s="65">
        <v>43077</v>
      </c>
      <c r="G234" s="66" t="s">
        <v>146</v>
      </c>
      <c r="H234" s="67">
        <v>320</v>
      </c>
      <c r="I234" s="68">
        <v>5</v>
      </c>
      <c r="J234" s="78">
        <v>33854.18</v>
      </c>
      <c r="K234" s="79">
        <v>3716</v>
      </c>
      <c r="L234" s="82">
        <v>4543037.62</v>
      </c>
      <c r="M234" s="83">
        <v>388214</v>
      </c>
    </row>
    <row r="235" spans="1:13" ht="11.25">
      <c r="A235" s="39">
        <v>229</v>
      </c>
      <c r="B235" s="60" t="s">
        <v>221</v>
      </c>
      <c r="C235" s="62" t="s">
        <v>36</v>
      </c>
      <c r="D235" s="62" t="s">
        <v>36</v>
      </c>
      <c r="E235" s="64" t="s">
        <v>221</v>
      </c>
      <c r="F235" s="65">
        <v>43077</v>
      </c>
      <c r="G235" s="66" t="s">
        <v>146</v>
      </c>
      <c r="H235" s="67">
        <v>320</v>
      </c>
      <c r="I235" s="68">
        <v>4</v>
      </c>
      <c r="J235" s="78">
        <v>228013.13</v>
      </c>
      <c r="K235" s="79">
        <v>23091</v>
      </c>
      <c r="L235" s="82">
        <v>4509183.44</v>
      </c>
      <c r="M235" s="83">
        <v>384498</v>
      </c>
    </row>
    <row r="236" spans="1:13" ht="11.25">
      <c r="A236" s="39">
        <v>230</v>
      </c>
      <c r="B236" s="60" t="s">
        <v>205</v>
      </c>
      <c r="C236" s="62" t="s">
        <v>36</v>
      </c>
      <c r="D236" s="62"/>
      <c r="E236" s="64" t="s">
        <v>206</v>
      </c>
      <c r="F236" s="65">
        <v>43063</v>
      </c>
      <c r="G236" s="66" t="s">
        <v>146</v>
      </c>
      <c r="H236" s="67">
        <v>153</v>
      </c>
      <c r="I236" s="68">
        <v>10</v>
      </c>
      <c r="J236" s="78">
        <v>1794.85</v>
      </c>
      <c r="K236" s="79">
        <v>257</v>
      </c>
      <c r="L236" s="82">
        <v>1191906.2</v>
      </c>
      <c r="M236" s="83">
        <v>94352</v>
      </c>
    </row>
    <row r="237" spans="1:13" ht="11.25">
      <c r="A237" s="39">
        <v>231</v>
      </c>
      <c r="B237" s="60" t="s">
        <v>205</v>
      </c>
      <c r="C237" s="62" t="s">
        <v>36</v>
      </c>
      <c r="D237" s="62"/>
      <c r="E237" s="64" t="s">
        <v>206</v>
      </c>
      <c r="F237" s="65">
        <v>43063</v>
      </c>
      <c r="G237" s="66" t="s">
        <v>146</v>
      </c>
      <c r="H237" s="67">
        <v>153</v>
      </c>
      <c r="I237" s="68">
        <v>9</v>
      </c>
      <c r="J237" s="78">
        <v>1794.85</v>
      </c>
      <c r="K237" s="79">
        <v>257</v>
      </c>
      <c r="L237" s="82">
        <v>1190111.35</v>
      </c>
      <c r="M237" s="83">
        <v>94095</v>
      </c>
    </row>
    <row r="238" spans="1:13" ht="11.25">
      <c r="A238" s="39">
        <v>232</v>
      </c>
      <c r="B238" s="60" t="s">
        <v>205</v>
      </c>
      <c r="C238" s="62" t="s">
        <v>36</v>
      </c>
      <c r="D238" s="62"/>
      <c r="E238" s="64" t="s">
        <v>206</v>
      </c>
      <c r="F238" s="65">
        <v>43063</v>
      </c>
      <c r="G238" s="66" t="s">
        <v>146</v>
      </c>
      <c r="H238" s="67">
        <v>153</v>
      </c>
      <c r="I238" s="68">
        <v>8</v>
      </c>
      <c r="J238" s="78">
        <v>836</v>
      </c>
      <c r="K238" s="79">
        <v>142</v>
      </c>
      <c r="L238" s="82">
        <v>1188316.5</v>
      </c>
      <c r="M238" s="83">
        <v>93838</v>
      </c>
    </row>
    <row r="239" spans="1:13" ht="11.25">
      <c r="A239" s="39">
        <v>233</v>
      </c>
      <c r="B239" s="60" t="s">
        <v>205</v>
      </c>
      <c r="C239" s="62" t="s">
        <v>36</v>
      </c>
      <c r="D239" s="62"/>
      <c r="E239" s="64" t="s">
        <v>206</v>
      </c>
      <c r="F239" s="65">
        <v>43063</v>
      </c>
      <c r="G239" s="66" t="s">
        <v>146</v>
      </c>
      <c r="H239" s="67">
        <v>153</v>
      </c>
      <c r="I239" s="68">
        <v>7</v>
      </c>
      <c r="J239" s="78">
        <v>1794.85</v>
      </c>
      <c r="K239" s="79">
        <v>257</v>
      </c>
      <c r="L239" s="82">
        <v>1187480.5</v>
      </c>
      <c r="M239" s="83">
        <v>93696</v>
      </c>
    </row>
    <row r="240" spans="1:13" ht="11.25">
      <c r="A240" s="39">
        <v>234</v>
      </c>
      <c r="B240" s="60" t="s">
        <v>205</v>
      </c>
      <c r="C240" s="62" t="s">
        <v>36</v>
      </c>
      <c r="D240" s="62"/>
      <c r="E240" s="64" t="s">
        <v>206</v>
      </c>
      <c r="F240" s="65">
        <v>43063</v>
      </c>
      <c r="G240" s="66" t="s">
        <v>146</v>
      </c>
      <c r="H240" s="67">
        <v>153</v>
      </c>
      <c r="I240" s="68">
        <v>6</v>
      </c>
      <c r="J240" s="78">
        <v>3475</v>
      </c>
      <c r="K240" s="79">
        <v>381</v>
      </c>
      <c r="L240" s="82">
        <v>1185685.65</v>
      </c>
      <c r="M240" s="83">
        <v>93439</v>
      </c>
    </row>
    <row r="241" spans="1:13" ht="11.25">
      <c r="A241" s="39">
        <v>235</v>
      </c>
      <c r="B241" s="60" t="s">
        <v>234</v>
      </c>
      <c r="C241" s="62" t="s">
        <v>36</v>
      </c>
      <c r="D241" s="62" t="s">
        <v>36</v>
      </c>
      <c r="E241" s="64" t="s">
        <v>234</v>
      </c>
      <c r="F241" s="65">
        <v>43084</v>
      </c>
      <c r="G241" s="66" t="s">
        <v>54</v>
      </c>
      <c r="H241" s="67">
        <v>20</v>
      </c>
      <c r="I241" s="68">
        <v>5</v>
      </c>
      <c r="J241" s="78">
        <v>208</v>
      </c>
      <c r="K241" s="79">
        <v>23</v>
      </c>
      <c r="L241" s="82">
        <v>7945</v>
      </c>
      <c r="M241" s="83">
        <v>864</v>
      </c>
    </row>
    <row r="242" spans="1:13" ht="11.25">
      <c r="A242" s="39">
        <v>236</v>
      </c>
      <c r="B242" s="60" t="s">
        <v>234</v>
      </c>
      <c r="C242" s="62" t="s">
        <v>36</v>
      </c>
      <c r="D242" s="62" t="s">
        <v>36</v>
      </c>
      <c r="E242" s="64" t="s">
        <v>234</v>
      </c>
      <c r="F242" s="65">
        <v>43084</v>
      </c>
      <c r="G242" s="66" t="s">
        <v>54</v>
      </c>
      <c r="H242" s="67">
        <v>20</v>
      </c>
      <c r="I242" s="68">
        <v>4</v>
      </c>
      <c r="J242" s="78">
        <v>503</v>
      </c>
      <c r="K242" s="79">
        <v>54</v>
      </c>
      <c r="L242" s="82">
        <v>7737</v>
      </c>
      <c r="M242" s="83">
        <v>841</v>
      </c>
    </row>
    <row r="243" spans="1:13" ht="11.25">
      <c r="A243" s="39">
        <v>237</v>
      </c>
      <c r="B243" s="60" t="s">
        <v>234</v>
      </c>
      <c r="C243" s="62" t="s">
        <v>36</v>
      </c>
      <c r="D243" s="62" t="s">
        <v>36</v>
      </c>
      <c r="E243" s="64" t="s">
        <v>234</v>
      </c>
      <c r="F243" s="65">
        <v>43084</v>
      </c>
      <c r="G243" s="66" t="s">
        <v>54</v>
      </c>
      <c r="H243" s="67">
        <v>20</v>
      </c>
      <c r="I243" s="68">
        <v>4</v>
      </c>
      <c r="J243" s="78">
        <v>924</v>
      </c>
      <c r="K243" s="79">
        <v>101</v>
      </c>
      <c r="L243" s="82">
        <v>7234</v>
      </c>
      <c r="M243" s="83">
        <v>787</v>
      </c>
    </row>
    <row r="244" spans="1:13" ht="11.25">
      <c r="A244" s="39">
        <v>238</v>
      </c>
      <c r="B244" s="60" t="s">
        <v>100</v>
      </c>
      <c r="C244" s="62" t="s">
        <v>36</v>
      </c>
      <c r="D244" s="62"/>
      <c r="E244" s="64" t="s">
        <v>101</v>
      </c>
      <c r="F244" s="65">
        <v>42195</v>
      </c>
      <c r="G244" s="66" t="s">
        <v>53</v>
      </c>
      <c r="H244" s="67">
        <v>13</v>
      </c>
      <c r="I244" s="68">
        <v>6</v>
      </c>
      <c r="J244" s="78">
        <v>1663.2</v>
      </c>
      <c r="K244" s="79">
        <v>333</v>
      </c>
      <c r="L244" s="82">
        <v>50395.1</v>
      </c>
      <c r="M244" s="83">
        <v>4387</v>
      </c>
    </row>
    <row r="245" spans="1:13" ht="11.25">
      <c r="A245" s="39">
        <v>239</v>
      </c>
      <c r="B245" s="60" t="s">
        <v>167</v>
      </c>
      <c r="C245" s="62" t="s">
        <v>36</v>
      </c>
      <c r="D245" s="62"/>
      <c r="E245" s="64" t="s">
        <v>102</v>
      </c>
      <c r="F245" s="65">
        <v>43000</v>
      </c>
      <c r="G245" s="66" t="s">
        <v>52</v>
      </c>
      <c r="H245" s="67">
        <v>13</v>
      </c>
      <c r="I245" s="68">
        <v>6</v>
      </c>
      <c r="J245" s="78">
        <v>409</v>
      </c>
      <c r="K245" s="79">
        <v>32</v>
      </c>
      <c r="L245" s="82">
        <v>46861.95</v>
      </c>
      <c r="M245" s="83">
        <v>4278</v>
      </c>
    </row>
    <row r="246" spans="1:13" ht="11.25">
      <c r="A246" s="39">
        <v>240</v>
      </c>
      <c r="B246" s="60" t="s">
        <v>232</v>
      </c>
      <c r="C246" s="62" t="s">
        <v>36</v>
      </c>
      <c r="D246" s="62" t="s">
        <v>36</v>
      </c>
      <c r="E246" s="64" t="s">
        <v>232</v>
      </c>
      <c r="F246" s="65">
        <v>43084</v>
      </c>
      <c r="G246" s="66" t="s">
        <v>146</v>
      </c>
      <c r="H246" s="67">
        <v>144</v>
      </c>
      <c r="I246" s="68">
        <v>3</v>
      </c>
      <c r="J246" s="78">
        <v>275</v>
      </c>
      <c r="K246" s="79">
        <v>35</v>
      </c>
      <c r="L246" s="82">
        <v>206810.52</v>
      </c>
      <c r="M246" s="83">
        <v>17141</v>
      </c>
    </row>
    <row r="247" spans="1:13" ht="11.25">
      <c r="A247" s="39">
        <v>241</v>
      </c>
      <c r="B247" s="60" t="s">
        <v>168</v>
      </c>
      <c r="C247" s="62" t="s">
        <v>36</v>
      </c>
      <c r="D247" s="62"/>
      <c r="E247" s="64" t="s">
        <v>169</v>
      </c>
      <c r="F247" s="65">
        <v>43014</v>
      </c>
      <c r="G247" s="66" t="s">
        <v>47</v>
      </c>
      <c r="H247" s="67">
        <v>20</v>
      </c>
      <c r="I247" s="68">
        <v>6</v>
      </c>
      <c r="J247" s="78">
        <v>2376</v>
      </c>
      <c r="K247" s="94">
        <v>475</v>
      </c>
      <c r="L247" s="92">
        <v>113891.34</v>
      </c>
      <c r="M247" s="93">
        <v>8383</v>
      </c>
    </row>
    <row r="248" spans="1:13" ht="11.25">
      <c r="A248" s="39">
        <v>242</v>
      </c>
      <c r="B248" s="60" t="s">
        <v>71</v>
      </c>
      <c r="C248" s="62" t="s">
        <v>36</v>
      </c>
      <c r="D248" s="62"/>
      <c r="E248" s="64" t="s">
        <v>71</v>
      </c>
      <c r="F248" s="65">
        <v>42538</v>
      </c>
      <c r="G248" s="66" t="s">
        <v>47</v>
      </c>
      <c r="H248" s="67">
        <v>168</v>
      </c>
      <c r="I248" s="68">
        <v>37</v>
      </c>
      <c r="J248" s="78">
        <v>1425.6</v>
      </c>
      <c r="K248" s="94">
        <v>285</v>
      </c>
      <c r="L248" s="92">
        <v>852832.3899999999</v>
      </c>
      <c r="M248" s="93">
        <v>78494</v>
      </c>
    </row>
    <row r="249" spans="1:13" ht="11.25">
      <c r="A249" s="39">
        <v>243</v>
      </c>
      <c r="B249" s="86" t="s">
        <v>115</v>
      </c>
      <c r="C249" s="62" t="s">
        <v>36</v>
      </c>
      <c r="D249" s="88"/>
      <c r="E249" s="89" t="s">
        <v>116</v>
      </c>
      <c r="F249" s="90">
        <v>42804</v>
      </c>
      <c r="G249" s="66" t="s">
        <v>46</v>
      </c>
      <c r="H249" s="91">
        <v>204</v>
      </c>
      <c r="I249" s="68">
        <v>9</v>
      </c>
      <c r="J249" s="78">
        <v>2000</v>
      </c>
      <c r="K249" s="79">
        <v>200</v>
      </c>
      <c r="L249" s="92">
        <v>794651.0499999999</v>
      </c>
      <c r="M249" s="93">
        <v>66601</v>
      </c>
    </row>
    <row r="250" spans="1:13" ht="11.25">
      <c r="A250" s="39">
        <v>244</v>
      </c>
      <c r="B250" s="60" t="s">
        <v>147</v>
      </c>
      <c r="C250" s="62" t="s">
        <v>36</v>
      </c>
      <c r="D250" s="62"/>
      <c r="E250" s="64" t="s">
        <v>147</v>
      </c>
      <c r="F250" s="65">
        <v>42937</v>
      </c>
      <c r="G250" s="66" t="s">
        <v>47</v>
      </c>
      <c r="H250" s="67">
        <v>24</v>
      </c>
      <c r="I250" s="68">
        <v>10</v>
      </c>
      <c r="J250" s="78">
        <v>2376</v>
      </c>
      <c r="K250" s="94">
        <v>475</v>
      </c>
      <c r="L250" s="92">
        <v>70721.28</v>
      </c>
      <c r="M250" s="93">
        <v>6331</v>
      </c>
    </row>
    <row r="251" spans="1:13" ht="11.25">
      <c r="A251" s="39">
        <v>245</v>
      </c>
      <c r="B251" s="60" t="s">
        <v>91</v>
      </c>
      <c r="C251" s="62" t="s">
        <v>36</v>
      </c>
      <c r="D251" s="62" t="s">
        <v>36</v>
      </c>
      <c r="E251" s="64" t="s">
        <v>91</v>
      </c>
      <c r="F251" s="65">
        <v>42482</v>
      </c>
      <c r="G251" s="66" t="s">
        <v>53</v>
      </c>
      <c r="H251" s="67">
        <v>15</v>
      </c>
      <c r="I251" s="68">
        <v>22</v>
      </c>
      <c r="J251" s="78">
        <v>1782</v>
      </c>
      <c r="K251" s="79">
        <v>356</v>
      </c>
      <c r="L251" s="92">
        <v>114183.39</v>
      </c>
      <c r="M251" s="93">
        <v>17569</v>
      </c>
    </row>
    <row r="252" spans="1:13" ht="11.25">
      <c r="A252" s="39">
        <v>246</v>
      </c>
      <c r="B252" s="60" t="s">
        <v>229</v>
      </c>
      <c r="C252" s="62" t="s">
        <v>36</v>
      </c>
      <c r="D252" s="62"/>
      <c r="E252" s="64" t="s">
        <v>228</v>
      </c>
      <c r="F252" s="65">
        <v>43084</v>
      </c>
      <c r="G252" s="66" t="s">
        <v>47</v>
      </c>
      <c r="H252" s="67">
        <v>45</v>
      </c>
      <c r="I252" s="68">
        <v>7</v>
      </c>
      <c r="J252" s="78">
        <v>695</v>
      </c>
      <c r="K252" s="79">
        <v>171</v>
      </c>
      <c r="L252" s="98">
        <v>180382.89</v>
      </c>
      <c r="M252" s="99">
        <v>15922</v>
      </c>
    </row>
    <row r="253" spans="1:13" ht="11.25">
      <c r="A253" s="39">
        <v>247</v>
      </c>
      <c r="B253" s="60" t="s">
        <v>229</v>
      </c>
      <c r="C253" s="62" t="s">
        <v>36</v>
      </c>
      <c r="D253" s="62"/>
      <c r="E253" s="64" t="s">
        <v>228</v>
      </c>
      <c r="F253" s="65">
        <v>43084</v>
      </c>
      <c r="G253" s="66" t="s">
        <v>47</v>
      </c>
      <c r="H253" s="67">
        <v>45</v>
      </c>
      <c r="I253" s="68">
        <v>6</v>
      </c>
      <c r="J253" s="78">
        <v>2851.2</v>
      </c>
      <c r="K253" s="79">
        <v>570</v>
      </c>
      <c r="L253" s="98">
        <v>179687.89</v>
      </c>
      <c r="M253" s="99">
        <v>15751</v>
      </c>
    </row>
    <row r="254" spans="1:13" ht="11.25">
      <c r="A254" s="39">
        <v>248</v>
      </c>
      <c r="B254" s="60" t="s">
        <v>229</v>
      </c>
      <c r="C254" s="62" t="s">
        <v>36</v>
      </c>
      <c r="D254" s="62"/>
      <c r="E254" s="64" t="s">
        <v>228</v>
      </c>
      <c r="F254" s="65">
        <v>43084</v>
      </c>
      <c r="G254" s="66" t="s">
        <v>47</v>
      </c>
      <c r="H254" s="67">
        <v>45</v>
      </c>
      <c r="I254" s="68">
        <v>4</v>
      </c>
      <c r="J254" s="78">
        <v>1383</v>
      </c>
      <c r="K254" s="79">
        <v>257</v>
      </c>
      <c r="L254" s="98">
        <v>176734.69</v>
      </c>
      <c r="M254" s="99">
        <v>15173</v>
      </c>
    </row>
    <row r="255" spans="1:13" ht="11.25">
      <c r="A255" s="39">
        <v>249</v>
      </c>
      <c r="B255" s="60" t="s">
        <v>229</v>
      </c>
      <c r="C255" s="62" t="s">
        <v>36</v>
      </c>
      <c r="D255" s="62"/>
      <c r="E255" s="64" t="s">
        <v>228</v>
      </c>
      <c r="F255" s="65">
        <v>43084</v>
      </c>
      <c r="G255" s="66" t="s">
        <v>47</v>
      </c>
      <c r="H255" s="67">
        <v>45</v>
      </c>
      <c r="I255" s="68">
        <v>3</v>
      </c>
      <c r="J255" s="78">
        <v>16033</v>
      </c>
      <c r="K255" s="79">
        <v>1436</v>
      </c>
      <c r="L255" s="98">
        <v>175351.69</v>
      </c>
      <c r="M255" s="99">
        <v>14916</v>
      </c>
    </row>
    <row r="256" spans="1:13" ht="11.25">
      <c r="A256" s="39">
        <v>250</v>
      </c>
      <c r="B256" s="60" t="s">
        <v>229</v>
      </c>
      <c r="C256" s="62" t="s">
        <v>36</v>
      </c>
      <c r="D256" s="62"/>
      <c r="E256" s="64" t="s">
        <v>228</v>
      </c>
      <c r="F256" s="65">
        <v>43084</v>
      </c>
      <c r="G256" s="66" t="s">
        <v>47</v>
      </c>
      <c r="H256" s="67">
        <v>45</v>
      </c>
      <c r="I256" s="68">
        <v>5</v>
      </c>
      <c r="J256" s="78">
        <v>102</v>
      </c>
      <c r="K256" s="79">
        <v>8</v>
      </c>
      <c r="L256" s="98">
        <v>102</v>
      </c>
      <c r="M256" s="99">
        <v>8</v>
      </c>
    </row>
    <row r="257" spans="1:13" ht="11.25">
      <c r="A257" s="39">
        <v>251</v>
      </c>
      <c r="B257" s="60" t="s">
        <v>136</v>
      </c>
      <c r="C257" s="62" t="s">
        <v>36</v>
      </c>
      <c r="D257" s="62" t="s">
        <v>36</v>
      </c>
      <c r="E257" s="64" t="s">
        <v>136</v>
      </c>
      <c r="F257" s="65">
        <v>42902</v>
      </c>
      <c r="G257" s="66" t="s">
        <v>52</v>
      </c>
      <c r="H257" s="67">
        <v>13</v>
      </c>
      <c r="I257" s="68">
        <v>8</v>
      </c>
      <c r="J257" s="78">
        <v>1935</v>
      </c>
      <c r="K257" s="79">
        <v>268</v>
      </c>
      <c r="L257" s="82">
        <v>175281.97</v>
      </c>
      <c r="M257" s="83">
        <v>15877</v>
      </c>
    </row>
    <row r="258" spans="1:13" ht="11.25">
      <c r="A258" s="39">
        <v>252</v>
      </c>
      <c r="B258" s="60" t="s">
        <v>136</v>
      </c>
      <c r="C258" s="62" t="s">
        <v>36</v>
      </c>
      <c r="D258" s="63"/>
      <c r="E258" s="64" t="s">
        <v>136</v>
      </c>
      <c r="F258" s="65">
        <v>42902</v>
      </c>
      <c r="G258" s="66" t="s">
        <v>52</v>
      </c>
      <c r="H258" s="67">
        <v>13</v>
      </c>
      <c r="I258" s="68">
        <v>11</v>
      </c>
      <c r="J258" s="78">
        <v>2127.6</v>
      </c>
      <c r="K258" s="79">
        <v>333</v>
      </c>
      <c r="L258" s="82">
        <v>49433.799999999996</v>
      </c>
      <c r="M258" s="83">
        <v>5540</v>
      </c>
    </row>
    <row r="259" spans="1:13" ht="11.25">
      <c r="A259" s="39">
        <v>253</v>
      </c>
      <c r="B259" s="60" t="s">
        <v>136</v>
      </c>
      <c r="C259" s="62" t="s">
        <v>36</v>
      </c>
      <c r="D259" s="62" t="s">
        <v>36</v>
      </c>
      <c r="E259" s="64" t="s">
        <v>136</v>
      </c>
      <c r="F259" s="65">
        <v>42902</v>
      </c>
      <c r="G259" s="66" t="s">
        <v>52</v>
      </c>
      <c r="H259" s="67">
        <v>13</v>
      </c>
      <c r="I259" s="68">
        <v>10</v>
      </c>
      <c r="J259" s="78">
        <v>260</v>
      </c>
      <c r="K259" s="79">
        <v>26</v>
      </c>
      <c r="L259" s="82">
        <v>47306.2</v>
      </c>
      <c r="M259" s="83">
        <v>5207</v>
      </c>
    </row>
    <row r="260" spans="1:13" ht="11.25">
      <c r="A260" s="39">
        <v>254</v>
      </c>
      <c r="B260" s="60" t="s">
        <v>136</v>
      </c>
      <c r="C260" s="62" t="s">
        <v>36</v>
      </c>
      <c r="D260" s="62" t="s">
        <v>36</v>
      </c>
      <c r="E260" s="64" t="s">
        <v>136</v>
      </c>
      <c r="F260" s="65">
        <v>42902</v>
      </c>
      <c r="G260" s="66" t="s">
        <v>52</v>
      </c>
      <c r="H260" s="67">
        <v>13</v>
      </c>
      <c r="I260" s="68">
        <v>9</v>
      </c>
      <c r="J260" s="78">
        <v>950</v>
      </c>
      <c r="K260" s="79">
        <v>107</v>
      </c>
      <c r="L260" s="82">
        <v>47046.2</v>
      </c>
      <c r="M260" s="83">
        <v>5181</v>
      </c>
    </row>
    <row r="261" spans="1:13" ht="11.25">
      <c r="A261" s="39">
        <v>255</v>
      </c>
      <c r="B261" s="60" t="s">
        <v>136</v>
      </c>
      <c r="C261" s="62" t="s">
        <v>36</v>
      </c>
      <c r="D261" s="62" t="s">
        <v>36</v>
      </c>
      <c r="E261" s="64" t="s">
        <v>136</v>
      </c>
      <c r="F261" s="65">
        <v>42902</v>
      </c>
      <c r="G261" s="66" t="s">
        <v>52</v>
      </c>
      <c r="H261" s="67">
        <v>13</v>
      </c>
      <c r="I261" s="68">
        <v>7</v>
      </c>
      <c r="J261" s="78">
        <v>4805</v>
      </c>
      <c r="K261" s="79">
        <v>839</v>
      </c>
      <c r="L261" s="82">
        <v>44161.2</v>
      </c>
      <c r="M261" s="83">
        <v>4806</v>
      </c>
    </row>
    <row r="262" spans="1:13" ht="11.25">
      <c r="A262" s="39">
        <v>256</v>
      </c>
      <c r="B262" s="60" t="s">
        <v>129</v>
      </c>
      <c r="C262" s="62" t="s">
        <v>36</v>
      </c>
      <c r="D262" s="62"/>
      <c r="E262" s="64" t="s">
        <v>130</v>
      </c>
      <c r="F262" s="65">
        <v>42874</v>
      </c>
      <c r="G262" s="66" t="s">
        <v>47</v>
      </c>
      <c r="H262" s="67">
        <v>141</v>
      </c>
      <c r="I262" s="68">
        <v>12</v>
      </c>
      <c r="J262" s="78">
        <v>142</v>
      </c>
      <c r="K262" s="94">
        <v>14</v>
      </c>
      <c r="L262" s="92">
        <v>326581.65</v>
      </c>
      <c r="M262" s="93">
        <v>28830</v>
      </c>
    </row>
    <row r="263" spans="1:13" ht="11.25">
      <c r="A263" s="39">
        <v>257</v>
      </c>
      <c r="B263" s="60" t="s">
        <v>129</v>
      </c>
      <c r="C263" s="62" t="s">
        <v>36</v>
      </c>
      <c r="D263" s="62"/>
      <c r="E263" s="64" t="s">
        <v>130</v>
      </c>
      <c r="F263" s="65">
        <v>42874</v>
      </c>
      <c r="G263" s="66" t="s">
        <v>47</v>
      </c>
      <c r="H263" s="67">
        <v>141</v>
      </c>
      <c r="I263" s="68">
        <v>11</v>
      </c>
      <c r="J263" s="78">
        <v>360</v>
      </c>
      <c r="K263" s="94">
        <v>35</v>
      </c>
      <c r="L263" s="92">
        <v>326439.65</v>
      </c>
      <c r="M263" s="93">
        <v>28816</v>
      </c>
    </row>
    <row r="264" spans="1:13" ht="11.25">
      <c r="A264" s="39">
        <v>258</v>
      </c>
      <c r="B264" s="60" t="s">
        <v>129</v>
      </c>
      <c r="C264" s="62" t="s">
        <v>36</v>
      </c>
      <c r="D264" s="62"/>
      <c r="E264" s="64" t="s">
        <v>130</v>
      </c>
      <c r="F264" s="65">
        <v>42874</v>
      </c>
      <c r="G264" s="66" t="s">
        <v>47</v>
      </c>
      <c r="H264" s="67">
        <v>141</v>
      </c>
      <c r="I264" s="68">
        <v>9</v>
      </c>
      <c r="J264" s="78">
        <v>795</v>
      </c>
      <c r="K264" s="94">
        <v>196</v>
      </c>
      <c r="L264" s="92">
        <v>325833.65</v>
      </c>
      <c r="M264" s="93">
        <v>28757</v>
      </c>
    </row>
    <row r="265" spans="1:13" ht="11.25">
      <c r="A265" s="39">
        <v>259</v>
      </c>
      <c r="B265" s="60" t="s">
        <v>129</v>
      </c>
      <c r="C265" s="62" t="s">
        <v>36</v>
      </c>
      <c r="D265" s="62"/>
      <c r="E265" s="64" t="s">
        <v>130</v>
      </c>
      <c r="F265" s="65">
        <v>42874</v>
      </c>
      <c r="G265" s="66" t="s">
        <v>47</v>
      </c>
      <c r="H265" s="67">
        <v>141</v>
      </c>
      <c r="I265" s="68">
        <v>10</v>
      </c>
      <c r="J265" s="78">
        <v>246</v>
      </c>
      <c r="K265" s="94">
        <v>24</v>
      </c>
      <c r="L265" s="92">
        <v>246</v>
      </c>
      <c r="M265" s="93">
        <v>24</v>
      </c>
    </row>
    <row r="266" spans="1:13" ht="11.25">
      <c r="A266" s="39">
        <v>260</v>
      </c>
      <c r="B266" s="60" t="s">
        <v>179</v>
      </c>
      <c r="C266" s="62" t="s">
        <v>36</v>
      </c>
      <c r="D266" s="62"/>
      <c r="E266" s="64" t="s">
        <v>108</v>
      </c>
      <c r="F266" s="65">
        <v>43028</v>
      </c>
      <c r="G266" s="66" t="s">
        <v>146</v>
      </c>
      <c r="H266" s="67">
        <v>149</v>
      </c>
      <c r="I266" s="68">
        <v>6</v>
      </c>
      <c r="J266" s="78">
        <v>4786.2</v>
      </c>
      <c r="K266" s="79">
        <v>684</v>
      </c>
      <c r="L266" s="82">
        <v>1820483</v>
      </c>
      <c r="M266" s="83">
        <v>151102</v>
      </c>
    </row>
    <row r="267" spans="1:13" ht="11.25">
      <c r="A267" s="39">
        <v>261</v>
      </c>
      <c r="B267" s="60" t="s">
        <v>162</v>
      </c>
      <c r="C267" s="62" t="s">
        <v>36</v>
      </c>
      <c r="D267" s="62" t="s">
        <v>36</v>
      </c>
      <c r="E267" s="64" t="s">
        <v>162</v>
      </c>
      <c r="F267" s="65">
        <v>42958</v>
      </c>
      <c r="G267" s="66" t="s">
        <v>54</v>
      </c>
      <c r="H267" s="67">
        <v>107</v>
      </c>
      <c r="I267" s="68">
        <v>12</v>
      </c>
      <c r="J267" s="78">
        <v>302</v>
      </c>
      <c r="K267" s="79">
        <v>32</v>
      </c>
      <c r="L267" s="82">
        <v>232161</v>
      </c>
      <c r="M267" s="83">
        <v>22694</v>
      </c>
    </row>
    <row r="268" spans="1:13" ht="11.25">
      <c r="A268" s="39">
        <v>262</v>
      </c>
      <c r="B268" s="60" t="s">
        <v>162</v>
      </c>
      <c r="C268" s="62" t="s">
        <v>36</v>
      </c>
      <c r="D268" s="62" t="s">
        <v>36</v>
      </c>
      <c r="E268" s="64" t="s">
        <v>162</v>
      </c>
      <c r="F268" s="65">
        <v>42958</v>
      </c>
      <c r="G268" s="66" t="s">
        <v>54</v>
      </c>
      <c r="H268" s="67">
        <v>107</v>
      </c>
      <c r="I268" s="68">
        <v>11</v>
      </c>
      <c r="J268" s="78">
        <v>2041</v>
      </c>
      <c r="K268" s="79">
        <v>272</v>
      </c>
      <c r="L268" s="82">
        <v>231859</v>
      </c>
      <c r="M268" s="83">
        <v>22662</v>
      </c>
    </row>
    <row r="269" spans="1:13" ht="11.25">
      <c r="A269" s="39">
        <v>263</v>
      </c>
      <c r="B269" s="60" t="s">
        <v>162</v>
      </c>
      <c r="C269" s="62" t="s">
        <v>36</v>
      </c>
      <c r="D269" s="62" t="s">
        <v>36</v>
      </c>
      <c r="E269" s="64" t="s">
        <v>162</v>
      </c>
      <c r="F269" s="65">
        <v>42958</v>
      </c>
      <c r="G269" s="66" t="s">
        <v>54</v>
      </c>
      <c r="H269" s="67">
        <v>107</v>
      </c>
      <c r="I269" s="68">
        <v>10</v>
      </c>
      <c r="J269" s="78">
        <v>3608</v>
      </c>
      <c r="K269" s="79">
        <v>427</v>
      </c>
      <c r="L269" s="82">
        <v>229818</v>
      </c>
      <c r="M269" s="83">
        <v>22390</v>
      </c>
    </row>
    <row r="270" spans="1:13" ht="11.25">
      <c r="A270" s="39">
        <v>264</v>
      </c>
      <c r="B270" s="60" t="s">
        <v>198</v>
      </c>
      <c r="C270" s="62" t="s">
        <v>36</v>
      </c>
      <c r="D270" s="62" t="s">
        <v>36</v>
      </c>
      <c r="E270" s="64" t="s">
        <v>198</v>
      </c>
      <c r="F270" s="65">
        <v>43056</v>
      </c>
      <c r="G270" s="66" t="s">
        <v>146</v>
      </c>
      <c r="H270" s="67">
        <v>273</v>
      </c>
      <c r="I270" s="68">
        <v>7</v>
      </c>
      <c r="J270" s="78">
        <v>2212</v>
      </c>
      <c r="K270" s="79">
        <v>178</v>
      </c>
      <c r="L270" s="82">
        <v>4715501.56</v>
      </c>
      <c r="M270" s="83">
        <v>388291</v>
      </c>
    </row>
    <row r="271" spans="1:13" ht="11.25">
      <c r="A271" s="39">
        <v>265</v>
      </c>
      <c r="B271" s="60" t="s">
        <v>198</v>
      </c>
      <c r="C271" s="62" t="s">
        <v>36</v>
      </c>
      <c r="D271" s="62" t="s">
        <v>36</v>
      </c>
      <c r="E271" s="64" t="s">
        <v>198</v>
      </c>
      <c r="F271" s="65">
        <v>43056</v>
      </c>
      <c r="G271" s="66" t="s">
        <v>146</v>
      </c>
      <c r="H271" s="67">
        <v>273</v>
      </c>
      <c r="I271" s="68">
        <v>6</v>
      </c>
      <c r="J271" s="78">
        <v>3494</v>
      </c>
      <c r="K271" s="79">
        <v>329</v>
      </c>
      <c r="L271" s="82">
        <v>4713289.56</v>
      </c>
      <c r="M271" s="83">
        <v>388113</v>
      </c>
    </row>
    <row r="272" spans="1:13" ht="11.25">
      <c r="A272" s="39">
        <v>266</v>
      </c>
      <c r="B272" s="60" t="s">
        <v>66</v>
      </c>
      <c r="C272" s="62" t="s">
        <v>36</v>
      </c>
      <c r="D272" s="62"/>
      <c r="E272" s="64" t="s">
        <v>66</v>
      </c>
      <c r="F272" s="65">
        <v>42741</v>
      </c>
      <c r="G272" s="66" t="s">
        <v>47</v>
      </c>
      <c r="H272" s="67">
        <v>35</v>
      </c>
      <c r="I272" s="68">
        <v>17</v>
      </c>
      <c r="J272" s="78">
        <v>1663.2</v>
      </c>
      <c r="K272" s="79">
        <v>333</v>
      </c>
      <c r="L272" s="82">
        <v>806884.5299999999</v>
      </c>
      <c r="M272" s="83">
        <v>55586</v>
      </c>
    </row>
    <row r="273" spans="1:13" ht="11.25">
      <c r="A273" s="39">
        <v>267</v>
      </c>
      <c r="B273" s="86" t="s">
        <v>235</v>
      </c>
      <c r="C273" s="62" t="s">
        <v>36</v>
      </c>
      <c r="D273" s="88"/>
      <c r="E273" s="89" t="s">
        <v>236</v>
      </c>
      <c r="F273" s="90">
        <v>43084</v>
      </c>
      <c r="G273" s="66" t="s">
        <v>37</v>
      </c>
      <c r="H273" s="91">
        <v>333</v>
      </c>
      <c r="I273" s="68">
        <v>8</v>
      </c>
      <c r="J273" s="78">
        <v>2992</v>
      </c>
      <c r="K273" s="94">
        <v>624</v>
      </c>
      <c r="L273" s="92">
        <v>10124144</v>
      </c>
      <c r="M273" s="93">
        <v>606934</v>
      </c>
    </row>
    <row r="274" spans="1:13" ht="11.25">
      <c r="A274" s="39">
        <v>268</v>
      </c>
      <c r="B274" s="86" t="s">
        <v>235</v>
      </c>
      <c r="C274" s="62" t="s">
        <v>36</v>
      </c>
      <c r="D274" s="88"/>
      <c r="E274" s="89" t="s">
        <v>236</v>
      </c>
      <c r="F274" s="90">
        <v>43084</v>
      </c>
      <c r="G274" s="66" t="s">
        <v>37</v>
      </c>
      <c r="H274" s="91">
        <v>333</v>
      </c>
      <c r="I274" s="68">
        <v>6</v>
      </c>
      <c r="J274" s="78">
        <v>50843</v>
      </c>
      <c r="K274" s="94">
        <v>1540</v>
      </c>
      <c r="L274" s="92">
        <v>10121152</v>
      </c>
      <c r="M274" s="93">
        <v>606310</v>
      </c>
    </row>
    <row r="275" spans="1:13" ht="11.25">
      <c r="A275" s="39">
        <v>269</v>
      </c>
      <c r="B275" s="86" t="s">
        <v>235</v>
      </c>
      <c r="C275" s="62" t="s">
        <v>36</v>
      </c>
      <c r="D275" s="88"/>
      <c r="E275" s="89" t="s">
        <v>236</v>
      </c>
      <c r="F275" s="90">
        <v>43084</v>
      </c>
      <c r="G275" s="66" t="s">
        <v>37</v>
      </c>
      <c r="H275" s="91">
        <v>333</v>
      </c>
      <c r="I275" s="68">
        <v>5</v>
      </c>
      <c r="J275" s="78">
        <v>103081</v>
      </c>
      <c r="K275" s="94">
        <v>3180</v>
      </c>
      <c r="L275" s="92">
        <v>10070269</v>
      </c>
      <c r="M275" s="93">
        <v>604765</v>
      </c>
    </row>
    <row r="276" spans="1:13" ht="11.25">
      <c r="A276" s="39">
        <v>270</v>
      </c>
      <c r="B276" s="86" t="s">
        <v>235</v>
      </c>
      <c r="C276" s="62" t="s">
        <v>36</v>
      </c>
      <c r="D276" s="88"/>
      <c r="E276" s="89" t="s">
        <v>236</v>
      </c>
      <c r="F276" s="90">
        <v>43084</v>
      </c>
      <c r="G276" s="66" t="s">
        <v>37</v>
      </c>
      <c r="H276" s="91">
        <v>333</v>
      </c>
      <c r="I276" s="68">
        <v>4</v>
      </c>
      <c r="J276" s="78">
        <v>260237</v>
      </c>
      <c r="K276" s="94">
        <v>13752</v>
      </c>
      <c r="L276" s="92">
        <v>9967188</v>
      </c>
      <c r="M276" s="93">
        <v>601585</v>
      </c>
    </row>
    <row r="277" spans="1:13" ht="11.25">
      <c r="A277" s="39">
        <v>271</v>
      </c>
      <c r="B277" s="86" t="s">
        <v>235</v>
      </c>
      <c r="C277" s="62" t="s">
        <v>36</v>
      </c>
      <c r="D277" s="88"/>
      <c r="E277" s="89" t="s">
        <v>236</v>
      </c>
      <c r="F277" s="90">
        <v>43084</v>
      </c>
      <c r="G277" s="66" t="s">
        <v>37</v>
      </c>
      <c r="H277" s="91">
        <v>333</v>
      </c>
      <c r="I277" s="68">
        <v>3</v>
      </c>
      <c r="J277" s="78">
        <v>1179229</v>
      </c>
      <c r="K277" s="94">
        <v>69779</v>
      </c>
      <c r="L277" s="92">
        <v>9706951</v>
      </c>
      <c r="M277" s="93">
        <v>587833</v>
      </c>
    </row>
    <row r="278" spans="1:13" ht="11.25">
      <c r="A278" s="39">
        <v>272</v>
      </c>
      <c r="B278" s="86" t="s">
        <v>244</v>
      </c>
      <c r="C278" s="62" t="s">
        <v>36</v>
      </c>
      <c r="D278" s="88"/>
      <c r="E278" s="89" t="s">
        <v>245</v>
      </c>
      <c r="F278" s="90">
        <v>43091</v>
      </c>
      <c r="G278" s="66" t="s">
        <v>46</v>
      </c>
      <c r="H278" s="91">
        <v>31</v>
      </c>
      <c r="I278" s="68">
        <v>2</v>
      </c>
      <c r="J278" s="78">
        <v>4142.42</v>
      </c>
      <c r="K278" s="79">
        <v>314</v>
      </c>
      <c r="L278" s="92">
        <v>50680.35</v>
      </c>
      <c r="M278" s="93">
        <v>4065</v>
      </c>
    </row>
    <row r="279" spans="1:13" ht="11.25">
      <c r="A279" s="39">
        <v>273</v>
      </c>
      <c r="B279" s="60" t="s">
        <v>220</v>
      </c>
      <c r="C279" s="62" t="s">
        <v>36</v>
      </c>
      <c r="D279" s="62"/>
      <c r="E279" s="64" t="s">
        <v>220</v>
      </c>
      <c r="F279" s="65">
        <v>43077</v>
      </c>
      <c r="G279" s="66" t="s">
        <v>47</v>
      </c>
      <c r="H279" s="67">
        <v>49</v>
      </c>
      <c r="I279" s="68">
        <v>4</v>
      </c>
      <c r="J279" s="78">
        <v>4569</v>
      </c>
      <c r="K279" s="79">
        <v>622</v>
      </c>
      <c r="L279" s="98">
        <v>180694.99</v>
      </c>
      <c r="M279" s="99">
        <v>12022</v>
      </c>
    </row>
    <row r="280" spans="1:13" ht="11.25">
      <c r="A280" s="39">
        <v>274</v>
      </c>
      <c r="B280" s="60" t="s">
        <v>113</v>
      </c>
      <c r="C280" s="62" t="s">
        <v>36</v>
      </c>
      <c r="D280" s="62"/>
      <c r="E280" s="64" t="s">
        <v>114</v>
      </c>
      <c r="F280" s="65">
        <v>42804</v>
      </c>
      <c r="G280" s="66" t="s">
        <v>47</v>
      </c>
      <c r="H280" s="67">
        <v>192</v>
      </c>
      <c r="I280" s="68">
        <v>30</v>
      </c>
      <c r="J280" s="78">
        <v>11998.8</v>
      </c>
      <c r="K280" s="94">
        <v>2402</v>
      </c>
      <c r="L280" s="92">
        <v>1412103.8</v>
      </c>
      <c r="M280" s="93">
        <v>134905</v>
      </c>
    </row>
    <row r="281" spans="1:13" ht="11.25">
      <c r="A281" s="39">
        <v>275</v>
      </c>
      <c r="B281" s="60" t="s">
        <v>113</v>
      </c>
      <c r="C281" s="62" t="s">
        <v>36</v>
      </c>
      <c r="D281" s="62"/>
      <c r="E281" s="64" t="s">
        <v>114</v>
      </c>
      <c r="F281" s="65">
        <v>42804</v>
      </c>
      <c r="G281" s="66" t="s">
        <v>47</v>
      </c>
      <c r="H281" s="67">
        <v>192</v>
      </c>
      <c r="I281" s="68">
        <v>29</v>
      </c>
      <c r="J281" s="78">
        <v>2613.6</v>
      </c>
      <c r="K281" s="94">
        <v>523</v>
      </c>
      <c r="L281" s="92">
        <v>1400105</v>
      </c>
      <c r="M281" s="93">
        <v>132503</v>
      </c>
    </row>
    <row r="282" spans="1:13" ht="11.25">
      <c r="A282" s="39">
        <v>276</v>
      </c>
      <c r="B282" s="60" t="s">
        <v>113</v>
      </c>
      <c r="C282" s="62" t="s">
        <v>36</v>
      </c>
      <c r="D282" s="62"/>
      <c r="E282" s="64" t="s">
        <v>114</v>
      </c>
      <c r="F282" s="65">
        <v>42804</v>
      </c>
      <c r="G282" s="66" t="s">
        <v>47</v>
      </c>
      <c r="H282" s="67">
        <v>192</v>
      </c>
      <c r="I282" s="68">
        <v>28</v>
      </c>
      <c r="J282" s="78">
        <v>3564</v>
      </c>
      <c r="K282" s="94">
        <v>713</v>
      </c>
      <c r="L282" s="92">
        <v>1397491.4</v>
      </c>
      <c r="M282" s="93">
        <v>131980</v>
      </c>
    </row>
    <row r="283" spans="1:13" ht="11.25">
      <c r="A283" s="39">
        <v>277</v>
      </c>
      <c r="B283" s="60" t="s">
        <v>113</v>
      </c>
      <c r="C283" s="62" t="s">
        <v>36</v>
      </c>
      <c r="D283" s="62"/>
      <c r="E283" s="64" t="s">
        <v>114</v>
      </c>
      <c r="F283" s="65">
        <v>42804</v>
      </c>
      <c r="G283" s="66" t="s">
        <v>47</v>
      </c>
      <c r="H283" s="67">
        <v>192</v>
      </c>
      <c r="I283" s="68">
        <v>27</v>
      </c>
      <c r="J283" s="78">
        <v>2970</v>
      </c>
      <c r="K283" s="94">
        <v>594</v>
      </c>
      <c r="L283" s="92">
        <v>1393927.4</v>
      </c>
      <c r="M283" s="93">
        <v>131267</v>
      </c>
    </row>
    <row r="284" spans="1:13" ht="11.25">
      <c r="A284" s="39">
        <v>278</v>
      </c>
      <c r="B284" s="60" t="s">
        <v>121</v>
      </c>
      <c r="C284" s="62" t="s">
        <v>36</v>
      </c>
      <c r="D284" s="63"/>
      <c r="E284" s="64" t="s">
        <v>122</v>
      </c>
      <c r="F284" s="65">
        <v>42846</v>
      </c>
      <c r="G284" s="66" t="s">
        <v>52</v>
      </c>
      <c r="H284" s="67">
        <v>13</v>
      </c>
      <c r="I284" s="68">
        <v>19</v>
      </c>
      <c r="J284" s="78">
        <v>4352</v>
      </c>
      <c r="K284" s="79">
        <v>598</v>
      </c>
      <c r="L284" s="82">
        <v>100937.90999999999</v>
      </c>
      <c r="M284" s="83">
        <v>10412</v>
      </c>
    </row>
    <row r="285" spans="1:13" ht="11.25">
      <c r="A285" s="39">
        <v>279</v>
      </c>
      <c r="B285" s="60" t="s">
        <v>121</v>
      </c>
      <c r="C285" s="62" t="s">
        <v>36</v>
      </c>
      <c r="D285" s="62"/>
      <c r="E285" s="64" t="s">
        <v>122</v>
      </c>
      <c r="F285" s="65">
        <v>42846</v>
      </c>
      <c r="G285" s="66" t="s">
        <v>52</v>
      </c>
      <c r="H285" s="67">
        <v>13</v>
      </c>
      <c r="I285" s="68">
        <v>18</v>
      </c>
      <c r="J285" s="78">
        <v>3547.4</v>
      </c>
      <c r="K285" s="79">
        <v>557</v>
      </c>
      <c r="L285" s="82">
        <v>96585.90999999999</v>
      </c>
      <c r="M285" s="83">
        <v>9814</v>
      </c>
    </row>
    <row r="286" spans="1:13" ht="11.25">
      <c r="A286" s="39">
        <v>280</v>
      </c>
      <c r="B286" s="60" t="s">
        <v>48</v>
      </c>
      <c r="C286" s="62" t="s">
        <v>36</v>
      </c>
      <c r="D286" s="62"/>
      <c r="E286" s="64" t="s">
        <v>49</v>
      </c>
      <c r="F286" s="65">
        <v>42762</v>
      </c>
      <c r="G286" s="66" t="s">
        <v>47</v>
      </c>
      <c r="H286" s="67">
        <v>92</v>
      </c>
      <c r="I286" s="68">
        <v>20</v>
      </c>
      <c r="J286" s="78">
        <v>2970</v>
      </c>
      <c r="K286" s="94">
        <v>594</v>
      </c>
      <c r="L286" s="92">
        <v>668989.4499999997</v>
      </c>
      <c r="M286" s="93">
        <v>67146</v>
      </c>
    </row>
    <row r="287" spans="1:13" ht="11.25">
      <c r="A287" s="39">
        <v>281</v>
      </c>
      <c r="B287" s="60" t="s">
        <v>48</v>
      </c>
      <c r="C287" s="62" t="s">
        <v>36</v>
      </c>
      <c r="D287" s="62"/>
      <c r="E287" s="64" t="s">
        <v>49</v>
      </c>
      <c r="F287" s="65">
        <v>42762</v>
      </c>
      <c r="G287" s="66" t="s">
        <v>47</v>
      </c>
      <c r="H287" s="67">
        <v>92</v>
      </c>
      <c r="I287" s="68">
        <v>19</v>
      </c>
      <c r="J287" s="78">
        <v>2613.6</v>
      </c>
      <c r="K287" s="94">
        <v>523</v>
      </c>
      <c r="L287" s="92">
        <v>666019.4499999997</v>
      </c>
      <c r="M287" s="93">
        <v>66552</v>
      </c>
    </row>
    <row r="288" spans="1:13" ht="11.25">
      <c r="A288" s="39">
        <v>282</v>
      </c>
      <c r="B288" s="60" t="s">
        <v>163</v>
      </c>
      <c r="C288" s="62" t="s">
        <v>36</v>
      </c>
      <c r="D288" s="62"/>
      <c r="E288" s="64" t="s">
        <v>164</v>
      </c>
      <c r="F288" s="65">
        <v>42993</v>
      </c>
      <c r="G288" s="66" t="s">
        <v>47</v>
      </c>
      <c r="H288" s="67">
        <v>34</v>
      </c>
      <c r="I288" s="68">
        <v>4</v>
      </c>
      <c r="J288" s="78">
        <v>650</v>
      </c>
      <c r="K288" s="94">
        <v>68</v>
      </c>
      <c r="L288" s="92">
        <v>63178.600000000006</v>
      </c>
      <c r="M288" s="93">
        <v>4498</v>
      </c>
    </row>
    <row r="289" spans="1:13" ht="11.25">
      <c r="A289" s="39">
        <v>283</v>
      </c>
      <c r="B289" s="60" t="s">
        <v>196</v>
      </c>
      <c r="C289" s="62" t="s">
        <v>36</v>
      </c>
      <c r="D289" s="62"/>
      <c r="E289" s="64" t="s">
        <v>197</v>
      </c>
      <c r="F289" s="65">
        <v>43056</v>
      </c>
      <c r="G289" s="66" t="s">
        <v>47</v>
      </c>
      <c r="H289" s="67">
        <v>22</v>
      </c>
      <c r="I289" s="68">
        <v>12</v>
      </c>
      <c r="J289" s="78">
        <v>2376</v>
      </c>
      <c r="K289" s="94">
        <v>475</v>
      </c>
      <c r="L289" s="92">
        <v>335163.26999999996</v>
      </c>
      <c r="M289" s="93">
        <v>23177</v>
      </c>
    </row>
    <row r="290" spans="1:13" ht="11.25">
      <c r="A290" s="39">
        <v>284</v>
      </c>
      <c r="B290" s="60" t="s">
        <v>196</v>
      </c>
      <c r="C290" s="62" t="s">
        <v>36</v>
      </c>
      <c r="D290" s="62"/>
      <c r="E290" s="64" t="s">
        <v>197</v>
      </c>
      <c r="F290" s="65">
        <v>43056</v>
      </c>
      <c r="G290" s="66" t="s">
        <v>47</v>
      </c>
      <c r="H290" s="67">
        <v>22</v>
      </c>
      <c r="I290" s="68">
        <v>11</v>
      </c>
      <c r="J290" s="78">
        <v>3824.5</v>
      </c>
      <c r="K290" s="94">
        <v>350</v>
      </c>
      <c r="L290" s="92">
        <v>332787.26999999996</v>
      </c>
      <c r="M290" s="93">
        <v>22702</v>
      </c>
    </row>
    <row r="291" spans="1:13" ht="11.25">
      <c r="A291" s="39">
        <v>285</v>
      </c>
      <c r="B291" s="60" t="s">
        <v>196</v>
      </c>
      <c r="C291" s="62" t="s">
        <v>36</v>
      </c>
      <c r="D291" s="62"/>
      <c r="E291" s="64" t="s">
        <v>197</v>
      </c>
      <c r="F291" s="65">
        <v>43056</v>
      </c>
      <c r="G291" s="66" t="s">
        <v>47</v>
      </c>
      <c r="H291" s="67">
        <v>22</v>
      </c>
      <c r="I291" s="68">
        <v>10</v>
      </c>
      <c r="J291" s="78">
        <v>1694</v>
      </c>
      <c r="K291" s="94">
        <v>122</v>
      </c>
      <c r="L291" s="92">
        <v>328962.76999999996</v>
      </c>
      <c r="M291" s="93">
        <v>22352</v>
      </c>
    </row>
    <row r="292" spans="1:13" ht="11.25">
      <c r="A292" s="39">
        <v>286</v>
      </c>
      <c r="B292" s="60" t="s">
        <v>196</v>
      </c>
      <c r="C292" s="62" t="s">
        <v>36</v>
      </c>
      <c r="D292" s="62"/>
      <c r="E292" s="64" t="s">
        <v>197</v>
      </c>
      <c r="F292" s="65">
        <v>43056</v>
      </c>
      <c r="G292" s="66" t="s">
        <v>47</v>
      </c>
      <c r="H292" s="67">
        <v>22</v>
      </c>
      <c r="I292" s="68">
        <v>8</v>
      </c>
      <c r="J292" s="78">
        <v>2496</v>
      </c>
      <c r="K292" s="94">
        <v>196</v>
      </c>
      <c r="L292" s="92">
        <v>326964.76999999996</v>
      </c>
      <c r="M292" s="93">
        <v>22209</v>
      </c>
    </row>
    <row r="293" spans="1:13" ht="11.25">
      <c r="A293" s="39">
        <v>287</v>
      </c>
      <c r="B293" s="60" t="s">
        <v>196</v>
      </c>
      <c r="C293" s="62" t="s">
        <v>36</v>
      </c>
      <c r="D293" s="62"/>
      <c r="E293" s="64" t="s">
        <v>197</v>
      </c>
      <c r="F293" s="65">
        <v>43056</v>
      </c>
      <c r="G293" s="66" t="s">
        <v>47</v>
      </c>
      <c r="H293" s="67">
        <v>22</v>
      </c>
      <c r="I293" s="68">
        <v>7</v>
      </c>
      <c r="J293" s="78">
        <v>2980</v>
      </c>
      <c r="K293" s="94">
        <v>232</v>
      </c>
      <c r="L293" s="92">
        <v>324468.76999999996</v>
      </c>
      <c r="M293" s="93">
        <v>22013</v>
      </c>
    </row>
    <row r="294" spans="1:13" ht="11.25">
      <c r="A294" s="39">
        <v>288</v>
      </c>
      <c r="B294" s="60" t="s">
        <v>196</v>
      </c>
      <c r="C294" s="62" t="s">
        <v>36</v>
      </c>
      <c r="D294" s="62"/>
      <c r="E294" s="64" t="s">
        <v>197</v>
      </c>
      <c r="F294" s="65">
        <v>43056</v>
      </c>
      <c r="G294" s="66" t="s">
        <v>47</v>
      </c>
      <c r="H294" s="67">
        <v>22</v>
      </c>
      <c r="I294" s="68">
        <v>9</v>
      </c>
      <c r="J294" s="78">
        <v>304</v>
      </c>
      <c r="K294" s="94">
        <v>21</v>
      </c>
      <c r="L294" s="92">
        <v>304</v>
      </c>
      <c r="M294" s="93">
        <v>21</v>
      </c>
    </row>
    <row r="295" spans="1:13" ht="11.25">
      <c r="A295" s="39">
        <v>289</v>
      </c>
      <c r="B295" s="60" t="s">
        <v>158</v>
      </c>
      <c r="C295" s="62" t="s">
        <v>36</v>
      </c>
      <c r="D295" s="63"/>
      <c r="E295" s="64" t="s">
        <v>159</v>
      </c>
      <c r="F295" s="65">
        <v>42958</v>
      </c>
      <c r="G295" s="66" t="s">
        <v>146</v>
      </c>
      <c r="H295" s="67">
        <v>261</v>
      </c>
      <c r="I295" s="68">
        <v>18</v>
      </c>
      <c r="J295" s="78">
        <v>252</v>
      </c>
      <c r="K295" s="79">
        <v>42</v>
      </c>
      <c r="L295" s="82">
        <v>983579.82</v>
      </c>
      <c r="M295" s="83">
        <v>86016</v>
      </c>
    </row>
    <row r="296" spans="1:13" ht="11.25">
      <c r="A296" s="39">
        <v>290</v>
      </c>
      <c r="B296" s="60" t="s">
        <v>158</v>
      </c>
      <c r="C296" s="62" t="s">
        <v>36</v>
      </c>
      <c r="D296" s="62"/>
      <c r="E296" s="64" t="s">
        <v>159</v>
      </c>
      <c r="F296" s="65">
        <v>42958</v>
      </c>
      <c r="G296" s="66" t="s">
        <v>146</v>
      </c>
      <c r="H296" s="67">
        <v>261</v>
      </c>
      <c r="I296" s="68">
        <v>17</v>
      </c>
      <c r="J296" s="78">
        <v>252</v>
      </c>
      <c r="K296" s="79">
        <v>42</v>
      </c>
      <c r="L296" s="82">
        <v>983327.82</v>
      </c>
      <c r="M296" s="83">
        <v>85974</v>
      </c>
    </row>
    <row r="297" spans="1:13" ht="11.25">
      <c r="A297" s="39">
        <v>291</v>
      </c>
      <c r="B297" s="60" t="s">
        <v>158</v>
      </c>
      <c r="C297" s="62" t="s">
        <v>36</v>
      </c>
      <c r="D297" s="62"/>
      <c r="E297" s="64" t="s">
        <v>159</v>
      </c>
      <c r="F297" s="65">
        <v>42958</v>
      </c>
      <c r="G297" s="66" t="s">
        <v>146</v>
      </c>
      <c r="H297" s="67">
        <v>261</v>
      </c>
      <c r="I297" s="68">
        <v>16</v>
      </c>
      <c r="J297" s="78">
        <v>1794.85</v>
      </c>
      <c r="K297" s="79">
        <v>257</v>
      </c>
      <c r="L297" s="82">
        <v>983075.82</v>
      </c>
      <c r="M297" s="83">
        <v>85932</v>
      </c>
    </row>
    <row r="298" spans="1:13" ht="11.25">
      <c r="A298" s="39">
        <v>292</v>
      </c>
      <c r="B298" s="60" t="s">
        <v>158</v>
      </c>
      <c r="C298" s="62" t="s">
        <v>36</v>
      </c>
      <c r="D298" s="62"/>
      <c r="E298" s="64" t="s">
        <v>159</v>
      </c>
      <c r="F298" s="65">
        <v>42958</v>
      </c>
      <c r="G298" s="66" t="s">
        <v>146</v>
      </c>
      <c r="H298" s="67">
        <v>261</v>
      </c>
      <c r="I298" s="68">
        <v>15</v>
      </c>
      <c r="J298" s="78">
        <v>3589.7</v>
      </c>
      <c r="K298" s="79">
        <v>514</v>
      </c>
      <c r="L298" s="82">
        <v>981280.97</v>
      </c>
      <c r="M298" s="83">
        <v>85675</v>
      </c>
    </row>
    <row r="299" spans="1:13" ht="11.25">
      <c r="A299" s="39">
        <v>293</v>
      </c>
      <c r="B299" s="60" t="s">
        <v>158</v>
      </c>
      <c r="C299" s="62" t="s">
        <v>36</v>
      </c>
      <c r="D299" s="62"/>
      <c r="E299" s="64" t="s">
        <v>159</v>
      </c>
      <c r="F299" s="65">
        <v>42958</v>
      </c>
      <c r="G299" s="66" t="s">
        <v>146</v>
      </c>
      <c r="H299" s="67">
        <v>261</v>
      </c>
      <c r="I299" s="68">
        <v>14</v>
      </c>
      <c r="J299" s="78">
        <v>545</v>
      </c>
      <c r="K299" s="79">
        <v>109</v>
      </c>
      <c r="L299" s="82">
        <v>977691.27</v>
      </c>
      <c r="M299" s="83">
        <v>85161</v>
      </c>
    </row>
    <row r="300" spans="1:13" ht="11.25">
      <c r="A300" s="39">
        <v>294</v>
      </c>
      <c r="B300" s="60" t="s">
        <v>158</v>
      </c>
      <c r="C300" s="62" t="s">
        <v>36</v>
      </c>
      <c r="D300" s="62"/>
      <c r="E300" s="64" t="s">
        <v>159</v>
      </c>
      <c r="F300" s="65">
        <v>42958</v>
      </c>
      <c r="G300" s="66" t="s">
        <v>146</v>
      </c>
      <c r="H300" s="67">
        <v>261</v>
      </c>
      <c r="I300" s="68">
        <v>13</v>
      </c>
      <c r="J300" s="78">
        <v>2046.85</v>
      </c>
      <c r="K300" s="79">
        <v>299</v>
      </c>
      <c r="L300" s="82">
        <v>977146.27</v>
      </c>
      <c r="M300" s="83">
        <v>85052</v>
      </c>
    </row>
    <row r="301" spans="1:13" ht="11.25">
      <c r="A301" s="39">
        <v>295</v>
      </c>
      <c r="B301" s="60" t="s">
        <v>94</v>
      </c>
      <c r="C301" s="62" t="s">
        <v>36</v>
      </c>
      <c r="D301" s="62"/>
      <c r="E301" s="64" t="s">
        <v>95</v>
      </c>
      <c r="F301" s="65">
        <v>42587</v>
      </c>
      <c r="G301" s="66" t="s">
        <v>53</v>
      </c>
      <c r="H301" s="67">
        <v>9</v>
      </c>
      <c r="I301" s="68">
        <v>9</v>
      </c>
      <c r="J301" s="78">
        <v>1782</v>
      </c>
      <c r="K301" s="79">
        <v>356</v>
      </c>
      <c r="L301" s="82">
        <v>85010.09</v>
      </c>
      <c r="M301" s="83">
        <v>6676</v>
      </c>
    </row>
    <row r="302" spans="1:13" ht="11.25">
      <c r="A302" s="39">
        <v>296</v>
      </c>
      <c r="B302" s="60" t="s">
        <v>233</v>
      </c>
      <c r="C302" s="62" t="s">
        <v>36</v>
      </c>
      <c r="D302" s="62"/>
      <c r="E302" s="64" t="s">
        <v>233</v>
      </c>
      <c r="F302" s="65">
        <v>43084</v>
      </c>
      <c r="G302" s="66" t="s">
        <v>117</v>
      </c>
      <c r="H302" s="67">
        <v>10</v>
      </c>
      <c r="I302" s="68">
        <v>3</v>
      </c>
      <c r="J302" s="78">
        <v>3940.74</v>
      </c>
      <c r="K302" s="79">
        <v>396</v>
      </c>
      <c r="L302" s="82">
        <v>46507.83</v>
      </c>
      <c r="M302" s="83">
        <v>4628</v>
      </c>
    </row>
    <row r="303" spans="1:13" ht="11.25">
      <c r="A303" s="39">
        <v>297</v>
      </c>
      <c r="B303" s="60" t="s">
        <v>98</v>
      </c>
      <c r="C303" s="62" t="s">
        <v>36</v>
      </c>
      <c r="D303" s="62"/>
      <c r="E303" s="64" t="s">
        <v>99</v>
      </c>
      <c r="F303" s="65">
        <v>42125</v>
      </c>
      <c r="G303" s="66" t="s">
        <v>53</v>
      </c>
      <c r="H303" s="67">
        <v>11</v>
      </c>
      <c r="I303" s="68">
        <v>10</v>
      </c>
      <c r="J303" s="78">
        <v>1782</v>
      </c>
      <c r="K303" s="79">
        <v>356</v>
      </c>
      <c r="L303" s="82">
        <v>35804</v>
      </c>
      <c r="M303" s="83">
        <v>3405</v>
      </c>
    </row>
    <row r="304" spans="1:13" ht="11.25">
      <c r="A304" s="39">
        <v>298</v>
      </c>
      <c r="B304" s="60" t="s">
        <v>185</v>
      </c>
      <c r="C304" s="62" t="s">
        <v>36</v>
      </c>
      <c r="D304" s="62"/>
      <c r="E304" s="64" t="s">
        <v>184</v>
      </c>
      <c r="F304" s="65">
        <v>43042</v>
      </c>
      <c r="G304" s="66" t="s">
        <v>47</v>
      </c>
      <c r="H304" s="67">
        <v>113</v>
      </c>
      <c r="I304" s="68">
        <v>15</v>
      </c>
      <c r="J304" s="78">
        <v>4276.8</v>
      </c>
      <c r="K304" s="94">
        <v>855</v>
      </c>
      <c r="L304" s="92">
        <v>546259.0100000001</v>
      </c>
      <c r="M304" s="93">
        <v>51297</v>
      </c>
    </row>
    <row r="305" spans="1:13" ht="11.25">
      <c r="A305" s="39">
        <v>299</v>
      </c>
      <c r="B305" s="60" t="s">
        <v>185</v>
      </c>
      <c r="C305" s="62" t="s">
        <v>36</v>
      </c>
      <c r="D305" s="63"/>
      <c r="E305" s="64" t="s">
        <v>184</v>
      </c>
      <c r="F305" s="65">
        <v>43042</v>
      </c>
      <c r="G305" s="66" t="s">
        <v>47</v>
      </c>
      <c r="H305" s="67">
        <v>113</v>
      </c>
      <c r="I305" s="68">
        <v>14</v>
      </c>
      <c r="J305" s="78">
        <v>3326.4</v>
      </c>
      <c r="K305" s="94">
        <v>665</v>
      </c>
      <c r="L305" s="92">
        <v>541982.2100000001</v>
      </c>
      <c r="M305" s="93">
        <v>50442</v>
      </c>
    </row>
    <row r="306" spans="1:13" ht="11.25">
      <c r="A306" s="39">
        <v>300</v>
      </c>
      <c r="B306" s="60" t="s">
        <v>185</v>
      </c>
      <c r="C306" s="62" t="s">
        <v>36</v>
      </c>
      <c r="D306" s="62"/>
      <c r="E306" s="64" t="s">
        <v>184</v>
      </c>
      <c r="F306" s="65">
        <v>43042</v>
      </c>
      <c r="G306" s="66" t="s">
        <v>47</v>
      </c>
      <c r="H306" s="67">
        <v>113</v>
      </c>
      <c r="I306" s="68">
        <v>13</v>
      </c>
      <c r="J306" s="78">
        <v>542</v>
      </c>
      <c r="K306" s="94">
        <v>38</v>
      </c>
      <c r="L306" s="92">
        <v>538655.81</v>
      </c>
      <c r="M306" s="93">
        <v>49777</v>
      </c>
    </row>
    <row r="307" spans="1:13" ht="11.25">
      <c r="A307" s="39">
        <v>301</v>
      </c>
      <c r="B307" s="60" t="s">
        <v>185</v>
      </c>
      <c r="C307" s="62" t="s">
        <v>36</v>
      </c>
      <c r="D307" s="62"/>
      <c r="E307" s="64" t="s">
        <v>184</v>
      </c>
      <c r="F307" s="65">
        <v>43042</v>
      </c>
      <c r="G307" s="66" t="s">
        <v>47</v>
      </c>
      <c r="H307" s="67">
        <v>113</v>
      </c>
      <c r="I307" s="68">
        <v>12</v>
      </c>
      <c r="J307" s="78">
        <v>10382.4</v>
      </c>
      <c r="K307" s="94">
        <v>2034</v>
      </c>
      <c r="L307" s="92">
        <v>538113.81</v>
      </c>
      <c r="M307" s="93">
        <v>49739</v>
      </c>
    </row>
    <row r="308" spans="1:13" ht="11.25">
      <c r="A308" s="39">
        <v>302</v>
      </c>
      <c r="B308" s="60" t="s">
        <v>185</v>
      </c>
      <c r="C308" s="62" t="s">
        <v>36</v>
      </c>
      <c r="D308" s="62"/>
      <c r="E308" s="64" t="s">
        <v>184</v>
      </c>
      <c r="F308" s="65">
        <v>43042</v>
      </c>
      <c r="G308" s="66" t="s">
        <v>47</v>
      </c>
      <c r="H308" s="67">
        <v>113</v>
      </c>
      <c r="I308" s="68">
        <v>10</v>
      </c>
      <c r="J308" s="78">
        <v>6177.6</v>
      </c>
      <c r="K308" s="94">
        <v>1137</v>
      </c>
      <c r="L308" s="92">
        <v>526878.41</v>
      </c>
      <c r="M308" s="93">
        <v>47600</v>
      </c>
    </row>
    <row r="309" spans="1:13" ht="11.25">
      <c r="A309" s="39">
        <v>303</v>
      </c>
      <c r="B309" s="60" t="s">
        <v>185</v>
      </c>
      <c r="C309" s="62" t="s">
        <v>36</v>
      </c>
      <c r="D309" s="62"/>
      <c r="E309" s="64" t="s">
        <v>184</v>
      </c>
      <c r="F309" s="65">
        <v>43042</v>
      </c>
      <c r="G309" s="66" t="s">
        <v>47</v>
      </c>
      <c r="H309" s="67">
        <v>113</v>
      </c>
      <c r="I309" s="68">
        <v>9</v>
      </c>
      <c r="J309" s="78">
        <v>3996</v>
      </c>
      <c r="K309" s="94">
        <v>659</v>
      </c>
      <c r="L309" s="92">
        <v>520700.81</v>
      </c>
      <c r="M309" s="93">
        <v>46463</v>
      </c>
    </row>
    <row r="310" spans="1:13" ht="11.25">
      <c r="A310" s="39">
        <v>304</v>
      </c>
      <c r="B310" s="60" t="s">
        <v>185</v>
      </c>
      <c r="C310" s="62" t="s">
        <v>36</v>
      </c>
      <c r="D310" s="62"/>
      <c r="E310" s="64" t="s">
        <v>184</v>
      </c>
      <c r="F310" s="65">
        <v>43042</v>
      </c>
      <c r="G310" s="66" t="s">
        <v>47</v>
      </c>
      <c r="H310" s="67">
        <v>113</v>
      </c>
      <c r="I310" s="68">
        <v>11</v>
      </c>
      <c r="J310" s="78">
        <v>853</v>
      </c>
      <c r="K310" s="94">
        <v>105</v>
      </c>
      <c r="L310" s="92">
        <v>853</v>
      </c>
      <c r="M310" s="93">
        <v>105</v>
      </c>
    </row>
    <row r="311" spans="1:13" ht="11.25">
      <c r="A311" s="39">
        <v>305</v>
      </c>
      <c r="B311" s="60" t="s">
        <v>165</v>
      </c>
      <c r="C311" s="62" t="s">
        <v>36</v>
      </c>
      <c r="D311" s="62"/>
      <c r="E311" s="64" t="s">
        <v>166</v>
      </c>
      <c r="F311" s="65">
        <v>42993</v>
      </c>
      <c r="G311" s="66" t="s">
        <v>146</v>
      </c>
      <c r="H311" s="67">
        <v>231</v>
      </c>
      <c r="I311" s="68">
        <v>17</v>
      </c>
      <c r="J311" s="78">
        <v>546</v>
      </c>
      <c r="K311" s="79">
        <v>91</v>
      </c>
      <c r="L311" s="82">
        <v>1078369.98</v>
      </c>
      <c r="M311" s="83">
        <v>88833</v>
      </c>
    </row>
    <row r="312" spans="1:13" ht="11.25">
      <c r="A312" s="39">
        <v>306</v>
      </c>
      <c r="B312" s="60" t="s">
        <v>165</v>
      </c>
      <c r="C312" s="62" t="s">
        <v>36</v>
      </c>
      <c r="D312" s="62"/>
      <c r="E312" s="64" t="s">
        <v>166</v>
      </c>
      <c r="F312" s="65">
        <v>42993</v>
      </c>
      <c r="G312" s="66" t="s">
        <v>146</v>
      </c>
      <c r="H312" s="67">
        <v>231</v>
      </c>
      <c r="I312" s="68">
        <v>16</v>
      </c>
      <c r="J312" s="78">
        <v>275</v>
      </c>
      <c r="K312" s="79">
        <v>55</v>
      </c>
      <c r="L312" s="82">
        <v>1077823.97</v>
      </c>
      <c r="M312" s="83">
        <v>88742</v>
      </c>
    </row>
    <row r="313" spans="1:13" ht="11.25">
      <c r="A313" s="39">
        <v>307</v>
      </c>
      <c r="B313" s="60" t="s">
        <v>165</v>
      </c>
      <c r="C313" s="62" t="s">
        <v>36</v>
      </c>
      <c r="D313" s="62"/>
      <c r="E313" s="64" t="s">
        <v>166</v>
      </c>
      <c r="F313" s="65">
        <v>42993</v>
      </c>
      <c r="G313" s="66" t="s">
        <v>146</v>
      </c>
      <c r="H313" s="67">
        <v>231</v>
      </c>
      <c r="I313" s="68">
        <v>15</v>
      </c>
      <c r="J313" s="78">
        <v>800</v>
      </c>
      <c r="K313" s="79">
        <v>200</v>
      </c>
      <c r="L313" s="82">
        <v>1077548.97</v>
      </c>
      <c r="M313" s="83">
        <v>88687</v>
      </c>
    </row>
    <row r="314" spans="1:13" ht="11.25">
      <c r="A314" s="39">
        <v>308</v>
      </c>
      <c r="B314" s="60" t="s">
        <v>103</v>
      </c>
      <c r="C314" s="62" t="s">
        <v>36</v>
      </c>
      <c r="D314" s="62"/>
      <c r="E314" s="64" t="s">
        <v>104</v>
      </c>
      <c r="F314" s="65">
        <v>39710</v>
      </c>
      <c r="G314" s="66" t="s">
        <v>58</v>
      </c>
      <c r="H314" s="67">
        <v>65</v>
      </c>
      <c r="I314" s="68">
        <v>52</v>
      </c>
      <c r="J314" s="78">
        <v>599</v>
      </c>
      <c r="K314" s="79">
        <v>84</v>
      </c>
      <c r="L314" s="82">
        <v>441567.96</v>
      </c>
      <c r="M314" s="83">
        <v>56972</v>
      </c>
    </row>
    <row r="315" spans="1:13" ht="11.25">
      <c r="A315" s="39">
        <v>309</v>
      </c>
      <c r="B315" s="60" t="s">
        <v>190</v>
      </c>
      <c r="C315" s="62" t="s">
        <v>36</v>
      </c>
      <c r="D315" s="63"/>
      <c r="E315" s="64" t="s">
        <v>189</v>
      </c>
      <c r="F315" s="65">
        <v>43049</v>
      </c>
      <c r="G315" s="66" t="s">
        <v>52</v>
      </c>
      <c r="H315" s="67">
        <v>19</v>
      </c>
      <c r="I315" s="68">
        <v>9</v>
      </c>
      <c r="J315" s="78">
        <v>600</v>
      </c>
      <c r="K315" s="79">
        <v>45</v>
      </c>
      <c r="L315" s="82">
        <v>62300.7</v>
      </c>
      <c r="M315" s="83">
        <v>6284</v>
      </c>
    </row>
    <row r="316" spans="1:13" ht="11.25">
      <c r="A316" s="39">
        <v>310</v>
      </c>
      <c r="B316" s="60" t="s">
        <v>190</v>
      </c>
      <c r="C316" s="62" t="s">
        <v>36</v>
      </c>
      <c r="D316" s="62"/>
      <c r="E316" s="64" t="s">
        <v>189</v>
      </c>
      <c r="F316" s="65">
        <v>43049</v>
      </c>
      <c r="G316" s="66" t="s">
        <v>52</v>
      </c>
      <c r="H316" s="67">
        <v>19</v>
      </c>
      <c r="I316" s="68">
        <v>8</v>
      </c>
      <c r="J316" s="78">
        <v>1782</v>
      </c>
      <c r="K316" s="79">
        <v>356</v>
      </c>
      <c r="L316" s="82">
        <v>61700.7</v>
      </c>
      <c r="M316" s="83">
        <v>6239</v>
      </c>
    </row>
    <row r="317" spans="1:13" ht="11.25">
      <c r="A317" s="39">
        <v>311</v>
      </c>
      <c r="B317" s="60" t="s">
        <v>190</v>
      </c>
      <c r="C317" s="62" t="s">
        <v>36</v>
      </c>
      <c r="D317" s="62"/>
      <c r="E317" s="64" t="s">
        <v>189</v>
      </c>
      <c r="F317" s="65">
        <v>43049</v>
      </c>
      <c r="G317" s="66" t="s">
        <v>52</v>
      </c>
      <c r="H317" s="67">
        <v>19</v>
      </c>
      <c r="I317" s="68">
        <v>7</v>
      </c>
      <c r="J317" s="78">
        <v>2376</v>
      </c>
      <c r="K317" s="79">
        <v>475</v>
      </c>
      <c r="L317" s="82">
        <v>59918.7</v>
      </c>
      <c r="M317" s="83">
        <v>5883</v>
      </c>
    </row>
    <row r="318" spans="1:13" ht="11.25">
      <c r="A318" s="39">
        <v>312</v>
      </c>
      <c r="B318" s="60" t="s">
        <v>190</v>
      </c>
      <c r="C318" s="62" t="s">
        <v>36</v>
      </c>
      <c r="D318" s="62"/>
      <c r="E318" s="64" t="s">
        <v>189</v>
      </c>
      <c r="F318" s="65">
        <v>43049</v>
      </c>
      <c r="G318" s="66" t="s">
        <v>52</v>
      </c>
      <c r="H318" s="67">
        <v>19</v>
      </c>
      <c r="I318" s="68">
        <v>6</v>
      </c>
      <c r="J318" s="78">
        <v>1782</v>
      </c>
      <c r="K318" s="79">
        <v>356</v>
      </c>
      <c r="L318" s="82">
        <v>57542.7</v>
      </c>
      <c r="M318" s="83">
        <v>5408</v>
      </c>
    </row>
    <row r="319" spans="1:13" ht="11.25">
      <c r="A319" s="39">
        <v>313</v>
      </c>
      <c r="B319" s="60" t="s">
        <v>190</v>
      </c>
      <c r="C319" s="62" t="s">
        <v>36</v>
      </c>
      <c r="D319" s="62"/>
      <c r="E319" s="64" t="s">
        <v>189</v>
      </c>
      <c r="F319" s="65">
        <v>43049</v>
      </c>
      <c r="G319" s="66" t="s">
        <v>52</v>
      </c>
      <c r="H319" s="67">
        <v>19</v>
      </c>
      <c r="I319" s="68">
        <v>5</v>
      </c>
      <c r="J319" s="78">
        <v>1782</v>
      </c>
      <c r="K319" s="79">
        <v>356</v>
      </c>
      <c r="L319" s="82">
        <v>55760.7</v>
      </c>
      <c r="M319" s="83">
        <v>5052</v>
      </c>
    </row>
    <row r="320" spans="1:13" ht="11.25">
      <c r="A320" s="39">
        <v>314</v>
      </c>
      <c r="B320" s="60" t="s">
        <v>201</v>
      </c>
      <c r="C320" s="62" t="s">
        <v>36</v>
      </c>
      <c r="D320" s="62"/>
      <c r="E320" s="64" t="s">
        <v>204</v>
      </c>
      <c r="F320" s="65">
        <v>43056</v>
      </c>
      <c r="G320" s="66" t="s">
        <v>117</v>
      </c>
      <c r="H320" s="67">
        <v>9</v>
      </c>
      <c r="I320" s="68">
        <v>6</v>
      </c>
      <c r="J320" s="78">
        <v>1416</v>
      </c>
      <c r="K320" s="79">
        <v>283</v>
      </c>
      <c r="L320" s="82">
        <v>42926.67</v>
      </c>
      <c r="M320" s="83">
        <v>4600</v>
      </c>
    </row>
    <row r="321" spans="1:13" ht="11.25">
      <c r="A321" s="39">
        <v>315</v>
      </c>
      <c r="B321" s="60" t="s">
        <v>67</v>
      </c>
      <c r="C321" s="62" t="s">
        <v>36</v>
      </c>
      <c r="D321" s="62"/>
      <c r="E321" s="64" t="s">
        <v>68</v>
      </c>
      <c r="F321" s="65">
        <v>42482</v>
      </c>
      <c r="G321" s="66" t="s">
        <v>47</v>
      </c>
      <c r="H321" s="67">
        <v>185</v>
      </c>
      <c r="I321" s="68">
        <v>37</v>
      </c>
      <c r="J321" s="78">
        <v>1425.6</v>
      </c>
      <c r="K321" s="94">
        <v>285</v>
      </c>
      <c r="L321" s="92">
        <v>1265238.5200000005</v>
      </c>
      <c r="M321" s="93">
        <v>119869</v>
      </c>
    </row>
    <row r="322" spans="1:13" ht="11.25">
      <c r="A322" s="39">
        <v>316</v>
      </c>
      <c r="B322" s="60" t="s">
        <v>67</v>
      </c>
      <c r="C322" s="62" t="s">
        <v>36</v>
      </c>
      <c r="D322" s="62"/>
      <c r="E322" s="64" t="s">
        <v>68</v>
      </c>
      <c r="F322" s="65">
        <v>42482</v>
      </c>
      <c r="G322" s="66" t="s">
        <v>47</v>
      </c>
      <c r="H322" s="67">
        <v>185</v>
      </c>
      <c r="I322" s="68">
        <v>36</v>
      </c>
      <c r="J322" s="78">
        <v>2851.2</v>
      </c>
      <c r="K322" s="94">
        <v>570</v>
      </c>
      <c r="L322" s="92">
        <v>1263812.9200000004</v>
      </c>
      <c r="M322" s="93">
        <v>119584</v>
      </c>
    </row>
    <row r="323" spans="1:13" ht="11.25">
      <c r="A323" s="39">
        <v>317</v>
      </c>
      <c r="B323" s="60" t="s">
        <v>67</v>
      </c>
      <c r="C323" s="62" t="s">
        <v>36</v>
      </c>
      <c r="D323" s="62"/>
      <c r="E323" s="64" t="s">
        <v>68</v>
      </c>
      <c r="F323" s="65">
        <v>42482</v>
      </c>
      <c r="G323" s="66" t="s">
        <v>47</v>
      </c>
      <c r="H323" s="67">
        <v>185</v>
      </c>
      <c r="I323" s="68">
        <v>35</v>
      </c>
      <c r="J323" s="78">
        <v>1425.6</v>
      </c>
      <c r="K323" s="94">
        <v>285</v>
      </c>
      <c r="L323" s="92">
        <v>1260961.7200000004</v>
      </c>
      <c r="M323" s="93">
        <v>119014</v>
      </c>
    </row>
    <row r="324" spans="1:13" ht="11.25">
      <c r="A324" s="39">
        <v>318</v>
      </c>
      <c r="B324" s="60" t="s">
        <v>67</v>
      </c>
      <c r="C324" s="62" t="s">
        <v>36</v>
      </c>
      <c r="D324" s="62"/>
      <c r="E324" s="64" t="s">
        <v>68</v>
      </c>
      <c r="F324" s="65">
        <v>42482</v>
      </c>
      <c r="G324" s="66" t="s">
        <v>47</v>
      </c>
      <c r="H324" s="67">
        <v>185</v>
      </c>
      <c r="I324" s="68">
        <v>34</v>
      </c>
      <c r="J324" s="78">
        <v>1425.6</v>
      </c>
      <c r="K324" s="94">
        <v>285</v>
      </c>
      <c r="L324" s="92">
        <v>1259536.1200000003</v>
      </c>
      <c r="M324" s="93">
        <v>118729</v>
      </c>
    </row>
    <row r="325" spans="1:13" ht="11.25">
      <c r="A325" s="39">
        <v>319</v>
      </c>
      <c r="B325" s="86" t="s">
        <v>209</v>
      </c>
      <c r="C325" s="62" t="s">
        <v>36</v>
      </c>
      <c r="D325" s="88"/>
      <c r="E325" s="89" t="s">
        <v>107</v>
      </c>
      <c r="F325" s="90">
        <v>43063</v>
      </c>
      <c r="G325" s="66" t="s">
        <v>46</v>
      </c>
      <c r="H325" s="91">
        <v>72</v>
      </c>
      <c r="I325" s="68">
        <v>6</v>
      </c>
      <c r="J325" s="78">
        <v>1792</v>
      </c>
      <c r="K325" s="79">
        <v>224</v>
      </c>
      <c r="L325" s="92">
        <v>646639.0000000001</v>
      </c>
      <c r="M325" s="93">
        <v>42110</v>
      </c>
    </row>
    <row r="326" spans="1:13" ht="11.25">
      <c r="A326" s="39">
        <v>320</v>
      </c>
      <c r="B326" s="60" t="s">
        <v>237</v>
      </c>
      <c r="C326" s="62" t="s">
        <v>36</v>
      </c>
      <c r="D326" s="62"/>
      <c r="E326" s="64" t="s">
        <v>238</v>
      </c>
      <c r="F326" s="65">
        <v>43091</v>
      </c>
      <c r="G326" s="66" t="s">
        <v>47</v>
      </c>
      <c r="H326" s="67">
        <v>34</v>
      </c>
      <c r="I326" s="68">
        <v>5</v>
      </c>
      <c r="J326" s="78">
        <v>3586</v>
      </c>
      <c r="K326" s="79">
        <v>181</v>
      </c>
      <c r="L326" s="98">
        <v>277005.28</v>
      </c>
      <c r="M326" s="99">
        <v>16676</v>
      </c>
    </row>
    <row r="327" spans="1:13" ht="11.25">
      <c r="A327" s="39">
        <v>321</v>
      </c>
      <c r="B327" s="60" t="s">
        <v>237</v>
      </c>
      <c r="C327" s="62" t="s">
        <v>36</v>
      </c>
      <c r="D327" s="62"/>
      <c r="E327" s="64" t="s">
        <v>238</v>
      </c>
      <c r="F327" s="65">
        <v>43091</v>
      </c>
      <c r="G327" s="66" t="s">
        <v>47</v>
      </c>
      <c r="H327" s="67">
        <v>34</v>
      </c>
      <c r="I327" s="68">
        <v>4</v>
      </c>
      <c r="J327" s="78">
        <v>7086.4</v>
      </c>
      <c r="K327" s="79">
        <v>568</v>
      </c>
      <c r="L327" s="98">
        <v>273419.28</v>
      </c>
      <c r="M327" s="99">
        <v>16495</v>
      </c>
    </row>
    <row r="328" spans="1:13" ht="11.25">
      <c r="A328" s="39">
        <v>322</v>
      </c>
      <c r="B328" s="60" t="s">
        <v>237</v>
      </c>
      <c r="C328" s="62" t="s">
        <v>36</v>
      </c>
      <c r="D328" s="62"/>
      <c r="E328" s="64" t="s">
        <v>238</v>
      </c>
      <c r="F328" s="65">
        <v>43091</v>
      </c>
      <c r="G328" s="66" t="s">
        <v>47</v>
      </c>
      <c r="H328" s="67">
        <v>34</v>
      </c>
      <c r="I328" s="68">
        <v>3</v>
      </c>
      <c r="J328" s="78">
        <v>21337.11</v>
      </c>
      <c r="K328" s="79">
        <v>1394</v>
      </c>
      <c r="L328" s="98">
        <v>266332.88</v>
      </c>
      <c r="M328" s="99">
        <v>15927</v>
      </c>
    </row>
    <row r="329" spans="1:13" ht="11.25">
      <c r="A329" s="39">
        <v>323</v>
      </c>
      <c r="B329" s="60" t="s">
        <v>237</v>
      </c>
      <c r="C329" s="62" t="s">
        <v>36</v>
      </c>
      <c r="D329" s="62"/>
      <c r="E329" s="64" t="s">
        <v>238</v>
      </c>
      <c r="F329" s="65">
        <v>43091</v>
      </c>
      <c r="G329" s="66" t="s">
        <v>47</v>
      </c>
      <c r="H329" s="67">
        <v>34</v>
      </c>
      <c r="I329" s="68">
        <v>2</v>
      </c>
      <c r="J329" s="78">
        <v>70361.7</v>
      </c>
      <c r="K329" s="79">
        <v>4162</v>
      </c>
      <c r="L329" s="98">
        <v>244995.77000000002</v>
      </c>
      <c r="M329" s="99">
        <v>14533</v>
      </c>
    </row>
    <row r="330" spans="1:13" ht="11.25">
      <c r="A330" s="39">
        <v>324</v>
      </c>
      <c r="B330" s="60" t="s">
        <v>132</v>
      </c>
      <c r="C330" s="62" t="s">
        <v>36</v>
      </c>
      <c r="D330" s="62"/>
      <c r="E330" s="64" t="s">
        <v>131</v>
      </c>
      <c r="F330" s="65">
        <v>42874</v>
      </c>
      <c r="G330" s="66" t="s">
        <v>54</v>
      </c>
      <c r="H330" s="67">
        <v>125</v>
      </c>
      <c r="I330" s="68">
        <v>16</v>
      </c>
      <c r="J330" s="78">
        <v>743</v>
      </c>
      <c r="K330" s="79">
        <v>147</v>
      </c>
      <c r="L330" s="82">
        <v>332193</v>
      </c>
      <c r="M330" s="83">
        <v>31824</v>
      </c>
    </row>
    <row r="331" spans="1:13" ht="11.25">
      <c r="A331" s="39">
        <v>325</v>
      </c>
      <c r="B331" s="60" t="s">
        <v>132</v>
      </c>
      <c r="C331" s="62" t="s">
        <v>36</v>
      </c>
      <c r="D331" s="63"/>
      <c r="E331" s="64" t="s">
        <v>131</v>
      </c>
      <c r="F331" s="65">
        <v>42874</v>
      </c>
      <c r="G331" s="66" t="s">
        <v>54</v>
      </c>
      <c r="H331" s="67">
        <v>125</v>
      </c>
      <c r="I331" s="68">
        <v>16</v>
      </c>
      <c r="J331" s="78">
        <v>54</v>
      </c>
      <c r="K331" s="79">
        <v>9</v>
      </c>
      <c r="L331" s="82">
        <v>331450</v>
      </c>
      <c r="M331" s="83">
        <v>31677</v>
      </c>
    </row>
    <row r="332" spans="1:13" ht="11.25">
      <c r="A332" s="39">
        <v>326</v>
      </c>
      <c r="B332" s="60" t="s">
        <v>132</v>
      </c>
      <c r="C332" s="62" t="s">
        <v>36</v>
      </c>
      <c r="D332" s="62"/>
      <c r="E332" s="64" t="s">
        <v>131</v>
      </c>
      <c r="F332" s="65">
        <v>42874</v>
      </c>
      <c r="G332" s="66" t="s">
        <v>54</v>
      </c>
      <c r="H332" s="67">
        <v>125</v>
      </c>
      <c r="I332" s="68">
        <v>15</v>
      </c>
      <c r="J332" s="78">
        <v>90</v>
      </c>
      <c r="K332" s="79">
        <v>15</v>
      </c>
      <c r="L332" s="82">
        <v>53055</v>
      </c>
      <c r="M332" s="83">
        <v>5205</v>
      </c>
    </row>
    <row r="333" spans="1:13" ht="11.25">
      <c r="A333" s="39">
        <v>327</v>
      </c>
      <c r="B333" s="60" t="s">
        <v>192</v>
      </c>
      <c r="C333" s="62" t="s">
        <v>36</v>
      </c>
      <c r="D333" s="62" t="s">
        <v>36</v>
      </c>
      <c r="E333" s="64" t="s">
        <v>192</v>
      </c>
      <c r="F333" s="65">
        <v>43049</v>
      </c>
      <c r="G333" s="66" t="s">
        <v>146</v>
      </c>
      <c r="H333" s="67">
        <v>143</v>
      </c>
      <c r="I333" s="68">
        <v>7</v>
      </c>
      <c r="J333" s="78">
        <v>3632</v>
      </c>
      <c r="K333" s="79">
        <v>408</v>
      </c>
      <c r="L333" s="82">
        <v>1101144.12</v>
      </c>
      <c r="M333" s="83">
        <v>93431</v>
      </c>
    </row>
    <row r="334" spans="1:13" ht="11.25">
      <c r="A334" s="39">
        <v>328</v>
      </c>
      <c r="B334" s="60" t="s">
        <v>182</v>
      </c>
      <c r="C334" s="62" t="s">
        <v>36</v>
      </c>
      <c r="D334" s="62" t="s">
        <v>36</v>
      </c>
      <c r="E334" s="64" t="s">
        <v>182</v>
      </c>
      <c r="F334" s="65">
        <v>43035</v>
      </c>
      <c r="G334" s="66" t="s">
        <v>146</v>
      </c>
      <c r="H334" s="67">
        <v>343</v>
      </c>
      <c r="I334" s="68">
        <v>13</v>
      </c>
      <c r="J334" s="78">
        <v>7179.3</v>
      </c>
      <c r="K334" s="79">
        <v>1026</v>
      </c>
      <c r="L334" s="82">
        <v>22280327.83</v>
      </c>
      <c r="M334" s="83">
        <v>2004333</v>
      </c>
    </row>
    <row r="335" spans="1:13" ht="11.25">
      <c r="A335" s="39">
        <v>329</v>
      </c>
      <c r="B335" s="60" t="s">
        <v>182</v>
      </c>
      <c r="C335" s="62" t="s">
        <v>36</v>
      </c>
      <c r="D335" s="62" t="s">
        <v>36</v>
      </c>
      <c r="E335" s="64" t="s">
        <v>182</v>
      </c>
      <c r="F335" s="65">
        <v>43035</v>
      </c>
      <c r="G335" s="66" t="s">
        <v>146</v>
      </c>
      <c r="H335" s="67">
        <v>343</v>
      </c>
      <c r="I335" s="68">
        <v>13</v>
      </c>
      <c r="J335" s="78">
        <v>189</v>
      </c>
      <c r="K335" s="79">
        <v>27</v>
      </c>
      <c r="L335" s="82">
        <v>22273148.53</v>
      </c>
      <c r="M335" s="83">
        <v>2003307</v>
      </c>
    </row>
    <row r="336" spans="1:13" ht="11.25">
      <c r="A336" s="39">
        <v>330</v>
      </c>
      <c r="B336" s="60" t="s">
        <v>182</v>
      </c>
      <c r="C336" s="62" t="s">
        <v>36</v>
      </c>
      <c r="D336" s="62" t="s">
        <v>36</v>
      </c>
      <c r="E336" s="64" t="s">
        <v>182</v>
      </c>
      <c r="F336" s="65">
        <v>43035</v>
      </c>
      <c r="G336" s="66" t="s">
        <v>146</v>
      </c>
      <c r="H336" s="67">
        <v>343</v>
      </c>
      <c r="I336" s="68">
        <v>12</v>
      </c>
      <c r="J336" s="78">
        <v>2639.43</v>
      </c>
      <c r="K336" s="79">
        <v>273</v>
      </c>
      <c r="L336" s="82">
        <v>22272959.53</v>
      </c>
      <c r="M336" s="83">
        <v>2003280</v>
      </c>
    </row>
    <row r="337" spans="1:13" ht="11.25">
      <c r="A337" s="39">
        <v>331</v>
      </c>
      <c r="B337" s="60" t="s">
        <v>182</v>
      </c>
      <c r="C337" s="62" t="s">
        <v>36</v>
      </c>
      <c r="D337" s="62" t="s">
        <v>36</v>
      </c>
      <c r="E337" s="64" t="s">
        <v>182</v>
      </c>
      <c r="F337" s="65">
        <v>43035</v>
      </c>
      <c r="G337" s="66" t="s">
        <v>146</v>
      </c>
      <c r="H337" s="67">
        <v>343</v>
      </c>
      <c r="I337" s="68">
        <v>11</v>
      </c>
      <c r="J337" s="78">
        <v>61948.77</v>
      </c>
      <c r="K337" s="79">
        <v>6649</v>
      </c>
      <c r="L337" s="82">
        <v>22270320.1</v>
      </c>
      <c r="M337" s="83">
        <v>2003007</v>
      </c>
    </row>
    <row r="338" spans="1:13" ht="11.25">
      <c r="A338" s="39">
        <v>332</v>
      </c>
      <c r="B338" s="60" t="s">
        <v>182</v>
      </c>
      <c r="C338" s="62" t="s">
        <v>36</v>
      </c>
      <c r="D338" s="62" t="s">
        <v>36</v>
      </c>
      <c r="E338" s="64" t="s">
        <v>182</v>
      </c>
      <c r="F338" s="65">
        <v>43035</v>
      </c>
      <c r="G338" s="66" t="s">
        <v>146</v>
      </c>
      <c r="H338" s="67">
        <v>343</v>
      </c>
      <c r="I338" s="68">
        <v>10</v>
      </c>
      <c r="J338" s="78">
        <v>321131.1</v>
      </c>
      <c r="K338" s="79">
        <v>35057</v>
      </c>
      <c r="L338" s="82">
        <v>22208371.33</v>
      </c>
      <c r="M338" s="83">
        <v>1996358</v>
      </c>
    </row>
    <row r="339" spans="1:13" ht="11.25">
      <c r="A339" s="39">
        <v>333</v>
      </c>
      <c r="B339" s="86" t="s">
        <v>195</v>
      </c>
      <c r="C339" s="62" t="s">
        <v>36</v>
      </c>
      <c r="D339" s="62" t="s">
        <v>36</v>
      </c>
      <c r="E339" s="89" t="s">
        <v>195</v>
      </c>
      <c r="F339" s="90">
        <v>43049</v>
      </c>
      <c r="G339" s="66" t="s">
        <v>37</v>
      </c>
      <c r="H339" s="91">
        <v>305</v>
      </c>
      <c r="I339" s="68">
        <v>8</v>
      </c>
      <c r="J339" s="78">
        <v>2388</v>
      </c>
      <c r="K339" s="94">
        <v>399</v>
      </c>
      <c r="L339" s="92">
        <v>6717743</v>
      </c>
      <c r="M339" s="93">
        <v>519407</v>
      </c>
    </row>
    <row r="340" spans="1:13" ht="11.25">
      <c r="A340" s="39">
        <v>334</v>
      </c>
      <c r="B340" s="86" t="s">
        <v>125</v>
      </c>
      <c r="C340" s="62" t="s">
        <v>36</v>
      </c>
      <c r="D340" s="96"/>
      <c r="E340" s="89" t="s">
        <v>125</v>
      </c>
      <c r="F340" s="90">
        <v>42846</v>
      </c>
      <c r="G340" s="66" t="s">
        <v>46</v>
      </c>
      <c r="H340" s="91">
        <v>11</v>
      </c>
      <c r="I340" s="68">
        <v>24</v>
      </c>
      <c r="J340" s="78">
        <v>16876</v>
      </c>
      <c r="K340" s="79">
        <v>1978</v>
      </c>
      <c r="L340" s="92">
        <v>300528</v>
      </c>
      <c r="M340" s="93">
        <v>27624</v>
      </c>
    </row>
    <row r="341" spans="1:13" ht="11.25">
      <c r="A341" s="39">
        <v>335</v>
      </c>
      <c r="B341" s="86" t="s">
        <v>125</v>
      </c>
      <c r="C341" s="62" t="s">
        <v>36</v>
      </c>
      <c r="D341" s="62" t="s">
        <v>36</v>
      </c>
      <c r="E341" s="89" t="s">
        <v>125</v>
      </c>
      <c r="F341" s="90">
        <v>42846</v>
      </c>
      <c r="G341" s="66" t="s">
        <v>46</v>
      </c>
      <c r="H341" s="91">
        <v>11</v>
      </c>
      <c r="I341" s="68">
        <v>23</v>
      </c>
      <c r="J341" s="78">
        <v>138</v>
      </c>
      <c r="K341" s="79">
        <v>16</v>
      </c>
      <c r="L341" s="92">
        <v>283652</v>
      </c>
      <c r="M341" s="93">
        <v>25646</v>
      </c>
    </row>
    <row r="342" spans="1:13" ht="11.25">
      <c r="A342" s="39">
        <v>336</v>
      </c>
      <c r="B342" s="60"/>
      <c r="C342" s="62"/>
      <c r="D342" s="62"/>
      <c r="E342" s="64"/>
      <c r="F342" s="65"/>
      <c r="G342" s="66"/>
      <c r="H342" s="67"/>
      <c r="I342" s="68"/>
      <c r="J342" s="78"/>
      <c r="K342" s="79"/>
      <c r="L342" s="82"/>
      <c r="M342" s="83"/>
    </row>
    <row r="343" spans="1:13" ht="11.25">
      <c r="A343" s="39">
        <v>337</v>
      </c>
      <c r="B343" s="60"/>
      <c r="C343" s="62"/>
      <c r="D343" s="62"/>
      <c r="E343" s="64"/>
      <c r="F343" s="65"/>
      <c r="G343" s="66"/>
      <c r="H343" s="67"/>
      <c r="I343" s="68"/>
      <c r="J343" s="78"/>
      <c r="K343" s="79"/>
      <c r="L343" s="82"/>
      <c r="M343" s="83"/>
    </row>
    <row r="344" spans="1:13" ht="11.25">
      <c r="A344" s="39">
        <v>338</v>
      </c>
      <c r="B344" s="60"/>
      <c r="C344" s="62"/>
      <c r="D344" s="62"/>
      <c r="E344" s="64"/>
      <c r="F344" s="65"/>
      <c r="G344" s="66"/>
      <c r="H344" s="67"/>
      <c r="I344" s="68"/>
      <c r="J344" s="78"/>
      <c r="K344" s="79"/>
      <c r="L344" s="82"/>
      <c r="M344" s="83"/>
    </row>
    <row r="345" spans="1:13" ht="11.25">
      <c r="A345" s="39">
        <v>339</v>
      </c>
      <c r="B345" s="60"/>
      <c r="C345" s="62"/>
      <c r="D345" s="62"/>
      <c r="E345" s="64"/>
      <c r="F345" s="65"/>
      <c r="G345" s="66"/>
      <c r="H345" s="67"/>
      <c r="I345" s="68"/>
      <c r="J345" s="78"/>
      <c r="K345" s="79"/>
      <c r="L345" s="82"/>
      <c r="M345" s="83"/>
    </row>
    <row r="346" spans="1:13" ht="11.25">
      <c r="A346" s="39">
        <v>340</v>
      </c>
      <c r="B346" s="60"/>
      <c r="C346" s="62"/>
      <c r="D346" s="62"/>
      <c r="E346" s="64"/>
      <c r="F346" s="65"/>
      <c r="G346" s="66"/>
      <c r="H346" s="67"/>
      <c r="I346" s="68"/>
      <c r="J346" s="78"/>
      <c r="K346" s="79"/>
      <c r="L346" s="82"/>
      <c r="M346" s="83"/>
    </row>
    <row r="347" spans="1:13" ht="11.25">
      <c r="A347" s="39">
        <v>341</v>
      </c>
      <c r="B347" s="60"/>
      <c r="C347" s="62"/>
      <c r="D347" s="62"/>
      <c r="E347" s="64"/>
      <c r="F347" s="65"/>
      <c r="G347" s="66"/>
      <c r="H347" s="67"/>
      <c r="I347" s="68"/>
      <c r="J347" s="78"/>
      <c r="K347" s="79"/>
      <c r="L347" s="82"/>
      <c r="M347" s="83"/>
    </row>
    <row r="348" spans="1:13" ht="11.25">
      <c r="A348" s="39">
        <v>342</v>
      </c>
      <c r="B348" s="60"/>
      <c r="C348" s="62"/>
      <c r="D348" s="62"/>
      <c r="E348" s="64"/>
      <c r="F348" s="65"/>
      <c r="G348" s="66"/>
      <c r="H348" s="67"/>
      <c r="I348" s="68"/>
      <c r="J348" s="78"/>
      <c r="K348" s="79"/>
      <c r="L348" s="82"/>
      <c r="M348" s="83"/>
    </row>
    <row r="349" spans="1:13" ht="11.25">
      <c r="A349" s="39">
        <v>343</v>
      </c>
      <c r="B349" s="60"/>
      <c r="C349" s="62"/>
      <c r="D349" s="62"/>
      <c r="E349" s="64"/>
      <c r="F349" s="65"/>
      <c r="G349" s="66"/>
      <c r="H349" s="67"/>
      <c r="I349" s="68"/>
      <c r="J349" s="78"/>
      <c r="K349" s="79"/>
      <c r="L349" s="82"/>
      <c r="M349" s="83"/>
    </row>
    <row r="350" spans="1:13" ht="11.25">
      <c r="A350" s="39">
        <v>344</v>
      </c>
      <c r="B350" s="60"/>
      <c r="C350" s="62"/>
      <c r="D350" s="62"/>
      <c r="E350" s="64"/>
      <c r="F350" s="65"/>
      <c r="G350" s="66"/>
      <c r="H350" s="67"/>
      <c r="I350" s="68"/>
      <c r="J350" s="78"/>
      <c r="K350" s="79"/>
      <c r="L350" s="82"/>
      <c r="M350" s="83"/>
    </row>
    <row r="351" spans="1:13" ht="11.25">
      <c r="A351" s="39">
        <v>345</v>
      </c>
      <c r="B351" s="60"/>
      <c r="C351" s="62"/>
      <c r="D351" s="62"/>
      <c r="E351" s="64"/>
      <c r="F351" s="65"/>
      <c r="G351" s="66"/>
      <c r="H351" s="67"/>
      <c r="I351" s="68"/>
      <c r="J351" s="78"/>
      <c r="K351" s="79"/>
      <c r="L351" s="82"/>
      <c r="M351" s="83"/>
    </row>
    <row r="352" spans="1:13" ht="11.25">
      <c r="A352" s="39">
        <v>346</v>
      </c>
      <c r="B352" s="97"/>
      <c r="C352" s="62"/>
      <c r="D352" s="62"/>
      <c r="E352" s="64"/>
      <c r="F352" s="65"/>
      <c r="G352" s="66"/>
      <c r="H352" s="67"/>
      <c r="I352" s="68"/>
      <c r="J352" s="78"/>
      <c r="K352" s="79"/>
      <c r="L352" s="82"/>
      <c r="M352" s="83"/>
    </row>
    <row r="353" spans="1:13" ht="11.25">
      <c r="A353" s="39">
        <v>347</v>
      </c>
      <c r="B353" s="97"/>
      <c r="C353" s="62"/>
      <c r="D353" s="62"/>
      <c r="E353" s="64"/>
      <c r="F353" s="65"/>
      <c r="G353" s="66"/>
      <c r="H353" s="67"/>
      <c r="I353" s="68"/>
      <c r="J353" s="78"/>
      <c r="K353" s="79"/>
      <c r="L353" s="82"/>
      <c r="M353" s="83"/>
    </row>
    <row r="354" spans="1:13" ht="11.25">
      <c r="A354" s="39">
        <v>348</v>
      </c>
      <c r="B354" s="97"/>
      <c r="C354" s="62"/>
      <c r="D354" s="62"/>
      <c r="E354" s="64"/>
      <c r="F354" s="65"/>
      <c r="G354" s="66"/>
      <c r="H354" s="67"/>
      <c r="I354" s="68"/>
      <c r="J354" s="78"/>
      <c r="K354" s="79"/>
      <c r="L354" s="82"/>
      <c r="M354" s="83"/>
    </row>
    <row r="355" spans="1:13" ht="11.25">
      <c r="A355" s="39">
        <v>349</v>
      </c>
      <c r="B355" s="60"/>
      <c r="C355" s="62"/>
      <c r="D355" s="62"/>
      <c r="E355" s="64"/>
      <c r="F355" s="65"/>
      <c r="G355" s="66"/>
      <c r="H355" s="67"/>
      <c r="I355" s="68"/>
      <c r="J355" s="78"/>
      <c r="K355" s="79"/>
      <c r="L355" s="82"/>
      <c r="M355" s="83"/>
    </row>
    <row r="356" spans="1:13" ht="11.25">
      <c r="A356" s="39">
        <v>350</v>
      </c>
      <c r="B356" s="60"/>
      <c r="C356" s="62"/>
      <c r="D356" s="62"/>
      <c r="E356" s="64"/>
      <c r="F356" s="65"/>
      <c r="G356" s="66"/>
      <c r="H356" s="67"/>
      <c r="I356" s="68"/>
      <c r="J356" s="78"/>
      <c r="K356" s="79"/>
      <c r="L356" s="82"/>
      <c r="M356" s="83"/>
    </row>
    <row r="357" spans="1:13" ht="11.25">
      <c r="A357" s="39">
        <v>351</v>
      </c>
      <c r="B357" s="60"/>
      <c r="C357" s="62"/>
      <c r="D357" s="62"/>
      <c r="E357" s="64"/>
      <c r="F357" s="65"/>
      <c r="G357" s="66"/>
      <c r="H357" s="67"/>
      <c r="I357" s="68"/>
      <c r="J357" s="78"/>
      <c r="K357" s="79"/>
      <c r="L357" s="82"/>
      <c r="M357" s="83"/>
    </row>
    <row r="358" spans="1:13" ht="11.25">
      <c r="A358" s="39">
        <v>352</v>
      </c>
      <c r="B358" s="60"/>
      <c r="C358" s="62"/>
      <c r="D358" s="62"/>
      <c r="E358" s="64"/>
      <c r="F358" s="65"/>
      <c r="G358" s="66"/>
      <c r="H358" s="67"/>
      <c r="I358" s="68"/>
      <c r="J358" s="78"/>
      <c r="K358" s="94"/>
      <c r="L358" s="92"/>
      <c r="M358" s="93"/>
    </row>
    <row r="359" spans="1:13" ht="11.25">
      <c r="A359" s="39">
        <v>353</v>
      </c>
      <c r="B359" s="60"/>
      <c r="C359" s="62"/>
      <c r="D359" s="62"/>
      <c r="E359" s="64"/>
      <c r="F359" s="65"/>
      <c r="G359" s="66"/>
      <c r="H359" s="67"/>
      <c r="I359" s="68"/>
      <c r="J359" s="78"/>
      <c r="K359" s="94"/>
      <c r="L359" s="92"/>
      <c r="M359" s="93"/>
    </row>
    <row r="360" spans="1:13" ht="11.25">
      <c r="A360" s="39">
        <v>354</v>
      </c>
      <c r="B360" s="60"/>
      <c r="C360" s="62"/>
      <c r="D360" s="62"/>
      <c r="E360" s="64"/>
      <c r="F360" s="65"/>
      <c r="G360" s="66"/>
      <c r="H360" s="67"/>
      <c r="I360" s="68"/>
      <c r="J360" s="78"/>
      <c r="K360" s="94"/>
      <c r="L360" s="92"/>
      <c r="M360" s="93"/>
    </row>
    <row r="361" spans="1:13" ht="11.25">
      <c r="A361" s="39">
        <v>355</v>
      </c>
      <c r="B361" s="60"/>
      <c r="C361" s="62"/>
      <c r="D361" s="62"/>
      <c r="E361" s="64"/>
      <c r="F361" s="65"/>
      <c r="G361" s="66"/>
      <c r="H361" s="67"/>
      <c r="I361" s="68"/>
      <c r="J361" s="78"/>
      <c r="K361" s="79"/>
      <c r="L361" s="82"/>
      <c r="M361" s="83"/>
    </row>
    <row r="362" spans="1:13" ht="11.25">
      <c r="A362" s="39">
        <v>356</v>
      </c>
      <c r="B362" s="60"/>
      <c r="C362" s="62"/>
      <c r="D362" s="62"/>
      <c r="E362" s="64"/>
      <c r="F362" s="65"/>
      <c r="G362" s="66"/>
      <c r="H362" s="67"/>
      <c r="I362" s="68"/>
      <c r="J362" s="78"/>
      <c r="K362" s="79"/>
      <c r="L362" s="82"/>
      <c r="M362" s="83"/>
    </row>
    <row r="363" spans="1:13" ht="11.25">
      <c r="A363" s="39">
        <v>357</v>
      </c>
      <c r="B363" s="86"/>
      <c r="C363" s="62"/>
      <c r="D363" s="62"/>
      <c r="E363" s="89"/>
      <c r="F363" s="90"/>
      <c r="G363" s="66"/>
      <c r="H363" s="91"/>
      <c r="I363" s="68"/>
      <c r="J363" s="78"/>
      <c r="K363" s="94"/>
      <c r="L363" s="92"/>
      <c r="M363" s="93"/>
    </row>
    <row r="364" spans="1:13" ht="11.25">
      <c r="A364" s="39">
        <v>358</v>
      </c>
      <c r="B364" s="60"/>
      <c r="C364" s="62"/>
      <c r="D364" s="62"/>
      <c r="E364" s="64"/>
      <c r="F364" s="65"/>
      <c r="G364" s="66"/>
      <c r="H364" s="67"/>
      <c r="I364" s="68"/>
      <c r="J364" s="78"/>
      <c r="K364" s="79"/>
      <c r="L364" s="80"/>
      <c r="M364" s="81"/>
    </row>
    <row r="365" spans="1:13" ht="11.25">
      <c r="A365" s="39">
        <v>359</v>
      </c>
      <c r="B365" s="60"/>
      <c r="C365" s="62"/>
      <c r="D365" s="62"/>
      <c r="E365" s="64"/>
      <c r="F365" s="65"/>
      <c r="G365" s="66"/>
      <c r="H365" s="67"/>
      <c r="I365" s="68"/>
      <c r="J365" s="78"/>
      <c r="K365" s="94"/>
      <c r="L365" s="92"/>
      <c r="M365" s="93"/>
    </row>
    <row r="366" spans="1:13" ht="11.25">
      <c r="A366" s="39">
        <v>360</v>
      </c>
      <c r="B366" s="60"/>
      <c r="C366" s="62"/>
      <c r="D366" s="62"/>
      <c r="E366" s="64"/>
      <c r="F366" s="65"/>
      <c r="G366" s="66"/>
      <c r="H366" s="67"/>
      <c r="I366" s="68"/>
      <c r="J366" s="78"/>
      <c r="K366" s="94"/>
      <c r="L366" s="92"/>
      <c r="M366" s="93"/>
    </row>
    <row r="367" spans="1:13" ht="11.25">
      <c r="A367" s="39">
        <v>361</v>
      </c>
      <c r="B367" s="60"/>
      <c r="C367" s="62"/>
      <c r="D367" s="62"/>
      <c r="E367" s="64"/>
      <c r="F367" s="65"/>
      <c r="G367" s="66"/>
      <c r="H367" s="67"/>
      <c r="I367" s="68"/>
      <c r="J367" s="78"/>
      <c r="K367" s="94"/>
      <c r="L367" s="92"/>
      <c r="M367" s="93"/>
    </row>
    <row r="368" spans="1:13" ht="11.25">
      <c r="A368" s="39">
        <v>362</v>
      </c>
      <c r="B368" s="60"/>
      <c r="C368" s="62"/>
      <c r="D368" s="62"/>
      <c r="E368" s="64"/>
      <c r="F368" s="65"/>
      <c r="G368" s="66"/>
      <c r="H368" s="67"/>
      <c r="I368" s="68"/>
      <c r="J368" s="78"/>
      <c r="K368" s="72"/>
      <c r="L368" s="98"/>
      <c r="M368" s="99"/>
    </row>
    <row r="369" spans="1:13" ht="11.25">
      <c r="A369" s="39">
        <v>363</v>
      </c>
      <c r="B369" s="60"/>
      <c r="C369" s="62"/>
      <c r="D369" s="62"/>
      <c r="E369" s="64"/>
      <c r="F369" s="65"/>
      <c r="G369" s="66"/>
      <c r="H369" s="67"/>
      <c r="I369" s="68"/>
      <c r="J369" s="78"/>
      <c r="K369" s="79"/>
      <c r="L369" s="82"/>
      <c r="M369" s="83"/>
    </row>
    <row r="370" spans="1:13" ht="11.25">
      <c r="A370" s="39">
        <v>364</v>
      </c>
      <c r="B370" s="60"/>
      <c r="C370" s="62"/>
      <c r="D370" s="62"/>
      <c r="E370" s="64"/>
      <c r="F370" s="65"/>
      <c r="G370" s="66"/>
      <c r="H370" s="67"/>
      <c r="I370" s="68"/>
      <c r="J370" s="78"/>
      <c r="K370" s="79"/>
      <c r="L370" s="82"/>
      <c r="M370" s="83"/>
    </row>
    <row r="371" spans="1:13" ht="11.25">
      <c r="A371" s="39">
        <v>365</v>
      </c>
      <c r="B371" s="60"/>
      <c r="C371" s="62"/>
      <c r="D371" s="62"/>
      <c r="E371" s="64"/>
      <c r="F371" s="65"/>
      <c r="G371" s="66"/>
      <c r="H371" s="67"/>
      <c r="I371" s="68"/>
      <c r="J371" s="78"/>
      <c r="K371" s="79"/>
      <c r="L371" s="82"/>
      <c r="M371" s="83"/>
    </row>
    <row r="372" spans="1:13" ht="11.25">
      <c r="A372" s="39">
        <v>366</v>
      </c>
      <c r="B372" s="60"/>
      <c r="C372" s="62"/>
      <c r="D372" s="62"/>
      <c r="E372" s="64"/>
      <c r="F372" s="65"/>
      <c r="G372" s="66"/>
      <c r="H372" s="67"/>
      <c r="I372" s="68"/>
      <c r="J372" s="78"/>
      <c r="K372" s="79"/>
      <c r="L372" s="82"/>
      <c r="M372" s="83"/>
    </row>
    <row r="373" spans="1:13" ht="11.25">
      <c r="A373" s="39">
        <v>367</v>
      </c>
      <c r="B373" s="60"/>
      <c r="C373" s="62"/>
      <c r="D373" s="62"/>
      <c r="E373" s="64"/>
      <c r="F373" s="65"/>
      <c r="G373" s="66"/>
      <c r="H373" s="67"/>
      <c r="I373" s="68"/>
      <c r="J373" s="78"/>
      <c r="K373" s="72"/>
      <c r="L373" s="98"/>
      <c r="M373" s="99"/>
    </row>
    <row r="374" spans="1:13" ht="11.25">
      <c r="A374" s="39">
        <v>368</v>
      </c>
      <c r="B374" s="60"/>
      <c r="C374" s="62"/>
      <c r="D374" s="62"/>
      <c r="E374" s="64"/>
      <c r="F374" s="65"/>
      <c r="G374" s="66"/>
      <c r="H374" s="67"/>
      <c r="I374" s="67"/>
      <c r="J374" s="78"/>
      <c r="K374" s="94"/>
      <c r="L374" s="92"/>
      <c r="M374" s="93"/>
    </row>
    <row r="375" spans="1:13" ht="11.25">
      <c r="A375" s="39">
        <v>369</v>
      </c>
      <c r="B375" s="60"/>
      <c r="C375" s="62"/>
      <c r="D375" s="62"/>
      <c r="E375" s="64"/>
      <c r="F375" s="65"/>
      <c r="G375" s="66"/>
      <c r="H375" s="67"/>
      <c r="I375" s="68"/>
      <c r="J375" s="78"/>
      <c r="K375" s="94"/>
      <c r="L375" s="92"/>
      <c r="M375" s="93"/>
    </row>
    <row r="376" spans="1:13" ht="11.25">
      <c r="A376" s="39">
        <v>370</v>
      </c>
      <c r="B376" s="60"/>
      <c r="C376" s="62"/>
      <c r="D376" s="62"/>
      <c r="E376" s="64"/>
      <c r="F376" s="65"/>
      <c r="G376" s="66"/>
      <c r="H376" s="67"/>
      <c r="I376" s="68"/>
      <c r="J376" s="78"/>
      <c r="K376" s="94"/>
      <c r="L376" s="92"/>
      <c r="M376" s="93"/>
    </row>
    <row r="377" spans="1:13" ht="11.25">
      <c r="A377" s="39">
        <v>371</v>
      </c>
      <c r="B377" s="60"/>
      <c r="C377" s="62"/>
      <c r="D377" s="62"/>
      <c r="E377" s="64"/>
      <c r="F377" s="65"/>
      <c r="G377" s="66"/>
      <c r="H377" s="67"/>
      <c r="I377" s="68"/>
      <c r="J377" s="78"/>
      <c r="K377" s="94"/>
      <c r="L377" s="92"/>
      <c r="M377" s="93"/>
    </row>
    <row r="378" spans="1:13" ht="11.25">
      <c r="A378" s="39">
        <v>372</v>
      </c>
      <c r="B378" s="60"/>
      <c r="C378" s="62"/>
      <c r="D378" s="62"/>
      <c r="E378" s="64"/>
      <c r="F378" s="65"/>
      <c r="G378" s="66"/>
      <c r="H378" s="67"/>
      <c r="I378" s="68"/>
      <c r="J378" s="78"/>
      <c r="K378" s="94"/>
      <c r="L378" s="92"/>
      <c r="M378" s="93"/>
    </row>
    <row r="379" spans="1:13" ht="11.25">
      <c r="A379" s="39">
        <v>373</v>
      </c>
      <c r="B379" s="60"/>
      <c r="C379" s="62"/>
      <c r="D379" s="62"/>
      <c r="E379" s="64"/>
      <c r="F379" s="65"/>
      <c r="G379" s="66"/>
      <c r="H379" s="67"/>
      <c r="I379" s="68"/>
      <c r="J379" s="78"/>
      <c r="K379" s="94"/>
      <c r="L379" s="92"/>
      <c r="M379" s="93"/>
    </row>
    <row r="380" spans="1:13" ht="11.25">
      <c r="A380" s="39">
        <v>374</v>
      </c>
      <c r="B380" s="60"/>
      <c r="C380" s="62"/>
      <c r="D380" s="62"/>
      <c r="E380" s="64"/>
      <c r="F380" s="65"/>
      <c r="G380" s="66"/>
      <c r="H380" s="67"/>
      <c r="I380" s="68"/>
      <c r="J380" s="78"/>
      <c r="K380" s="94"/>
      <c r="L380" s="92"/>
      <c r="M380" s="93"/>
    </row>
    <row r="381" spans="1:13" ht="11.25">
      <c r="A381" s="39">
        <v>375</v>
      </c>
      <c r="B381" s="60"/>
      <c r="C381" s="62"/>
      <c r="D381" s="62"/>
      <c r="E381" s="64"/>
      <c r="F381" s="65"/>
      <c r="G381" s="66"/>
      <c r="H381" s="67"/>
      <c r="I381" s="68"/>
      <c r="J381" s="78"/>
      <c r="K381" s="94"/>
      <c r="L381" s="92"/>
      <c r="M381" s="93"/>
    </row>
    <row r="382" spans="1:13" ht="11.25">
      <c r="A382" s="39">
        <v>376</v>
      </c>
      <c r="B382" s="60"/>
      <c r="C382" s="62"/>
      <c r="D382" s="62"/>
      <c r="E382" s="64"/>
      <c r="F382" s="65"/>
      <c r="G382" s="66"/>
      <c r="H382" s="67"/>
      <c r="I382" s="68"/>
      <c r="J382" s="78"/>
      <c r="K382" s="94"/>
      <c r="L382" s="92"/>
      <c r="M382" s="93"/>
    </row>
    <row r="383" spans="1:13" ht="11.25">
      <c r="A383" s="39">
        <v>377</v>
      </c>
      <c r="B383" s="60"/>
      <c r="C383" s="62"/>
      <c r="D383" s="62"/>
      <c r="E383" s="64"/>
      <c r="F383" s="65"/>
      <c r="G383" s="66"/>
      <c r="H383" s="67"/>
      <c r="I383" s="68"/>
      <c r="J383" s="78"/>
      <c r="K383" s="94"/>
      <c r="L383" s="92"/>
      <c r="M383" s="93"/>
    </row>
    <row r="384" spans="1:13" ht="11.25">
      <c r="A384" s="39">
        <v>378</v>
      </c>
      <c r="B384" s="60"/>
      <c r="C384" s="62"/>
      <c r="D384" s="62"/>
      <c r="E384" s="64"/>
      <c r="F384" s="65"/>
      <c r="G384" s="66"/>
      <c r="H384" s="67"/>
      <c r="I384" s="68"/>
      <c r="J384" s="78"/>
      <c r="K384" s="94"/>
      <c r="L384" s="92"/>
      <c r="M384" s="93"/>
    </row>
    <row r="385" spans="1:13" ht="11.25">
      <c r="A385" s="39">
        <v>379</v>
      </c>
      <c r="B385" s="122"/>
      <c r="C385" s="127"/>
      <c r="D385" s="62"/>
      <c r="E385" s="64"/>
      <c r="F385" s="65"/>
      <c r="G385" s="66"/>
      <c r="H385" s="67"/>
      <c r="I385" s="68"/>
      <c r="J385" s="78"/>
      <c r="K385" s="79"/>
      <c r="L385" s="92"/>
      <c r="M385" s="93"/>
    </row>
    <row r="386" spans="1:13" ht="11.25">
      <c r="A386" s="39">
        <v>380</v>
      </c>
      <c r="B386" s="60"/>
      <c r="C386" s="62"/>
      <c r="D386" s="62"/>
      <c r="E386" s="64"/>
      <c r="F386" s="65"/>
      <c r="G386" s="66"/>
      <c r="H386" s="67"/>
      <c r="I386" s="68"/>
      <c r="J386" s="78"/>
      <c r="K386" s="94"/>
      <c r="L386" s="92"/>
      <c r="M386" s="93"/>
    </row>
    <row r="387" spans="1:13" ht="11.25">
      <c r="A387" s="39">
        <v>381</v>
      </c>
      <c r="B387" s="60"/>
      <c r="C387" s="62"/>
      <c r="D387" s="62"/>
      <c r="E387" s="64"/>
      <c r="F387" s="65"/>
      <c r="G387" s="66"/>
      <c r="H387" s="67"/>
      <c r="I387" s="68"/>
      <c r="J387" s="78"/>
      <c r="K387" s="79"/>
      <c r="L387" s="82"/>
      <c r="M387" s="83"/>
    </row>
    <row r="388" spans="1:13" ht="11.25">
      <c r="A388" s="39">
        <v>382</v>
      </c>
      <c r="B388" s="86"/>
      <c r="C388" s="62"/>
      <c r="D388" s="88"/>
      <c r="E388" s="89"/>
      <c r="F388" s="90"/>
      <c r="G388" s="66"/>
      <c r="H388" s="91"/>
      <c r="I388" s="68"/>
      <c r="J388" s="78"/>
      <c r="K388" s="94"/>
      <c r="L388" s="92"/>
      <c r="M388" s="93"/>
    </row>
    <row r="389" spans="1:13" ht="11.25">
      <c r="A389" s="39">
        <v>383</v>
      </c>
      <c r="B389" s="86"/>
      <c r="C389" s="62"/>
      <c r="D389" s="62"/>
      <c r="E389" s="89"/>
      <c r="F389" s="90"/>
      <c r="G389" s="66"/>
      <c r="H389" s="91"/>
      <c r="I389" s="68"/>
      <c r="J389" s="78"/>
      <c r="K389" s="94"/>
      <c r="L389" s="92"/>
      <c r="M389" s="93"/>
    </row>
    <row r="390" spans="1:13" ht="11.25">
      <c r="A390" s="39">
        <v>384</v>
      </c>
      <c r="B390" s="86"/>
      <c r="C390" s="62"/>
      <c r="D390" s="88"/>
      <c r="E390" s="89"/>
      <c r="F390" s="90"/>
      <c r="G390" s="66"/>
      <c r="H390" s="91"/>
      <c r="I390" s="68"/>
      <c r="J390" s="78"/>
      <c r="K390" s="94"/>
      <c r="L390" s="92"/>
      <c r="M390" s="93"/>
    </row>
    <row r="391" spans="1:13" ht="11.25">
      <c r="A391" s="39">
        <v>385</v>
      </c>
      <c r="B391" s="86"/>
      <c r="C391" s="62"/>
      <c r="D391" s="88"/>
      <c r="E391" s="89"/>
      <c r="F391" s="90"/>
      <c r="G391" s="66"/>
      <c r="H391" s="91"/>
      <c r="I391" s="68"/>
      <c r="J391" s="78"/>
      <c r="K391" s="94"/>
      <c r="L391" s="92"/>
      <c r="M391" s="93"/>
    </row>
    <row r="392" spans="1:13" ht="11.25">
      <c r="A392" s="39">
        <v>386</v>
      </c>
      <c r="B392" s="86"/>
      <c r="C392" s="62"/>
      <c r="D392" s="88"/>
      <c r="E392" s="89"/>
      <c r="F392" s="90"/>
      <c r="G392" s="66"/>
      <c r="H392" s="91"/>
      <c r="I392" s="68"/>
      <c r="J392" s="78"/>
      <c r="K392" s="94"/>
      <c r="L392" s="92"/>
      <c r="M392" s="93"/>
    </row>
    <row r="393" spans="1:13" ht="11.25">
      <c r="A393" s="39">
        <v>387</v>
      </c>
      <c r="B393" s="86"/>
      <c r="C393" s="62"/>
      <c r="D393" s="88"/>
      <c r="E393" s="89"/>
      <c r="F393" s="90"/>
      <c r="G393" s="66"/>
      <c r="H393" s="91"/>
      <c r="I393" s="68"/>
      <c r="J393" s="78"/>
      <c r="K393" s="94"/>
      <c r="L393" s="92"/>
      <c r="M393" s="93"/>
    </row>
    <row r="394" spans="1:13" ht="11.25">
      <c r="A394" s="39">
        <v>388</v>
      </c>
      <c r="B394" s="60"/>
      <c r="C394" s="62"/>
      <c r="D394" s="62"/>
      <c r="E394" s="64"/>
      <c r="F394" s="65"/>
      <c r="G394" s="66"/>
      <c r="H394" s="67"/>
      <c r="I394" s="68"/>
      <c r="J394" s="78"/>
      <c r="K394" s="79"/>
      <c r="L394" s="92"/>
      <c r="M394" s="93"/>
    </row>
    <row r="395" spans="1:13" ht="11.25">
      <c r="A395" s="39">
        <v>389</v>
      </c>
      <c r="B395" s="60"/>
      <c r="C395" s="62"/>
      <c r="D395" s="62"/>
      <c r="E395" s="64"/>
      <c r="F395" s="65"/>
      <c r="G395" s="66"/>
      <c r="H395" s="67"/>
      <c r="I395" s="68"/>
      <c r="J395" s="78"/>
      <c r="K395" s="79"/>
      <c r="L395" s="92"/>
      <c r="M395" s="93"/>
    </row>
    <row r="396" spans="1:13" ht="11.25">
      <c r="A396" s="39">
        <v>390</v>
      </c>
      <c r="B396" s="60"/>
      <c r="C396" s="62"/>
      <c r="D396" s="62"/>
      <c r="E396" s="64"/>
      <c r="F396" s="65"/>
      <c r="G396" s="66"/>
      <c r="H396" s="67"/>
      <c r="I396" s="68"/>
      <c r="J396" s="78"/>
      <c r="K396" s="79"/>
      <c r="L396" s="92"/>
      <c r="M396" s="93"/>
    </row>
    <row r="397" spans="1:13" ht="11.25">
      <c r="A397" s="39">
        <v>391</v>
      </c>
      <c r="B397" s="60"/>
      <c r="C397" s="62"/>
      <c r="D397" s="62"/>
      <c r="E397" s="64"/>
      <c r="F397" s="65"/>
      <c r="G397" s="66"/>
      <c r="H397" s="67"/>
      <c r="I397" s="68"/>
      <c r="J397" s="78"/>
      <c r="K397" s="79"/>
      <c r="L397" s="92"/>
      <c r="M397" s="93"/>
    </row>
    <row r="398" spans="1:13" ht="11.25">
      <c r="A398" s="39">
        <v>392</v>
      </c>
      <c r="B398" s="60"/>
      <c r="C398" s="62"/>
      <c r="D398" s="62"/>
      <c r="E398" s="64"/>
      <c r="F398" s="65"/>
      <c r="G398" s="66"/>
      <c r="H398" s="67"/>
      <c r="I398" s="68"/>
      <c r="J398" s="78"/>
      <c r="K398" s="79"/>
      <c r="L398" s="92"/>
      <c r="M398" s="93"/>
    </row>
    <row r="399" spans="1:13" ht="11.25">
      <c r="A399" s="39">
        <v>393</v>
      </c>
      <c r="B399" s="60"/>
      <c r="C399" s="62"/>
      <c r="D399" s="62"/>
      <c r="E399" s="64"/>
      <c r="F399" s="65"/>
      <c r="G399" s="66"/>
      <c r="H399" s="67"/>
      <c r="I399" s="68"/>
      <c r="J399" s="78"/>
      <c r="K399" s="79"/>
      <c r="L399" s="92"/>
      <c r="M399" s="93"/>
    </row>
    <row r="400" spans="1:13" ht="11.25">
      <c r="A400" s="39">
        <v>394</v>
      </c>
      <c r="B400" s="60"/>
      <c r="C400" s="62"/>
      <c r="D400" s="62"/>
      <c r="E400" s="64"/>
      <c r="F400" s="65"/>
      <c r="G400" s="66"/>
      <c r="H400" s="67"/>
      <c r="I400" s="68"/>
      <c r="J400" s="78"/>
      <c r="K400" s="79"/>
      <c r="L400" s="92"/>
      <c r="M400" s="93"/>
    </row>
    <row r="401" spans="1:13" ht="11.25">
      <c r="A401" s="39">
        <v>395</v>
      </c>
      <c r="B401" s="60"/>
      <c r="C401" s="62"/>
      <c r="D401" s="62"/>
      <c r="E401" s="64"/>
      <c r="F401" s="65"/>
      <c r="G401" s="66"/>
      <c r="H401" s="67"/>
      <c r="I401" s="68"/>
      <c r="J401" s="78"/>
      <c r="K401" s="79"/>
      <c r="L401" s="92"/>
      <c r="M401" s="93"/>
    </row>
    <row r="402" spans="1:13" ht="11.25">
      <c r="A402" s="39">
        <v>396</v>
      </c>
      <c r="B402" s="60"/>
      <c r="C402" s="62"/>
      <c r="D402" s="62"/>
      <c r="E402" s="64"/>
      <c r="F402" s="65"/>
      <c r="G402" s="66"/>
      <c r="H402" s="67"/>
      <c r="I402" s="68"/>
      <c r="J402" s="78"/>
      <c r="K402" s="79"/>
      <c r="L402" s="92"/>
      <c r="M402" s="93"/>
    </row>
    <row r="403" spans="1:13" ht="11.25">
      <c r="A403" s="39">
        <v>397</v>
      </c>
      <c r="B403" s="60"/>
      <c r="C403" s="62"/>
      <c r="D403" s="62"/>
      <c r="E403" s="64"/>
      <c r="F403" s="65"/>
      <c r="G403" s="66"/>
      <c r="H403" s="67"/>
      <c r="I403" s="68"/>
      <c r="J403" s="78"/>
      <c r="K403" s="79"/>
      <c r="L403" s="92"/>
      <c r="M403" s="93"/>
    </row>
    <row r="404" spans="1:13" ht="11.25">
      <c r="A404" s="39">
        <v>398</v>
      </c>
      <c r="B404" s="60"/>
      <c r="C404" s="62"/>
      <c r="D404" s="62"/>
      <c r="E404" s="64"/>
      <c r="F404" s="65"/>
      <c r="G404" s="66"/>
      <c r="H404" s="67"/>
      <c r="I404" s="68"/>
      <c r="J404" s="78"/>
      <c r="K404" s="79"/>
      <c r="L404" s="82"/>
      <c r="M404" s="83"/>
    </row>
    <row r="405" spans="1:13" ht="11.25">
      <c r="A405" s="39">
        <v>399</v>
      </c>
      <c r="B405" s="60"/>
      <c r="C405" s="62"/>
      <c r="D405" s="62"/>
      <c r="E405" s="64"/>
      <c r="F405" s="65"/>
      <c r="G405" s="66"/>
      <c r="H405" s="67"/>
      <c r="I405" s="68"/>
      <c r="J405" s="78"/>
      <c r="K405" s="79"/>
      <c r="L405" s="82"/>
      <c r="M405" s="83"/>
    </row>
    <row r="406" spans="1:13" ht="11.25">
      <c r="A406" s="39">
        <v>400</v>
      </c>
      <c r="B406" s="60"/>
      <c r="C406" s="62"/>
      <c r="D406" s="62"/>
      <c r="E406" s="64"/>
      <c r="F406" s="65"/>
      <c r="G406" s="66"/>
      <c r="H406" s="67"/>
      <c r="I406" s="68"/>
      <c r="J406" s="78"/>
      <c r="K406" s="79"/>
      <c r="L406" s="82"/>
      <c r="M406" s="83"/>
    </row>
    <row r="407" spans="1:13" ht="11.25">
      <c r="A407" s="39">
        <v>401</v>
      </c>
      <c r="B407" s="60"/>
      <c r="C407" s="62"/>
      <c r="D407" s="62"/>
      <c r="E407" s="64"/>
      <c r="F407" s="65"/>
      <c r="G407" s="66"/>
      <c r="H407" s="67"/>
      <c r="I407" s="68"/>
      <c r="J407" s="78"/>
      <c r="K407" s="79"/>
      <c r="L407" s="82"/>
      <c r="M407" s="83"/>
    </row>
    <row r="408" spans="1:13" ht="11.25">
      <c r="A408" s="39">
        <v>402</v>
      </c>
      <c r="B408" s="122"/>
      <c r="C408" s="127"/>
      <c r="D408" s="62"/>
      <c r="E408" s="64"/>
      <c r="F408" s="65"/>
      <c r="G408" s="66"/>
      <c r="H408" s="67"/>
      <c r="I408" s="68"/>
      <c r="J408" s="78"/>
      <c r="K408" s="79"/>
      <c r="L408" s="82"/>
      <c r="M408" s="83"/>
    </row>
    <row r="409" spans="1:13" ht="11.25">
      <c r="A409" s="39">
        <v>403</v>
      </c>
      <c r="B409" s="86"/>
      <c r="C409" s="62"/>
      <c r="D409" s="62"/>
      <c r="E409" s="89"/>
      <c r="F409" s="90"/>
      <c r="G409" s="66"/>
      <c r="H409" s="91"/>
      <c r="I409" s="68"/>
      <c r="J409" s="78"/>
      <c r="K409" s="79"/>
      <c r="L409" s="92"/>
      <c r="M409" s="93"/>
    </row>
    <row r="410" spans="1:13" ht="11.25">
      <c r="A410" s="39">
        <v>404</v>
      </c>
      <c r="B410" s="86"/>
      <c r="C410" s="62"/>
      <c r="D410" s="62"/>
      <c r="E410" s="89"/>
      <c r="F410" s="90"/>
      <c r="G410" s="66"/>
      <c r="H410" s="91"/>
      <c r="I410" s="68"/>
      <c r="J410" s="78"/>
      <c r="K410" s="79"/>
      <c r="L410" s="92"/>
      <c r="M410" s="93"/>
    </row>
    <row r="411" spans="1:13" ht="11.25">
      <c r="A411" s="39">
        <v>405</v>
      </c>
      <c r="B411" s="86"/>
      <c r="C411" s="62"/>
      <c r="D411" s="62"/>
      <c r="E411" s="89"/>
      <c r="F411" s="90"/>
      <c r="G411" s="66"/>
      <c r="H411" s="91"/>
      <c r="I411" s="68"/>
      <c r="J411" s="78"/>
      <c r="K411" s="79"/>
      <c r="L411" s="92"/>
      <c r="M411" s="93"/>
    </row>
    <row r="412" spans="1:13" ht="11.25">
      <c r="A412" s="39">
        <v>406</v>
      </c>
      <c r="B412" s="60"/>
      <c r="C412" s="62"/>
      <c r="D412" s="62"/>
      <c r="E412" s="64"/>
      <c r="F412" s="65"/>
      <c r="G412" s="66"/>
      <c r="H412" s="67"/>
      <c r="I412" s="68"/>
      <c r="J412" s="78"/>
      <c r="K412" s="79"/>
      <c r="L412" s="82"/>
      <c r="M412" s="83"/>
    </row>
    <row r="413" spans="1:13" ht="11.25">
      <c r="A413" s="39">
        <v>407</v>
      </c>
      <c r="B413" s="60"/>
      <c r="C413" s="62"/>
      <c r="D413" s="62"/>
      <c r="E413" s="64"/>
      <c r="F413" s="65"/>
      <c r="G413" s="66"/>
      <c r="H413" s="67"/>
      <c r="I413" s="68"/>
      <c r="J413" s="78"/>
      <c r="K413" s="79"/>
      <c r="L413" s="82"/>
      <c r="M413" s="83"/>
    </row>
    <row r="414" spans="1:13" ht="11.25">
      <c r="A414" s="39">
        <v>408</v>
      </c>
      <c r="B414" s="60"/>
      <c r="C414" s="62"/>
      <c r="D414" s="62"/>
      <c r="E414" s="64"/>
      <c r="F414" s="65"/>
      <c r="G414" s="66"/>
      <c r="H414" s="67"/>
      <c r="I414" s="68"/>
      <c r="J414" s="78"/>
      <c r="K414" s="79"/>
      <c r="L414" s="82"/>
      <c r="M414" s="83"/>
    </row>
    <row r="415" spans="1:13" ht="11.25">
      <c r="A415" s="39">
        <v>409</v>
      </c>
      <c r="B415" s="60"/>
      <c r="C415" s="62"/>
      <c r="D415" s="62"/>
      <c r="E415" s="64"/>
      <c r="F415" s="65"/>
      <c r="G415" s="66"/>
      <c r="H415" s="67"/>
      <c r="I415" s="68"/>
      <c r="J415" s="78"/>
      <c r="K415" s="79"/>
      <c r="L415" s="82"/>
      <c r="M415" s="83"/>
    </row>
    <row r="416" spans="1:13" ht="11.25">
      <c r="A416" s="39">
        <v>410</v>
      </c>
      <c r="B416" s="60"/>
      <c r="C416" s="62"/>
      <c r="D416" s="62"/>
      <c r="E416" s="64"/>
      <c r="F416" s="65"/>
      <c r="G416" s="66"/>
      <c r="H416" s="67"/>
      <c r="I416" s="68"/>
      <c r="J416" s="78"/>
      <c r="K416" s="79"/>
      <c r="L416" s="82"/>
      <c r="M416" s="83"/>
    </row>
    <row r="417" spans="1:13" ht="11.25">
      <c r="A417" s="39">
        <v>411</v>
      </c>
      <c r="B417" s="60"/>
      <c r="C417" s="62"/>
      <c r="D417" s="62"/>
      <c r="E417" s="64"/>
      <c r="F417" s="65"/>
      <c r="G417" s="66"/>
      <c r="H417" s="67"/>
      <c r="I417" s="68"/>
      <c r="J417" s="78"/>
      <c r="K417" s="79"/>
      <c r="L417" s="82"/>
      <c r="M417" s="83"/>
    </row>
    <row r="418" spans="1:13" ht="11.25">
      <c r="A418" s="39">
        <v>412</v>
      </c>
      <c r="B418" s="60"/>
      <c r="C418" s="62"/>
      <c r="D418" s="62"/>
      <c r="E418" s="64"/>
      <c r="F418" s="65"/>
      <c r="G418" s="66"/>
      <c r="H418" s="67"/>
      <c r="I418" s="68"/>
      <c r="J418" s="78"/>
      <c r="K418" s="79"/>
      <c r="L418" s="82"/>
      <c r="M418" s="83"/>
    </row>
    <row r="419" spans="1:13" ht="11.25">
      <c r="A419" s="39">
        <v>413</v>
      </c>
      <c r="B419" s="86"/>
      <c r="C419" s="62"/>
      <c r="D419" s="62"/>
      <c r="E419" s="89"/>
      <c r="F419" s="90"/>
      <c r="G419" s="66"/>
      <c r="H419" s="91"/>
      <c r="I419" s="68"/>
      <c r="J419" s="78"/>
      <c r="K419" s="94"/>
      <c r="L419" s="92"/>
      <c r="M419" s="93"/>
    </row>
    <row r="420" spans="1:13" ht="11.25">
      <c r="A420" s="39">
        <v>414</v>
      </c>
      <c r="B420" s="86"/>
      <c r="C420" s="62"/>
      <c r="D420" s="62"/>
      <c r="E420" s="89"/>
      <c r="F420" s="90"/>
      <c r="G420" s="66"/>
      <c r="H420" s="91"/>
      <c r="I420" s="68"/>
      <c r="J420" s="78"/>
      <c r="K420" s="94"/>
      <c r="L420" s="92"/>
      <c r="M420" s="93"/>
    </row>
    <row r="421" spans="1:13" ht="11.25">
      <c r="A421" s="39">
        <v>415</v>
      </c>
      <c r="B421" s="86"/>
      <c r="C421" s="62"/>
      <c r="D421" s="62"/>
      <c r="E421" s="89"/>
      <c r="F421" s="90"/>
      <c r="G421" s="66"/>
      <c r="H421" s="91"/>
      <c r="I421" s="68"/>
      <c r="J421" s="78"/>
      <c r="K421" s="94"/>
      <c r="L421" s="92"/>
      <c r="M421" s="93"/>
    </row>
    <row r="422" spans="1:13" ht="11.25">
      <c r="A422" s="39">
        <v>416</v>
      </c>
      <c r="B422" s="86"/>
      <c r="C422" s="62"/>
      <c r="D422" s="62"/>
      <c r="E422" s="89"/>
      <c r="F422" s="90"/>
      <c r="G422" s="66"/>
      <c r="H422" s="91"/>
      <c r="I422" s="68"/>
      <c r="J422" s="78"/>
      <c r="K422" s="94"/>
      <c r="L422" s="92"/>
      <c r="M422" s="93"/>
    </row>
    <row r="423" spans="1:13" ht="11.25">
      <c r="A423" s="39">
        <v>417</v>
      </c>
      <c r="B423" s="60"/>
      <c r="C423" s="62"/>
      <c r="D423" s="62"/>
      <c r="E423" s="64"/>
      <c r="F423" s="65"/>
      <c r="G423" s="66"/>
      <c r="H423" s="67"/>
      <c r="I423" s="68"/>
      <c r="J423" s="78"/>
      <c r="K423" s="79"/>
      <c r="L423" s="98"/>
      <c r="M423" s="99"/>
    </row>
    <row r="424" spans="1:13" ht="11.25">
      <c r="A424" s="39">
        <v>418</v>
      </c>
      <c r="B424" s="86"/>
      <c r="C424" s="62"/>
      <c r="D424" s="62"/>
      <c r="E424" s="89"/>
      <c r="F424" s="90"/>
      <c r="G424" s="66"/>
      <c r="H424" s="91"/>
      <c r="I424" s="68"/>
      <c r="J424" s="78"/>
      <c r="K424" s="79"/>
      <c r="L424" s="92"/>
      <c r="M424" s="93"/>
    </row>
    <row r="425" spans="1:13" ht="11.25">
      <c r="A425" s="39">
        <v>419</v>
      </c>
      <c r="B425" s="86"/>
      <c r="C425" s="62"/>
      <c r="D425" s="88"/>
      <c r="E425" s="89"/>
      <c r="F425" s="90"/>
      <c r="G425" s="66"/>
      <c r="H425" s="91"/>
      <c r="I425" s="68"/>
      <c r="J425" s="78"/>
      <c r="K425" s="79"/>
      <c r="L425" s="92"/>
      <c r="M425" s="93"/>
    </row>
    <row r="426" spans="1:13" ht="11.25">
      <c r="A426" s="39">
        <v>420</v>
      </c>
      <c r="B426" s="86"/>
      <c r="C426" s="62"/>
      <c r="D426" s="88"/>
      <c r="E426" s="89"/>
      <c r="F426" s="90"/>
      <c r="G426" s="66"/>
      <c r="H426" s="91"/>
      <c r="I426" s="68"/>
      <c r="J426" s="78"/>
      <c r="K426" s="79"/>
      <c r="L426" s="92"/>
      <c r="M426" s="93"/>
    </row>
    <row r="427" spans="1:13" ht="11.25">
      <c r="A427" s="39">
        <v>421</v>
      </c>
      <c r="B427" s="86"/>
      <c r="C427" s="62"/>
      <c r="D427" s="88"/>
      <c r="E427" s="89"/>
      <c r="F427" s="90"/>
      <c r="G427" s="66"/>
      <c r="H427" s="91"/>
      <c r="I427" s="68"/>
      <c r="J427" s="78"/>
      <c r="K427" s="79"/>
      <c r="L427" s="92"/>
      <c r="M427" s="93"/>
    </row>
    <row r="428" spans="1:13" ht="11.25">
      <c r="A428" s="39">
        <v>422</v>
      </c>
      <c r="B428" s="86"/>
      <c r="C428" s="62"/>
      <c r="D428" s="88"/>
      <c r="E428" s="89"/>
      <c r="F428" s="90"/>
      <c r="G428" s="66"/>
      <c r="H428" s="91"/>
      <c r="I428" s="91"/>
      <c r="J428" s="78"/>
      <c r="K428" s="79"/>
      <c r="L428" s="92"/>
      <c r="M428" s="93"/>
    </row>
    <row r="429" spans="1:13" ht="11.25">
      <c r="A429" s="39">
        <v>423</v>
      </c>
      <c r="B429" s="97"/>
      <c r="C429" s="62"/>
      <c r="D429" s="62"/>
      <c r="E429" s="64"/>
      <c r="F429" s="65"/>
      <c r="G429" s="66"/>
      <c r="H429" s="67"/>
      <c r="I429" s="68"/>
      <c r="J429" s="78"/>
      <c r="K429" s="79"/>
      <c r="L429" s="82"/>
      <c r="M429" s="83"/>
    </row>
    <row r="430" spans="1:13" ht="11.25">
      <c r="A430" s="39">
        <v>424</v>
      </c>
      <c r="B430" s="86"/>
      <c r="C430" s="62"/>
      <c r="D430" s="88"/>
      <c r="E430" s="89"/>
      <c r="F430" s="90"/>
      <c r="G430" s="66"/>
      <c r="H430" s="91"/>
      <c r="I430" s="68"/>
      <c r="J430" s="78"/>
      <c r="K430" s="79"/>
      <c r="L430" s="92"/>
      <c r="M430" s="93"/>
    </row>
    <row r="431" spans="1:13" ht="11.25">
      <c r="A431" s="39">
        <v>425</v>
      </c>
      <c r="B431" s="86"/>
      <c r="C431" s="62"/>
      <c r="D431" s="88"/>
      <c r="E431" s="89"/>
      <c r="F431" s="90"/>
      <c r="G431" s="66"/>
      <c r="H431" s="91"/>
      <c r="I431" s="68"/>
      <c r="J431" s="78"/>
      <c r="K431" s="79"/>
      <c r="L431" s="92"/>
      <c r="M431" s="93"/>
    </row>
    <row r="432" spans="1:13" ht="11.25">
      <c r="A432" s="39">
        <v>426</v>
      </c>
      <c r="B432" s="60"/>
      <c r="C432" s="62"/>
      <c r="D432" s="62"/>
      <c r="E432" s="64"/>
      <c r="F432" s="65"/>
      <c r="G432" s="66"/>
      <c r="H432" s="67"/>
      <c r="I432" s="67"/>
      <c r="J432" s="78"/>
      <c r="K432" s="94"/>
      <c r="L432" s="92"/>
      <c r="M432" s="93"/>
    </row>
    <row r="433" spans="1:13" ht="11.25">
      <c r="A433" s="39">
        <v>427</v>
      </c>
      <c r="B433" s="60"/>
      <c r="C433" s="62"/>
      <c r="D433" s="62"/>
      <c r="E433" s="64"/>
      <c r="F433" s="65"/>
      <c r="G433" s="66"/>
      <c r="H433" s="67"/>
      <c r="I433" s="68"/>
      <c r="J433" s="78"/>
      <c r="K433" s="94"/>
      <c r="L433" s="92"/>
      <c r="M433" s="93"/>
    </row>
    <row r="434" spans="1:13" ht="11.25">
      <c r="A434" s="39">
        <v>428</v>
      </c>
      <c r="B434" s="60"/>
      <c r="C434" s="62"/>
      <c r="D434" s="62"/>
      <c r="E434" s="64"/>
      <c r="F434" s="65"/>
      <c r="G434" s="66"/>
      <c r="H434" s="67"/>
      <c r="I434" s="68"/>
      <c r="J434" s="78"/>
      <c r="K434" s="94"/>
      <c r="L434" s="92"/>
      <c r="M434" s="93"/>
    </row>
    <row r="435" spans="1:13" ht="11.25">
      <c r="A435" s="39">
        <v>429</v>
      </c>
      <c r="B435" s="60"/>
      <c r="C435" s="62"/>
      <c r="D435" s="62"/>
      <c r="E435" s="64"/>
      <c r="F435" s="65"/>
      <c r="G435" s="66"/>
      <c r="H435" s="67"/>
      <c r="I435" s="68"/>
      <c r="J435" s="78"/>
      <c r="K435" s="94"/>
      <c r="L435" s="92"/>
      <c r="M435" s="93"/>
    </row>
    <row r="436" spans="1:13" ht="11.25">
      <c r="A436" s="39">
        <v>430</v>
      </c>
      <c r="B436" s="60"/>
      <c r="C436" s="62"/>
      <c r="D436" s="62"/>
      <c r="E436" s="64"/>
      <c r="F436" s="65"/>
      <c r="G436" s="66"/>
      <c r="H436" s="67"/>
      <c r="I436" s="68"/>
      <c r="J436" s="78"/>
      <c r="K436" s="94"/>
      <c r="L436" s="92"/>
      <c r="M436" s="93"/>
    </row>
    <row r="437" spans="1:13" ht="11.25">
      <c r="A437" s="39">
        <v>431</v>
      </c>
      <c r="B437" s="60"/>
      <c r="C437" s="62"/>
      <c r="D437" s="62"/>
      <c r="E437" s="64"/>
      <c r="F437" s="65"/>
      <c r="G437" s="66"/>
      <c r="H437" s="67"/>
      <c r="I437" s="68"/>
      <c r="J437" s="78"/>
      <c r="K437" s="94"/>
      <c r="L437" s="92"/>
      <c r="M437" s="93"/>
    </row>
    <row r="438" spans="1:13" ht="11.25">
      <c r="A438" s="39">
        <v>432</v>
      </c>
      <c r="B438" s="60"/>
      <c r="C438" s="62"/>
      <c r="D438" s="62"/>
      <c r="E438" s="64"/>
      <c r="F438" s="65"/>
      <c r="G438" s="66"/>
      <c r="H438" s="67"/>
      <c r="I438" s="68"/>
      <c r="J438" s="78"/>
      <c r="K438" s="94"/>
      <c r="L438" s="92"/>
      <c r="M438" s="93"/>
    </row>
    <row r="439" spans="1:13" ht="11.25">
      <c r="A439" s="39">
        <v>433</v>
      </c>
      <c r="B439" s="60"/>
      <c r="C439" s="62"/>
      <c r="D439" s="62"/>
      <c r="E439" s="64"/>
      <c r="F439" s="65"/>
      <c r="G439" s="66"/>
      <c r="H439" s="67"/>
      <c r="I439" s="68"/>
      <c r="J439" s="78"/>
      <c r="K439" s="94"/>
      <c r="L439" s="92"/>
      <c r="M439" s="93"/>
    </row>
    <row r="440" spans="1:13" ht="11.25">
      <c r="A440" s="39">
        <v>434</v>
      </c>
      <c r="B440" s="60"/>
      <c r="C440" s="62"/>
      <c r="D440" s="62"/>
      <c r="E440" s="64"/>
      <c r="F440" s="65"/>
      <c r="G440" s="66"/>
      <c r="H440" s="67"/>
      <c r="I440" s="68"/>
      <c r="J440" s="78"/>
      <c r="K440" s="94"/>
      <c r="L440" s="92"/>
      <c r="M440" s="93"/>
    </row>
    <row r="441" spans="1:13" ht="11.25">
      <c r="A441" s="39">
        <v>435</v>
      </c>
      <c r="B441" s="60"/>
      <c r="C441" s="62"/>
      <c r="D441" s="62"/>
      <c r="E441" s="64"/>
      <c r="F441" s="65"/>
      <c r="G441" s="66"/>
      <c r="H441" s="67"/>
      <c r="I441" s="68"/>
      <c r="J441" s="78"/>
      <c r="K441" s="94"/>
      <c r="L441" s="92"/>
      <c r="M441" s="93"/>
    </row>
    <row r="442" spans="1:13" ht="11.25">
      <c r="A442" s="39">
        <v>436</v>
      </c>
      <c r="B442" s="60"/>
      <c r="C442" s="62"/>
      <c r="D442" s="62"/>
      <c r="E442" s="64"/>
      <c r="F442" s="65"/>
      <c r="G442" s="66"/>
      <c r="H442" s="67"/>
      <c r="I442" s="68"/>
      <c r="J442" s="78"/>
      <c r="K442" s="94"/>
      <c r="L442" s="92"/>
      <c r="M442" s="93"/>
    </row>
    <row r="443" spans="1:13" ht="11.25">
      <c r="A443" s="39">
        <v>437</v>
      </c>
      <c r="B443" s="60"/>
      <c r="C443" s="62"/>
      <c r="D443" s="62"/>
      <c r="E443" s="64"/>
      <c r="F443" s="65"/>
      <c r="G443" s="66"/>
      <c r="H443" s="67"/>
      <c r="I443" s="68"/>
      <c r="J443" s="78"/>
      <c r="K443" s="94"/>
      <c r="L443" s="92"/>
      <c r="M443" s="93"/>
    </row>
    <row r="444" spans="1:13" ht="11.25">
      <c r="A444" s="39">
        <v>438</v>
      </c>
      <c r="B444" s="60"/>
      <c r="C444" s="62"/>
      <c r="D444" s="62"/>
      <c r="E444" s="64"/>
      <c r="F444" s="65"/>
      <c r="G444" s="66"/>
      <c r="H444" s="67"/>
      <c r="I444" s="68"/>
      <c r="J444" s="78"/>
      <c r="K444" s="94"/>
      <c r="L444" s="92"/>
      <c r="M444" s="93"/>
    </row>
    <row r="445" spans="1:13" ht="11.25">
      <c r="A445" s="39">
        <v>439</v>
      </c>
      <c r="B445" s="60"/>
      <c r="C445" s="62"/>
      <c r="D445" s="62"/>
      <c r="E445" s="64"/>
      <c r="F445" s="65"/>
      <c r="G445" s="66"/>
      <c r="H445" s="67"/>
      <c r="I445" s="68"/>
      <c r="J445" s="78"/>
      <c r="K445" s="94"/>
      <c r="L445" s="92"/>
      <c r="M445" s="93"/>
    </row>
    <row r="446" spans="1:13" ht="11.25">
      <c r="A446" s="39">
        <v>440</v>
      </c>
      <c r="B446" s="60"/>
      <c r="C446" s="62"/>
      <c r="D446" s="62"/>
      <c r="E446" s="64"/>
      <c r="F446" s="65"/>
      <c r="G446" s="66"/>
      <c r="H446" s="67"/>
      <c r="I446" s="68"/>
      <c r="J446" s="78"/>
      <c r="K446" s="94"/>
      <c r="L446" s="92"/>
      <c r="M446" s="93"/>
    </row>
    <row r="447" spans="1:13" ht="11.25">
      <c r="A447" s="39">
        <v>441</v>
      </c>
      <c r="B447" s="60"/>
      <c r="C447" s="62"/>
      <c r="D447" s="62"/>
      <c r="E447" s="64"/>
      <c r="F447" s="65"/>
      <c r="G447" s="66"/>
      <c r="H447" s="67"/>
      <c r="I447" s="68"/>
      <c r="J447" s="78"/>
      <c r="K447" s="94"/>
      <c r="L447" s="92"/>
      <c r="M447" s="93"/>
    </row>
    <row r="448" spans="1:13" ht="11.25">
      <c r="A448" s="39">
        <v>442</v>
      </c>
      <c r="B448" s="60"/>
      <c r="C448" s="62"/>
      <c r="D448" s="62"/>
      <c r="E448" s="64"/>
      <c r="F448" s="65"/>
      <c r="G448" s="66"/>
      <c r="H448" s="67"/>
      <c r="I448" s="68"/>
      <c r="J448" s="78"/>
      <c r="K448" s="94"/>
      <c r="L448" s="92"/>
      <c r="M448" s="93"/>
    </row>
    <row r="449" spans="1:13" ht="11.25">
      <c r="A449" s="39">
        <v>443</v>
      </c>
      <c r="B449" s="60"/>
      <c r="C449" s="62"/>
      <c r="D449" s="62"/>
      <c r="E449" s="64"/>
      <c r="F449" s="65"/>
      <c r="G449" s="66"/>
      <c r="H449" s="67"/>
      <c r="I449" s="68"/>
      <c r="J449" s="78"/>
      <c r="K449" s="94"/>
      <c r="L449" s="92"/>
      <c r="M449" s="93"/>
    </row>
    <row r="450" spans="1:13" ht="11.25">
      <c r="A450" s="39">
        <v>444</v>
      </c>
      <c r="B450" s="60"/>
      <c r="C450" s="62"/>
      <c r="D450" s="62"/>
      <c r="E450" s="64"/>
      <c r="F450" s="65"/>
      <c r="G450" s="66"/>
      <c r="H450" s="67"/>
      <c r="I450" s="102"/>
      <c r="J450" s="78"/>
      <c r="K450" s="94"/>
      <c r="L450" s="92"/>
      <c r="M450" s="93"/>
    </row>
    <row r="451" spans="1:13" ht="11.25">
      <c r="A451" s="39">
        <v>445</v>
      </c>
      <c r="B451" s="60"/>
      <c r="C451" s="62"/>
      <c r="D451" s="62"/>
      <c r="E451" s="64"/>
      <c r="F451" s="65"/>
      <c r="G451" s="66"/>
      <c r="H451" s="67"/>
      <c r="I451" s="102"/>
      <c r="J451" s="78"/>
      <c r="K451" s="94"/>
      <c r="L451" s="92"/>
      <c r="M451" s="93"/>
    </row>
    <row r="452" spans="1:13" ht="11.25">
      <c r="A452" s="39">
        <v>446</v>
      </c>
      <c r="B452" s="60"/>
      <c r="C452" s="62"/>
      <c r="D452" s="62"/>
      <c r="E452" s="64"/>
      <c r="F452" s="65"/>
      <c r="G452" s="66"/>
      <c r="H452" s="67"/>
      <c r="I452" s="102"/>
      <c r="J452" s="78"/>
      <c r="K452" s="94"/>
      <c r="L452" s="92"/>
      <c r="M452" s="93"/>
    </row>
    <row r="453" spans="1:13" ht="11.25">
      <c r="A453" s="39">
        <v>447</v>
      </c>
      <c r="B453" s="60"/>
      <c r="C453" s="62"/>
      <c r="D453" s="62"/>
      <c r="E453" s="64"/>
      <c r="F453" s="65"/>
      <c r="G453" s="66"/>
      <c r="H453" s="67"/>
      <c r="I453" s="102"/>
      <c r="J453" s="78"/>
      <c r="K453" s="94"/>
      <c r="L453" s="92"/>
      <c r="M453" s="93"/>
    </row>
    <row r="454" spans="1:13" ht="11.25">
      <c r="A454" s="39">
        <v>448</v>
      </c>
      <c r="B454" s="86"/>
      <c r="C454" s="62"/>
      <c r="D454" s="88"/>
      <c r="E454" s="89"/>
      <c r="F454" s="90"/>
      <c r="G454" s="66"/>
      <c r="H454" s="91"/>
      <c r="I454" s="91"/>
      <c r="J454" s="78"/>
      <c r="K454" s="79"/>
      <c r="L454" s="92"/>
      <c r="M454" s="93"/>
    </row>
    <row r="455" spans="1:13" ht="11.25">
      <c r="A455" s="39">
        <v>449</v>
      </c>
      <c r="B455" s="60"/>
      <c r="C455" s="62"/>
      <c r="D455" s="62"/>
      <c r="E455" s="64"/>
      <c r="F455" s="65"/>
      <c r="G455" s="66"/>
      <c r="H455" s="67"/>
      <c r="I455" s="68"/>
      <c r="J455" s="78"/>
      <c r="K455" s="94"/>
      <c r="L455" s="92"/>
      <c r="M455" s="93"/>
    </row>
    <row r="456" spans="1:13" ht="11.25">
      <c r="A456" s="39">
        <v>450</v>
      </c>
      <c r="B456" s="60"/>
      <c r="C456" s="62"/>
      <c r="D456" s="62"/>
      <c r="E456" s="64"/>
      <c r="F456" s="65"/>
      <c r="G456" s="66"/>
      <c r="H456" s="67"/>
      <c r="I456" s="68"/>
      <c r="J456" s="78"/>
      <c r="K456" s="79"/>
      <c r="L456" s="82"/>
      <c r="M456" s="83"/>
    </row>
    <row r="457" spans="1:13" ht="11.25">
      <c r="A457" s="39">
        <v>451</v>
      </c>
      <c r="B457" s="60"/>
      <c r="C457" s="62"/>
      <c r="D457" s="62"/>
      <c r="E457" s="64"/>
      <c r="F457" s="65"/>
      <c r="G457" s="66"/>
      <c r="H457" s="67"/>
      <c r="I457" s="68"/>
      <c r="J457" s="78"/>
      <c r="K457" s="79"/>
      <c r="L457" s="82"/>
      <c r="M457" s="83"/>
    </row>
    <row r="458" spans="1:13" ht="11.25">
      <c r="A458" s="39">
        <v>452</v>
      </c>
      <c r="B458" s="86"/>
      <c r="C458" s="62"/>
      <c r="D458" s="88"/>
      <c r="E458" s="89"/>
      <c r="F458" s="90"/>
      <c r="G458" s="66"/>
      <c r="H458" s="91"/>
      <c r="I458" s="68"/>
      <c r="J458" s="78"/>
      <c r="K458" s="79"/>
      <c r="L458" s="92"/>
      <c r="M458" s="93"/>
    </row>
    <row r="459" spans="1:13" ht="11.25">
      <c r="A459" s="39">
        <v>453</v>
      </c>
      <c r="B459" s="60"/>
      <c r="C459" s="62"/>
      <c r="D459" s="62"/>
      <c r="E459" s="64"/>
      <c r="F459" s="65"/>
      <c r="G459" s="66"/>
      <c r="H459" s="67"/>
      <c r="I459" s="68"/>
      <c r="J459" s="78"/>
      <c r="K459" s="79"/>
      <c r="L459" s="82"/>
      <c r="M459" s="83"/>
    </row>
    <row r="460" spans="1:13" ht="11.25">
      <c r="A460" s="39">
        <v>454</v>
      </c>
      <c r="B460" s="60"/>
      <c r="C460" s="62"/>
      <c r="D460" s="62"/>
      <c r="E460" s="64"/>
      <c r="F460" s="65"/>
      <c r="G460" s="66"/>
      <c r="H460" s="67"/>
      <c r="I460" s="68"/>
      <c r="J460" s="78"/>
      <c r="K460" s="79"/>
      <c r="L460" s="82"/>
      <c r="M460" s="83"/>
    </row>
    <row r="461" spans="1:13" ht="11.25">
      <c r="A461" s="39">
        <v>455</v>
      </c>
      <c r="B461" s="60"/>
      <c r="C461" s="62"/>
      <c r="D461" s="62"/>
      <c r="E461" s="64"/>
      <c r="F461" s="65"/>
      <c r="G461" s="66"/>
      <c r="H461" s="67"/>
      <c r="I461" s="68"/>
      <c r="J461" s="78"/>
      <c r="K461" s="79"/>
      <c r="L461" s="82"/>
      <c r="M461" s="83"/>
    </row>
    <row r="462" spans="1:13" ht="11.25">
      <c r="A462" s="39">
        <v>456</v>
      </c>
      <c r="B462" s="60"/>
      <c r="C462" s="62"/>
      <c r="D462" s="62"/>
      <c r="E462" s="64"/>
      <c r="F462" s="65"/>
      <c r="G462" s="66"/>
      <c r="H462" s="67"/>
      <c r="I462" s="68"/>
      <c r="J462" s="78"/>
      <c r="K462" s="79"/>
      <c r="L462" s="82"/>
      <c r="M462" s="83"/>
    </row>
    <row r="463" spans="1:13" ht="11.25">
      <c r="A463" s="39">
        <v>457</v>
      </c>
      <c r="B463" s="60"/>
      <c r="C463" s="62"/>
      <c r="D463" s="62"/>
      <c r="E463" s="64"/>
      <c r="F463" s="65"/>
      <c r="G463" s="66"/>
      <c r="H463" s="67"/>
      <c r="I463" s="68"/>
      <c r="J463" s="78"/>
      <c r="K463" s="79"/>
      <c r="L463" s="82"/>
      <c r="M463" s="83"/>
    </row>
    <row r="464" spans="1:13" ht="11.25">
      <c r="A464" s="39">
        <v>458</v>
      </c>
      <c r="B464" s="60"/>
      <c r="C464" s="62"/>
      <c r="D464" s="62"/>
      <c r="E464" s="64"/>
      <c r="F464" s="65"/>
      <c r="G464" s="66"/>
      <c r="H464" s="67"/>
      <c r="I464" s="68"/>
      <c r="J464" s="78"/>
      <c r="K464" s="79"/>
      <c r="L464" s="82"/>
      <c r="M464" s="83"/>
    </row>
    <row r="465" spans="1:13" ht="11.25">
      <c r="A465" s="39">
        <v>459</v>
      </c>
      <c r="B465" s="60"/>
      <c r="C465" s="62"/>
      <c r="D465" s="62"/>
      <c r="E465" s="64"/>
      <c r="F465" s="65"/>
      <c r="G465" s="66"/>
      <c r="H465" s="67"/>
      <c r="I465" s="68"/>
      <c r="J465" s="78"/>
      <c r="K465" s="79"/>
      <c r="L465" s="82"/>
      <c r="M465" s="83"/>
    </row>
    <row r="466" spans="1:13" ht="11.25">
      <c r="A466" s="39">
        <v>460</v>
      </c>
      <c r="B466" s="60"/>
      <c r="C466" s="62"/>
      <c r="D466" s="62"/>
      <c r="E466" s="64"/>
      <c r="F466" s="65"/>
      <c r="G466" s="66"/>
      <c r="H466" s="67"/>
      <c r="I466" s="68"/>
      <c r="J466" s="78"/>
      <c r="K466" s="79"/>
      <c r="L466" s="82"/>
      <c r="M466" s="83"/>
    </row>
    <row r="467" spans="1:13" ht="11.25">
      <c r="A467" s="39">
        <v>461</v>
      </c>
      <c r="B467" s="60"/>
      <c r="C467" s="62"/>
      <c r="D467" s="62"/>
      <c r="E467" s="64"/>
      <c r="F467" s="65"/>
      <c r="G467" s="66"/>
      <c r="H467" s="67"/>
      <c r="I467" s="68"/>
      <c r="J467" s="78"/>
      <c r="K467" s="79"/>
      <c r="L467" s="82"/>
      <c r="M467" s="83"/>
    </row>
    <row r="468" spans="1:13" ht="11.25">
      <c r="A468" s="39">
        <v>462</v>
      </c>
      <c r="B468" s="86"/>
      <c r="C468" s="62"/>
      <c r="D468" s="88"/>
      <c r="E468" s="89"/>
      <c r="F468" s="90"/>
      <c r="G468" s="66"/>
      <c r="H468" s="91"/>
      <c r="I468" s="91"/>
      <c r="J468" s="78"/>
      <c r="K468" s="79"/>
      <c r="L468" s="92"/>
      <c r="M468" s="93"/>
    </row>
    <row r="469" spans="1:13" ht="11.25">
      <c r="A469" s="39">
        <v>463</v>
      </c>
      <c r="B469" s="86"/>
      <c r="C469" s="62"/>
      <c r="D469" s="88"/>
      <c r="E469" s="89"/>
      <c r="F469" s="90"/>
      <c r="G469" s="66"/>
      <c r="H469" s="91"/>
      <c r="I469" s="68"/>
      <c r="J469" s="78"/>
      <c r="K469" s="79"/>
      <c r="L469" s="92"/>
      <c r="M469" s="93"/>
    </row>
    <row r="470" spans="1:13" ht="11.25">
      <c r="A470" s="39">
        <v>464</v>
      </c>
      <c r="B470" s="86"/>
      <c r="C470" s="62"/>
      <c r="D470" s="62"/>
      <c r="E470" s="89"/>
      <c r="F470" s="90"/>
      <c r="G470" s="66"/>
      <c r="H470" s="91"/>
      <c r="I470" s="68"/>
      <c r="J470" s="78"/>
      <c r="K470" s="79"/>
      <c r="L470" s="92"/>
      <c r="M470" s="93"/>
    </row>
    <row r="471" spans="1:13" ht="11.25">
      <c r="A471" s="39">
        <v>465</v>
      </c>
      <c r="B471" s="86"/>
      <c r="C471" s="62"/>
      <c r="D471" s="88"/>
      <c r="E471" s="89"/>
      <c r="F471" s="90"/>
      <c r="G471" s="66"/>
      <c r="H471" s="91"/>
      <c r="I471" s="68"/>
      <c r="J471" s="78"/>
      <c r="K471" s="79"/>
      <c r="L471" s="92"/>
      <c r="M471" s="93"/>
    </row>
    <row r="472" spans="1:13" ht="11.25">
      <c r="A472" s="39">
        <v>466</v>
      </c>
      <c r="B472" s="86"/>
      <c r="C472" s="62"/>
      <c r="D472" s="88"/>
      <c r="E472" s="89"/>
      <c r="F472" s="90"/>
      <c r="G472" s="66"/>
      <c r="H472" s="91"/>
      <c r="I472" s="68"/>
      <c r="J472" s="78"/>
      <c r="K472" s="79"/>
      <c r="L472" s="92"/>
      <c r="M472" s="93"/>
    </row>
    <row r="473" spans="1:13" ht="11.25">
      <c r="A473" s="39">
        <v>467</v>
      </c>
      <c r="B473" s="86"/>
      <c r="C473" s="62"/>
      <c r="D473" s="88"/>
      <c r="E473" s="89"/>
      <c r="F473" s="90"/>
      <c r="G473" s="66"/>
      <c r="H473" s="91"/>
      <c r="I473" s="68"/>
      <c r="J473" s="78"/>
      <c r="K473" s="79"/>
      <c r="L473" s="92"/>
      <c r="M473" s="93"/>
    </row>
    <row r="474" spans="1:13" ht="11.25">
      <c r="A474" s="39">
        <v>468</v>
      </c>
      <c r="B474" s="86"/>
      <c r="C474" s="62"/>
      <c r="D474" s="88"/>
      <c r="E474" s="89"/>
      <c r="F474" s="90"/>
      <c r="G474" s="66"/>
      <c r="H474" s="91"/>
      <c r="I474" s="68"/>
      <c r="J474" s="78"/>
      <c r="K474" s="79"/>
      <c r="L474" s="92"/>
      <c r="M474" s="93"/>
    </row>
    <row r="475" spans="1:13" ht="11.25">
      <c r="A475" s="39">
        <v>469</v>
      </c>
      <c r="B475" s="86"/>
      <c r="C475" s="62"/>
      <c r="D475" s="88"/>
      <c r="E475" s="89"/>
      <c r="F475" s="90"/>
      <c r="G475" s="66"/>
      <c r="H475" s="91"/>
      <c r="I475" s="68"/>
      <c r="J475" s="78"/>
      <c r="K475" s="79"/>
      <c r="L475" s="92"/>
      <c r="M475" s="93"/>
    </row>
    <row r="476" spans="1:13" ht="11.25">
      <c r="A476" s="39">
        <v>470</v>
      </c>
      <c r="B476" s="86"/>
      <c r="C476" s="62"/>
      <c r="D476" s="88"/>
      <c r="E476" s="89"/>
      <c r="F476" s="90"/>
      <c r="G476" s="66"/>
      <c r="H476" s="91"/>
      <c r="I476" s="68"/>
      <c r="J476" s="78"/>
      <c r="K476" s="79"/>
      <c r="L476" s="92"/>
      <c r="M476" s="93"/>
    </row>
    <row r="477" spans="1:13" ht="11.25">
      <c r="A477" s="39">
        <v>471</v>
      </c>
      <c r="B477" s="60"/>
      <c r="C477" s="62"/>
      <c r="D477" s="62"/>
      <c r="E477" s="64"/>
      <c r="F477" s="65"/>
      <c r="G477" s="66"/>
      <c r="H477" s="67"/>
      <c r="I477" s="68"/>
      <c r="J477" s="78"/>
      <c r="K477" s="94"/>
      <c r="L477" s="92"/>
      <c r="M477" s="93"/>
    </row>
    <row r="478" spans="1:13" ht="11.25">
      <c r="A478" s="39">
        <v>472</v>
      </c>
      <c r="B478" s="60"/>
      <c r="C478" s="62"/>
      <c r="D478" s="62"/>
      <c r="E478" s="64"/>
      <c r="F478" s="65"/>
      <c r="G478" s="66"/>
      <c r="H478" s="67"/>
      <c r="I478" s="68"/>
      <c r="J478" s="78"/>
      <c r="K478" s="94"/>
      <c r="L478" s="92"/>
      <c r="M478" s="93"/>
    </row>
    <row r="479" spans="1:13" ht="11.25">
      <c r="A479" s="39">
        <v>473</v>
      </c>
      <c r="B479" s="60"/>
      <c r="C479" s="62"/>
      <c r="D479" s="62"/>
      <c r="E479" s="64"/>
      <c r="F479" s="65"/>
      <c r="G479" s="66"/>
      <c r="H479" s="67"/>
      <c r="I479" s="68"/>
      <c r="J479" s="78"/>
      <c r="K479" s="94"/>
      <c r="L479" s="92"/>
      <c r="M479" s="93"/>
    </row>
    <row r="480" spans="1:13" ht="11.25">
      <c r="A480" s="39">
        <v>474</v>
      </c>
      <c r="B480" s="60"/>
      <c r="C480" s="62"/>
      <c r="D480" s="62"/>
      <c r="E480" s="64"/>
      <c r="F480" s="65"/>
      <c r="G480" s="66"/>
      <c r="H480" s="67"/>
      <c r="I480" s="68"/>
      <c r="J480" s="78"/>
      <c r="K480" s="94"/>
      <c r="L480" s="92"/>
      <c r="M480" s="93"/>
    </row>
    <row r="481" spans="1:13" ht="11.25">
      <c r="A481" s="39">
        <v>475</v>
      </c>
      <c r="B481" s="60"/>
      <c r="C481" s="62"/>
      <c r="D481" s="62"/>
      <c r="E481" s="64"/>
      <c r="F481" s="65"/>
      <c r="G481" s="66"/>
      <c r="H481" s="67"/>
      <c r="I481" s="68"/>
      <c r="J481" s="78"/>
      <c r="K481" s="94"/>
      <c r="L481" s="92"/>
      <c r="M481" s="93"/>
    </row>
    <row r="482" spans="1:13" ht="11.25">
      <c r="A482" s="39">
        <v>476</v>
      </c>
      <c r="B482" s="60"/>
      <c r="C482" s="62"/>
      <c r="D482" s="62"/>
      <c r="E482" s="64"/>
      <c r="F482" s="65"/>
      <c r="G482" s="66"/>
      <c r="H482" s="67"/>
      <c r="I482" s="68"/>
      <c r="J482" s="78"/>
      <c r="K482" s="94"/>
      <c r="L482" s="92"/>
      <c r="M482" s="93"/>
    </row>
    <row r="483" spans="1:13" ht="11.25">
      <c r="A483" s="39">
        <v>477</v>
      </c>
      <c r="B483" s="86"/>
      <c r="C483" s="62"/>
      <c r="D483" s="88"/>
      <c r="E483" s="89"/>
      <c r="F483" s="90"/>
      <c r="G483" s="66"/>
      <c r="H483" s="91"/>
      <c r="I483" s="68"/>
      <c r="J483" s="78"/>
      <c r="K483" s="79"/>
      <c r="L483" s="92"/>
      <c r="M483" s="93"/>
    </row>
    <row r="484" spans="1:13" ht="11.25">
      <c r="A484" s="39">
        <v>478</v>
      </c>
      <c r="B484" s="60"/>
      <c r="C484" s="62"/>
      <c r="D484" s="62"/>
      <c r="E484" s="64"/>
      <c r="F484" s="65"/>
      <c r="G484" s="66"/>
      <c r="H484" s="67"/>
      <c r="I484" s="68"/>
      <c r="J484" s="78"/>
      <c r="K484" s="79"/>
      <c r="L484" s="82"/>
      <c r="M484" s="83"/>
    </row>
    <row r="485" spans="1:13" ht="11.25">
      <c r="A485" s="39">
        <v>479</v>
      </c>
      <c r="B485" s="60"/>
      <c r="C485" s="62"/>
      <c r="D485" s="62"/>
      <c r="E485" s="64"/>
      <c r="F485" s="65"/>
      <c r="G485" s="66"/>
      <c r="H485" s="67"/>
      <c r="I485" s="68"/>
      <c r="J485" s="78"/>
      <c r="K485" s="94"/>
      <c r="L485" s="92"/>
      <c r="M485" s="93"/>
    </row>
    <row r="486" spans="1:13" ht="11.25">
      <c r="A486" s="39">
        <v>480</v>
      </c>
      <c r="B486" s="60"/>
      <c r="C486" s="62"/>
      <c r="D486" s="62"/>
      <c r="E486" s="64"/>
      <c r="F486" s="65"/>
      <c r="G486" s="66"/>
      <c r="H486" s="67"/>
      <c r="I486" s="68"/>
      <c r="J486" s="78"/>
      <c r="K486" s="94"/>
      <c r="L486" s="92"/>
      <c r="M486" s="93"/>
    </row>
    <row r="487" spans="1:13" ht="11.25">
      <c r="A487" s="39">
        <v>481</v>
      </c>
      <c r="B487" s="60"/>
      <c r="C487" s="62"/>
      <c r="D487" s="62"/>
      <c r="E487" s="64"/>
      <c r="F487" s="65"/>
      <c r="G487" s="66"/>
      <c r="H487" s="67"/>
      <c r="I487" s="68"/>
      <c r="J487" s="78"/>
      <c r="K487" s="94"/>
      <c r="L487" s="92"/>
      <c r="M487" s="93"/>
    </row>
    <row r="488" spans="1:13" ht="11.25">
      <c r="A488" s="39">
        <v>482</v>
      </c>
      <c r="B488" s="60"/>
      <c r="C488" s="62"/>
      <c r="D488" s="62"/>
      <c r="E488" s="64"/>
      <c r="F488" s="65"/>
      <c r="G488" s="66"/>
      <c r="H488" s="67"/>
      <c r="I488" s="68"/>
      <c r="J488" s="78"/>
      <c r="K488" s="94"/>
      <c r="L488" s="92"/>
      <c r="M488" s="93"/>
    </row>
    <row r="489" spans="1:13" ht="11.25">
      <c r="A489" s="39">
        <v>483</v>
      </c>
      <c r="B489" s="60"/>
      <c r="C489" s="62"/>
      <c r="D489" s="62"/>
      <c r="E489" s="64"/>
      <c r="F489" s="65"/>
      <c r="G489" s="66"/>
      <c r="H489" s="67"/>
      <c r="I489" s="68"/>
      <c r="J489" s="78"/>
      <c r="K489" s="94"/>
      <c r="L489" s="92"/>
      <c r="M489" s="93"/>
    </row>
    <row r="490" spans="1:13" ht="11.25">
      <c r="A490" s="39">
        <v>484</v>
      </c>
      <c r="B490" s="60"/>
      <c r="C490" s="62"/>
      <c r="D490" s="62"/>
      <c r="E490" s="64"/>
      <c r="F490" s="65"/>
      <c r="G490" s="66"/>
      <c r="H490" s="67"/>
      <c r="I490" s="68"/>
      <c r="J490" s="78"/>
      <c r="K490" s="94"/>
      <c r="L490" s="92"/>
      <c r="M490" s="93"/>
    </row>
    <row r="491" spans="1:13" ht="11.25">
      <c r="A491" s="39">
        <v>485</v>
      </c>
      <c r="B491" s="60"/>
      <c r="C491" s="62"/>
      <c r="D491" s="62"/>
      <c r="E491" s="64"/>
      <c r="F491" s="65"/>
      <c r="G491" s="66"/>
      <c r="H491" s="67"/>
      <c r="I491" s="68"/>
      <c r="J491" s="78"/>
      <c r="K491" s="94"/>
      <c r="L491" s="92"/>
      <c r="M491" s="93"/>
    </row>
    <row r="492" spans="1:13" ht="11.25">
      <c r="A492" s="39">
        <v>486</v>
      </c>
      <c r="B492" s="60"/>
      <c r="C492" s="62"/>
      <c r="D492" s="62"/>
      <c r="E492" s="64"/>
      <c r="F492" s="65"/>
      <c r="G492" s="66"/>
      <c r="H492" s="67"/>
      <c r="I492" s="68"/>
      <c r="J492" s="78"/>
      <c r="K492" s="94"/>
      <c r="L492" s="92"/>
      <c r="M492" s="93"/>
    </row>
    <row r="493" spans="1:13" ht="11.25">
      <c r="A493" s="39">
        <v>487</v>
      </c>
      <c r="B493" s="60"/>
      <c r="C493" s="62"/>
      <c r="D493" s="62"/>
      <c r="E493" s="64"/>
      <c r="F493" s="65"/>
      <c r="G493" s="66"/>
      <c r="H493" s="67"/>
      <c r="I493" s="68"/>
      <c r="J493" s="78"/>
      <c r="K493" s="94"/>
      <c r="L493" s="92"/>
      <c r="M493" s="93"/>
    </row>
    <row r="494" spans="1:13" ht="11.25">
      <c r="A494" s="39">
        <v>488</v>
      </c>
      <c r="B494" s="60"/>
      <c r="C494" s="62"/>
      <c r="D494" s="62"/>
      <c r="E494" s="64"/>
      <c r="F494" s="65"/>
      <c r="G494" s="66"/>
      <c r="H494" s="67"/>
      <c r="I494" s="68"/>
      <c r="J494" s="78"/>
      <c r="K494" s="94"/>
      <c r="L494" s="92"/>
      <c r="M494" s="93"/>
    </row>
    <row r="495" spans="1:13" ht="11.25">
      <c r="A495" s="39">
        <v>489</v>
      </c>
      <c r="B495" s="60"/>
      <c r="C495" s="62"/>
      <c r="D495" s="62"/>
      <c r="E495" s="64"/>
      <c r="F495" s="65"/>
      <c r="G495" s="66"/>
      <c r="H495" s="67"/>
      <c r="I495" s="68"/>
      <c r="J495" s="78"/>
      <c r="K495" s="94"/>
      <c r="L495" s="92"/>
      <c r="M495" s="93"/>
    </row>
    <row r="496" spans="1:13" ht="11.25">
      <c r="A496" s="39">
        <v>490</v>
      </c>
      <c r="B496" s="60"/>
      <c r="C496" s="62"/>
      <c r="D496" s="62"/>
      <c r="E496" s="64"/>
      <c r="F496" s="65"/>
      <c r="G496" s="66"/>
      <c r="H496" s="67"/>
      <c r="I496" s="68"/>
      <c r="J496" s="78"/>
      <c r="K496" s="94"/>
      <c r="L496" s="92"/>
      <c r="M496" s="93"/>
    </row>
    <row r="497" spans="1:13" ht="11.25">
      <c r="A497" s="39">
        <v>491</v>
      </c>
      <c r="B497" s="60"/>
      <c r="C497" s="62"/>
      <c r="D497" s="62"/>
      <c r="E497" s="64"/>
      <c r="F497" s="65"/>
      <c r="G497" s="66"/>
      <c r="H497" s="67"/>
      <c r="I497" s="68"/>
      <c r="J497" s="78"/>
      <c r="K497" s="94"/>
      <c r="L497" s="92"/>
      <c r="M497" s="93"/>
    </row>
    <row r="498" spans="1:13" ht="11.25">
      <c r="A498" s="39">
        <v>492</v>
      </c>
      <c r="B498" s="122"/>
      <c r="C498" s="127"/>
      <c r="D498" s="62"/>
      <c r="E498" s="64"/>
      <c r="F498" s="65"/>
      <c r="G498" s="66"/>
      <c r="H498" s="67"/>
      <c r="I498" s="68"/>
      <c r="J498" s="78"/>
      <c r="K498" s="79"/>
      <c r="L498" s="92"/>
      <c r="M498" s="93"/>
    </row>
    <row r="499" spans="1:13" ht="11.25">
      <c r="A499" s="39">
        <v>493</v>
      </c>
      <c r="B499" s="60"/>
      <c r="C499" s="62"/>
      <c r="D499" s="62"/>
      <c r="E499" s="64"/>
      <c r="F499" s="65"/>
      <c r="G499" s="66"/>
      <c r="H499" s="67"/>
      <c r="I499" s="68"/>
      <c r="J499" s="78"/>
      <c r="K499" s="94"/>
      <c r="L499" s="92"/>
      <c r="M499" s="93"/>
    </row>
    <row r="500" spans="1:13" ht="11.25">
      <c r="A500" s="39">
        <v>494</v>
      </c>
      <c r="B500" s="60"/>
      <c r="C500" s="62"/>
      <c r="D500" s="62"/>
      <c r="E500" s="64"/>
      <c r="F500" s="65"/>
      <c r="G500" s="66"/>
      <c r="H500" s="67"/>
      <c r="I500" s="68"/>
      <c r="J500" s="78"/>
      <c r="K500" s="94"/>
      <c r="L500" s="92"/>
      <c r="M500" s="93"/>
    </row>
    <row r="501" spans="1:13" ht="11.25">
      <c r="A501" s="39">
        <v>495</v>
      </c>
      <c r="B501" s="60"/>
      <c r="C501" s="62"/>
      <c r="D501" s="62"/>
      <c r="E501" s="64"/>
      <c r="F501" s="65"/>
      <c r="G501" s="66"/>
      <c r="H501" s="67"/>
      <c r="I501" s="68"/>
      <c r="J501" s="78"/>
      <c r="K501" s="79"/>
      <c r="L501" s="82"/>
      <c r="M501" s="83"/>
    </row>
    <row r="502" spans="1:13" ht="11.25">
      <c r="A502" s="39">
        <v>496</v>
      </c>
      <c r="B502" s="97"/>
      <c r="C502" s="62"/>
      <c r="D502" s="62"/>
      <c r="E502" s="64"/>
      <c r="F502" s="65"/>
      <c r="G502" s="66"/>
      <c r="H502" s="67"/>
      <c r="I502" s="68"/>
      <c r="J502" s="78"/>
      <c r="K502" s="79"/>
      <c r="L502" s="82"/>
      <c r="M502" s="83"/>
    </row>
    <row r="503" spans="1:13" ht="11.25">
      <c r="A503" s="39">
        <v>497</v>
      </c>
      <c r="B503" s="97"/>
      <c r="C503" s="62"/>
      <c r="D503" s="62"/>
      <c r="E503" s="64"/>
      <c r="F503" s="65"/>
      <c r="G503" s="66"/>
      <c r="H503" s="67"/>
      <c r="I503" s="68"/>
      <c r="J503" s="78"/>
      <c r="K503" s="79"/>
      <c r="L503" s="82"/>
      <c r="M503" s="83"/>
    </row>
    <row r="504" spans="1:13" ht="11.25">
      <c r="A504" s="39">
        <v>498</v>
      </c>
      <c r="B504" s="60"/>
      <c r="C504" s="62"/>
      <c r="D504" s="62"/>
      <c r="E504" s="64"/>
      <c r="F504" s="65"/>
      <c r="G504" s="66"/>
      <c r="H504" s="67"/>
      <c r="I504" s="67"/>
      <c r="J504" s="78"/>
      <c r="K504" s="94"/>
      <c r="L504" s="92"/>
      <c r="M504" s="93"/>
    </row>
    <row r="505" spans="1:13" ht="11.25">
      <c r="A505" s="39">
        <v>499</v>
      </c>
      <c r="B505" s="60"/>
      <c r="C505" s="62"/>
      <c r="D505" s="62"/>
      <c r="E505" s="64"/>
      <c r="F505" s="65"/>
      <c r="G505" s="66"/>
      <c r="H505" s="67"/>
      <c r="I505" s="68"/>
      <c r="J505" s="78"/>
      <c r="K505" s="94"/>
      <c r="L505" s="92"/>
      <c r="M505" s="93"/>
    </row>
    <row r="506" spans="1:13" ht="11.25">
      <c r="A506" s="39">
        <v>500</v>
      </c>
      <c r="B506" s="60"/>
      <c r="C506" s="62"/>
      <c r="D506" s="62"/>
      <c r="E506" s="64"/>
      <c r="F506" s="65"/>
      <c r="G506" s="66"/>
      <c r="H506" s="67"/>
      <c r="I506" s="68"/>
      <c r="J506" s="78"/>
      <c r="K506" s="94"/>
      <c r="L506" s="92"/>
      <c r="M506" s="93"/>
    </row>
    <row r="507" spans="1:13" ht="11.25">
      <c r="A507" s="39">
        <v>501</v>
      </c>
      <c r="B507" s="60"/>
      <c r="C507" s="62"/>
      <c r="D507" s="62"/>
      <c r="E507" s="64"/>
      <c r="F507" s="65"/>
      <c r="G507" s="66"/>
      <c r="H507" s="67"/>
      <c r="I507" s="68"/>
      <c r="J507" s="78"/>
      <c r="K507" s="94"/>
      <c r="L507" s="92"/>
      <c r="M507" s="93"/>
    </row>
    <row r="508" spans="1:13" ht="11.25">
      <c r="A508" s="39">
        <v>502</v>
      </c>
      <c r="B508" s="60"/>
      <c r="C508" s="62"/>
      <c r="D508" s="62"/>
      <c r="E508" s="64"/>
      <c r="F508" s="65"/>
      <c r="G508" s="66"/>
      <c r="H508" s="67"/>
      <c r="I508" s="68"/>
      <c r="J508" s="78"/>
      <c r="K508" s="94"/>
      <c r="L508" s="92"/>
      <c r="M508" s="93"/>
    </row>
    <row r="509" spans="1:13" ht="11.25">
      <c r="A509" s="39">
        <v>503</v>
      </c>
      <c r="B509" s="60"/>
      <c r="C509" s="62"/>
      <c r="D509" s="62"/>
      <c r="E509" s="64"/>
      <c r="F509" s="65"/>
      <c r="G509" s="66"/>
      <c r="H509" s="67"/>
      <c r="I509" s="68"/>
      <c r="J509" s="78"/>
      <c r="K509" s="94"/>
      <c r="L509" s="92"/>
      <c r="M509" s="93"/>
    </row>
    <row r="510" spans="1:13" ht="11.25">
      <c r="A510" s="39">
        <v>504</v>
      </c>
      <c r="B510" s="60"/>
      <c r="C510" s="62"/>
      <c r="D510" s="62"/>
      <c r="E510" s="64"/>
      <c r="F510" s="65"/>
      <c r="G510" s="66"/>
      <c r="H510" s="67"/>
      <c r="I510" s="68"/>
      <c r="J510" s="78"/>
      <c r="K510" s="94"/>
      <c r="L510" s="92"/>
      <c r="M510" s="93"/>
    </row>
    <row r="511" spans="1:13" ht="11.25">
      <c r="A511" s="39">
        <v>505</v>
      </c>
      <c r="B511" s="60"/>
      <c r="C511" s="62"/>
      <c r="D511" s="62"/>
      <c r="E511" s="64"/>
      <c r="F511" s="65"/>
      <c r="G511" s="66"/>
      <c r="H511" s="67"/>
      <c r="I511" s="68"/>
      <c r="J511" s="78"/>
      <c r="K511" s="94"/>
      <c r="L511" s="92"/>
      <c r="M511" s="93"/>
    </row>
    <row r="512" spans="1:13" ht="11.25">
      <c r="A512" s="39">
        <v>506</v>
      </c>
      <c r="B512" s="60"/>
      <c r="C512" s="62"/>
      <c r="D512" s="62"/>
      <c r="E512" s="64"/>
      <c r="F512" s="65"/>
      <c r="G512" s="66"/>
      <c r="H512" s="67"/>
      <c r="I512" s="68"/>
      <c r="J512" s="78"/>
      <c r="K512" s="94"/>
      <c r="L512" s="92"/>
      <c r="M512" s="93"/>
    </row>
    <row r="513" spans="1:13" ht="11.25">
      <c r="A513" s="39">
        <v>507</v>
      </c>
      <c r="B513" s="122"/>
      <c r="C513" s="62"/>
      <c r="D513" s="62"/>
      <c r="E513" s="64"/>
      <c r="F513" s="65"/>
      <c r="G513" s="66"/>
      <c r="H513" s="67"/>
      <c r="I513" s="68"/>
      <c r="J513" s="78"/>
      <c r="K513" s="94"/>
      <c r="L513" s="92"/>
      <c r="M513" s="93"/>
    </row>
    <row r="514" spans="1:13" ht="11.25">
      <c r="A514" s="39">
        <v>508</v>
      </c>
      <c r="B514" s="122"/>
      <c r="C514" s="62"/>
      <c r="D514" s="62"/>
      <c r="E514" s="64"/>
      <c r="F514" s="65"/>
      <c r="G514" s="66"/>
      <c r="H514" s="67"/>
      <c r="I514" s="68"/>
      <c r="J514" s="78"/>
      <c r="K514" s="94"/>
      <c r="L514" s="92"/>
      <c r="M514" s="93"/>
    </row>
    <row r="515" spans="1:13" ht="11.25">
      <c r="A515" s="39">
        <v>509</v>
      </c>
      <c r="B515" s="122"/>
      <c r="C515" s="62"/>
      <c r="D515" s="62"/>
      <c r="E515" s="64"/>
      <c r="F515" s="65"/>
      <c r="G515" s="66"/>
      <c r="H515" s="67"/>
      <c r="I515" s="68"/>
      <c r="J515" s="78"/>
      <c r="K515" s="94"/>
      <c r="L515" s="92"/>
      <c r="M515" s="93"/>
    </row>
    <row r="516" spans="1:13" ht="11.25">
      <c r="A516" s="39">
        <v>510</v>
      </c>
      <c r="B516" s="122"/>
      <c r="C516" s="62"/>
      <c r="D516" s="62"/>
      <c r="E516" s="64"/>
      <c r="F516" s="65"/>
      <c r="G516" s="66"/>
      <c r="H516" s="67"/>
      <c r="I516" s="68"/>
      <c r="J516" s="78"/>
      <c r="K516" s="94"/>
      <c r="L516" s="92"/>
      <c r="M516" s="93"/>
    </row>
    <row r="517" spans="1:13" ht="11.25">
      <c r="A517" s="39">
        <v>511</v>
      </c>
      <c r="B517" s="122"/>
      <c r="C517" s="62"/>
      <c r="D517" s="62"/>
      <c r="E517" s="64"/>
      <c r="F517" s="65"/>
      <c r="G517" s="66"/>
      <c r="H517" s="67"/>
      <c r="I517" s="68"/>
      <c r="J517" s="78"/>
      <c r="K517" s="94"/>
      <c r="L517" s="92"/>
      <c r="M517" s="93"/>
    </row>
    <row r="518" spans="1:13" ht="11.25">
      <c r="A518" s="39">
        <v>512</v>
      </c>
      <c r="B518" s="60"/>
      <c r="C518" s="62"/>
      <c r="D518" s="62"/>
      <c r="E518" s="64"/>
      <c r="F518" s="65"/>
      <c r="G518" s="66"/>
      <c r="H518" s="67"/>
      <c r="I518" s="68"/>
      <c r="J518" s="78"/>
      <c r="K518" s="79"/>
      <c r="L518" s="82"/>
      <c r="M518" s="83"/>
    </row>
    <row r="519" spans="1:13" ht="11.25">
      <c r="A519" s="39">
        <v>513</v>
      </c>
      <c r="B519" s="122"/>
      <c r="C519" s="62"/>
      <c r="D519" s="62"/>
      <c r="E519" s="64"/>
      <c r="F519" s="65"/>
      <c r="G519" s="66"/>
      <c r="H519" s="67"/>
      <c r="I519" s="68"/>
      <c r="J519" s="78"/>
      <c r="K519" s="79"/>
      <c r="L519" s="82"/>
      <c r="M519" s="83"/>
    </row>
    <row r="520" spans="1:13" ht="11.25">
      <c r="A520" s="39">
        <v>514</v>
      </c>
      <c r="B520" s="122"/>
      <c r="C520" s="62"/>
      <c r="D520" s="62"/>
      <c r="E520" s="64"/>
      <c r="F520" s="65"/>
      <c r="G520" s="66"/>
      <c r="H520" s="67"/>
      <c r="I520" s="68"/>
      <c r="J520" s="78"/>
      <c r="K520" s="79"/>
      <c r="L520" s="82"/>
      <c r="M520" s="83"/>
    </row>
    <row r="521" spans="1:13" ht="11.25">
      <c r="A521" s="39">
        <v>515</v>
      </c>
      <c r="B521" s="122"/>
      <c r="C521" s="62"/>
      <c r="D521" s="62"/>
      <c r="E521" s="64"/>
      <c r="F521" s="65"/>
      <c r="G521" s="66"/>
      <c r="H521" s="67"/>
      <c r="I521" s="68"/>
      <c r="J521" s="78"/>
      <c r="K521" s="79"/>
      <c r="L521" s="82"/>
      <c r="M521" s="83"/>
    </row>
    <row r="522" spans="1:13" ht="11.25">
      <c r="A522" s="39">
        <v>516</v>
      </c>
      <c r="B522" s="122"/>
      <c r="C522" s="62"/>
      <c r="D522" s="62"/>
      <c r="E522" s="64"/>
      <c r="F522" s="65"/>
      <c r="G522" s="66"/>
      <c r="H522" s="67"/>
      <c r="I522" s="68"/>
      <c r="J522" s="78"/>
      <c r="K522" s="79"/>
      <c r="L522" s="82"/>
      <c r="M522" s="83"/>
    </row>
    <row r="523" spans="1:13" ht="11.25">
      <c r="A523" s="39">
        <v>517</v>
      </c>
      <c r="B523" s="122"/>
      <c r="C523" s="62"/>
      <c r="D523" s="62"/>
      <c r="E523" s="64"/>
      <c r="F523" s="65"/>
      <c r="G523" s="66"/>
      <c r="H523" s="67"/>
      <c r="I523" s="68"/>
      <c r="J523" s="78"/>
      <c r="K523" s="79"/>
      <c r="L523" s="82"/>
      <c r="M523" s="83"/>
    </row>
  </sheetData>
  <sheetProtection/>
  <mergeCells count="7">
    <mergeCell ref="B1:C1"/>
    <mergeCell ref="E1:G1"/>
    <mergeCell ref="B2:C2"/>
    <mergeCell ref="E3:G3"/>
    <mergeCell ref="J4:K4"/>
    <mergeCell ref="L4:M4"/>
    <mergeCell ref="J1:M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2"/>
  <sheetViews>
    <sheetView zoomScalePageLayoutView="0" workbookViewId="0" topLeftCell="A1">
      <selection activeCell="A4" sqref="A4"/>
    </sheetView>
  </sheetViews>
  <sheetFormatPr defaultColWidth="2.8515625" defaultRowHeight="12.75"/>
  <cols>
    <col min="1" max="1" width="2.7109375" style="4" bestFit="1" customWidth="1"/>
    <col min="2" max="2" width="26.7109375" style="5" bestFit="1" customWidth="1"/>
    <col min="3" max="3" width="2.140625" style="5" bestFit="1" customWidth="1"/>
    <col min="4" max="4" width="22.57421875" style="6" bestFit="1" customWidth="1"/>
    <col min="5" max="5" width="5.8515625" style="7" bestFit="1" customWidth="1"/>
    <col min="6" max="6" width="13.57421875" style="8" bestFit="1" customWidth="1"/>
    <col min="7" max="7" width="3.140625" style="8" bestFit="1" customWidth="1"/>
    <col min="8" max="8" width="2.57421875" style="9" bestFit="1" customWidth="1"/>
    <col min="9" max="9" width="9.00390625" style="134" bestFit="1" customWidth="1"/>
    <col min="10" max="10" width="6.57421875" style="135" bestFit="1" customWidth="1"/>
    <col min="11" max="16384" width="2.8515625" style="5" customWidth="1"/>
  </cols>
  <sheetData>
    <row r="1" spans="1:10" s="1" customFormat="1" ht="12.75">
      <c r="A1" s="10" t="s">
        <v>0</v>
      </c>
      <c r="B1" s="11"/>
      <c r="C1" s="11"/>
      <c r="D1" s="150"/>
      <c r="E1" s="150"/>
      <c r="F1" s="150"/>
      <c r="G1" s="11"/>
      <c r="H1" s="12"/>
      <c r="I1" s="155"/>
      <c r="J1" s="155"/>
    </row>
    <row r="2" spans="1:10" s="1" customFormat="1" ht="12.75">
      <c r="A2" s="10"/>
      <c r="B2" s="13"/>
      <c r="C2" s="13"/>
      <c r="D2" s="14"/>
      <c r="E2" s="15"/>
      <c r="F2" s="14"/>
      <c r="G2" s="14"/>
      <c r="H2" s="16"/>
      <c r="I2" s="156"/>
      <c r="J2" s="156"/>
    </row>
    <row r="3" spans="1:10" s="1" customFormat="1" ht="11.25">
      <c r="A3" s="10"/>
      <c r="B3" s="1" t="s">
        <v>257</v>
      </c>
      <c r="D3" s="153"/>
      <c r="E3" s="153"/>
      <c r="F3" s="153"/>
      <c r="G3" s="17"/>
      <c r="H3" s="18"/>
      <c r="I3" s="157"/>
      <c r="J3" s="157"/>
    </row>
    <row r="4" spans="1:10" s="2" customFormat="1" ht="11.25">
      <c r="A4" s="19"/>
      <c r="B4" s="20"/>
      <c r="C4" s="20"/>
      <c r="D4" s="20"/>
      <c r="E4" s="21"/>
      <c r="F4" s="22"/>
      <c r="G4" s="22"/>
      <c r="H4" s="22"/>
      <c r="I4" s="147" t="s">
        <v>11</v>
      </c>
      <c r="J4" s="147"/>
    </row>
    <row r="5" spans="1:10" s="3" customFormat="1" ht="20.25" customHeight="1">
      <c r="A5" s="23"/>
      <c r="B5" s="24" t="s">
        <v>12</v>
      </c>
      <c r="C5" s="25" t="s">
        <v>15</v>
      </c>
      <c r="D5" s="24" t="s">
        <v>16</v>
      </c>
      <c r="E5" s="26" t="s">
        <v>17</v>
      </c>
      <c r="F5" s="27" t="s">
        <v>18</v>
      </c>
      <c r="G5" s="28" t="s">
        <v>19</v>
      </c>
      <c r="H5" s="28" t="s">
        <v>22</v>
      </c>
      <c r="I5" s="30" t="s">
        <v>23</v>
      </c>
      <c r="J5" s="31" t="s">
        <v>24</v>
      </c>
    </row>
    <row r="6" spans="4:10" ht="11.25">
      <c r="D6" s="29"/>
      <c r="E6" s="6"/>
      <c r="F6" s="7"/>
      <c r="G6" s="7"/>
      <c r="I6" s="32"/>
      <c r="J6" s="40"/>
    </row>
    <row r="7" spans="1:12" ht="11.25">
      <c r="A7" s="108">
        <v>1</v>
      </c>
      <c r="B7" s="60" t="s">
        <v>263</v>
      </c>
      <c r="C7" s="62" t="s">
        <v>36</v>
      </c>
      <c r="D7" s="64" t="s">
        <v>263</v>
      </c>
      <c r="E7" s="65">
        <v>43105</v>
      </c>
      <c r="F7" s="66" t="s">
        <v>146</v>
      </c>
      <c r="G7" s="67">
        <v>403</v>
      </c>
      <c r="H7" s="68">
        <v>7</v>
      </c>
      <c r="I7" s="82">
        <v>62545552.15</v>
      </c>
      <c r="J7" s="83">
        <v>4918409</v>
      </c>
      <c r="K7" s="136"/>
      <c r="L7" s="135"/>
    </row>
    <row r="8" spans="1:11" ht="11.25">
      <c r="A8" s="108">
        <v>2</v>
      </c>
      <c r="B8" s="60" t="s">
        <v>267</v>
      </c>
      <c r="C8" s="62" t="s">
        <v>36</v>
      </c>
      <c r="D8" s="64" t="s">
        <v>267</v>
      </c>
      <c r="E8" s="65">
        <v>43112</v>
      </c>
      <c r="F8" s="66" t="s">
        <v>146</v>
      </c>
      <c r="G8" s="67">
        <v>375</v>
      </c>
      <c r="H8" s="68">
        <v>6</v>
      </c>
      <c r="I8" s="82">
        <v>24228735.42</v>
      </c>
      <c r="J8" s="83">
        <v>2067609</v>
      </c>
      <c r="K8" s="136"/>
    </row>
    <row r="9" spans="1:11" ht="11.25">
      <c r="A9" s="108">
        <v>3</v>
      </c>
      <c r="B9" s="86" t="s">
        <v>286</v>
      </c>
      <c r="C9" s="62" t="s">
        <v>36</v>
      </c>
      <c r="D9" s="89" t="s">
        <v>286</v>
      </c>
      <c r="E9" s="90">
        <v>43119</v>
      </c>
      <c r="F9" s="66" t="s">
        <v>46</v>
      </c>
      <c r="G9" s="91">
        <v>326</v>
      </c>
      <c r="H9" s="68">
        <v>5</v>
      </c>
      <c r="I9" s="92">
        <v>17390699.23</v>
      </c>
      <c r="J9" s="93">
        <v>1475403</v>
      </c>
      <c r="K9" s="136"/>
    </row>
    <row r="10" spans="1:11" ht="11.25">
      <c r="A10" s="108">
        <v>4</v>
      </c>
      <c r="B10" s="86" t="s">
        <v>287</v>
      </c>
      <c r="C10" s="88"/>
      <c r="D10" s="89" t="s">
        <v>287</v>
      </c>
      <c r="E10" s="90">
        <v>43119</v>
      </c>
      <c r="F10" s="66" t="s">
        <v>37</v>
      </c>
      <c r="G10" s="91">
        <v>329</v>
      </c>
      <c r="H10" s="68">
        <v>5</v>
      </c>
      <c r="I10" s="92">
        <v>12294497</v>
      </c>
      <c r="J10" s="93">
        <v>968043</v>
      </c>
      <c r="K10" s="136"/>
    </row>
    <row r="11" spans="1:11" ht="11.25">
      <c r="A11" s="108">
        <v>5</v>
      </c>
      <c r="B11" s="86" t="s">
        <v>294</v>
      </c>
      <c r="C11" s="88"/>
      <c r="D11" s="89" t="s">
        <v>293</v>
      </c>
      <c r="E11" s="90">
        <v>43126</v>
      </c>
      <c r="F11" s="66" t="s">
        <v>46</v>
      </c>
      <c r="G11" s="91">
        <v>289</v>
      </c>
      <c r="H11" s="68">
        <v>4</v>
      </c>
      <c r="I11" s="92">
        <v>11677370.93</v>
      </c>
      <c r="J11" s="93">
        <v>867889</v>
      </c>
      <c r="K11" s="136"/>
    </row>
    <row r="12" spans="1:11" ht="11.25">
      <c r="A12" s="108">
        <v>6</v>
      </c>
      <c r="B12" s="60" t="s">
        <v>297</v>
      </c>
      <c r="C12" s="62" t="s">
        <v>36</v>
      </c>
      <c r="D12" s="64" t="s">
        <v>297</v>
      </c>
      <c r="E12" s="65">
        <v>43133</v>
      </c>
      <c r="F12" s="66" t="s">
        <v>146</v>
      </c>
      <c r="G12" s="67">
        <v>271</v>
      </c>
      <c r="H12" s="68">
        <v>3</v>
      </c>
      <c r="I12" s="82">
        <v>9284968.08</v>
      </c>
      <c r="J12" s="83">
        <v>704092</v>
      </c>
      <c r="K12" s="136"/>
    </row>
    <row r="13" spans="1:11" ht="11.25">
      <c r="A13" s="108">
        <v>7</v>
      </c>
      <c r="B13" s="86" t="s">
        <v>295</v>
      </c>
      <c r="C13" s="62" t="s">
        <v>36</v>
      </c>
      <c r="D13" s="89" t="s">
        <v>295</v>
      </c>
      <c r="E13" s="90">
        <v>43126</v>
      </c>
      <c r="F13" s="66" t="s">
        <v>37</v>
      </c>
      <c r="G13" s="91">
        <v>278</v>
      </c>
      <c r="H13" s="68">
        <v>4</v>
      </c>
      <c r="I13" s="92">
        <v>6445499</v>
      </c>
      <c r="J13" s="93">
        <v>517448</v>
      </c>
      <c r="K13" s="136"/>
    </row>
    <row r="14" spans="1:11" ht="11.25">
      <c r="A14" s="108">
        <v>8</v>
      </c>
      <c r="B14" s="60" t="s">
        <v>308</v>
      </c>
      <c r="C14" s="62" t="s">
        <v>36</v>
      </c>
      <c r="D14" s="64" t="s">
        <v>308</v>
      </c>
      <c r="E14" s="65">
        <v>43140</v>
      </c>
      <c r="F14" s="66" t="s">
        <v>146</v>
      </c>
      <c r="G14" s="67">
        <v>399</v>
      </c>
      <c r="H14" s="68">
        <v>2</v>
      </c>
      <c r="I14" s="82">
        <v>6163025.93</v>
      </c>
      <c r="J14" s="83">
        <v>510734</v>
      </c>
      <c r="K14" s="136"/>
    </row>
    <row r="15" spans="1:11" ht="11.25">
      <c r="A15" s="108">
        <v>9</v>
      </c>
      <c r="B15" s="60" t="s">
        <v>324</v>
      </c>
      <c r="C15" s="62"/>
      <c r="D15" s="64" t="s">
        <v>324</v>
      </c>
      <c r="E15" s="65">
        <v>43147</v>
      </c>
      <c r="F15" s="66" t="s">
        <v>37</v>
      </c>
      <c r="G15" s="67">
        <v>299</v>
      </c>
      <c r="H15" s="68">
        <v>1</v>
      </c>
      <c r="I15" s="82">
        <v>5092340</v>
      </c>
      <c r="J15" s="83">
        <v>331993</v>
      </c>
      <c r="K15" s="136"/>
    </row>
    <row r="16" spans="1:11" ht="11.25">
      <c r="A16" s="108">
        <v>10</v>
      </c>
      <c r="B16" s="60" t="s">
        <v>312</v>
      </c>
      <c r="C16" s="62"/>
      <c r="D16" s="64" t="s">
        <v>313</v>
      </c>
      <c r="E16" s="65">
        <v>43140</v>
      </c>
      <c r="F16" s="66" t="s">
        <v>37</v>
      </c>
      <c r="G16" s="67">
        <v>250</v>
      </c>
      <c r="H16" s="68">
        <v>2</v>
      </c>
      <c r="I16" s="82">
        <v>4987516</v>
      </c>
      <c r="J16" s="83">
        <v>360085</v>
      </c>
      <c r="K16" s="136"/>
    </row>
    <row r="17" spans="1:11" ht="11.25">
      <c r="A17" s="108">
        <v>11</v>
      </c>
      <c r="B17" s="60" t="s">
        <v>317</v>
      </c>
      <c r="C17" s="62" t="s">
        <v>36</v>
      </c>
      <c r="D17" s="64" t="s">
        <v>317</v>
      </c>
      <c r="E17" s="65">
        <v>43147</v>
      </c>
      <c r="F17" s="66" t="s">
        <v>146</v>
      </c>
      <c r="G17" s="67">
        <v>373</v>
      </c>
      <c r="H17" s="68">
        <v>1</v>
      </c>
      <c r="I17" s="82">
        <v>4885872.25</v>
      </c>
      <c r="J17" s="83">
        <v>404381</v>
      </c>
      <c r="K17" s="136"/>
    </row>
    <row r="18" spans="1:11" ht="11.25">
      <c r="A18" s="108">
        <v>12</v>
      </c>
      <c r="B18" s="145" t="s">
        <v>255</v>
      </c>
      <c r="C18" s="144"/>
      <c r="D18" s="89" t="s">
        <v>256</v>
      </c>
      <c r="E18" s="90">
        <v>43098</v>
      </c>
      <c r="F18" s="66" t="s">
        <v>43</v>
      </c>
      <c r="G18" s="91">
        <v>226</v>
      </c>
      <c r="H18" s="68">
        <v>6</v>
      </c>
      <c r="I18" s="92">
        <v>4320609</v>
      </c>
      <c r="J18" s="93">
        <v>312434</v>
      </c>
      <c r="K18" s="136"/>
    </row>
    <row r="19" spans="1:11" ht="11.25">
      <c r="A19" s="108">
        <v>13</v>
      </c>
      <c r="B19" s="86" t="s">
        <v>275</v>
      </c>
      <c r="C19" s="88"/>
      <c r="D19" s="89" t="s">
        <v>276</v>
      </c>
      <c r="E19" s="90">
        <v>43232</v>
      </c>
      <c r="F19" s="66" t="s">
        <v>43</v>
      </c>
      <c r="G19" s="91">
        <v>176</v>
      </c>
      <c r="H19" s="68">
        <v>6</v>
      </c>
      <c r="I19" s="92">
        <v>2870270</v>
      </c>
      <c r="J19" s="93">
        <v>234025</v>
      </c>
      <c r="K19" s="136"/>
    </row>
    <row r="20" spans="1:11" ht="11.25">
      <c r="A20" s="108">
        <v>14</v>
      </c>
      <c r="B20" s="60" t="s">
        <v>288</v>
      </c>
      <c r="C20" s="62"/>
      <c r="D20" s="64" t="s">
        <v>289</v>
      </c>
      <c r="E20" s="65">
        <v>43126</v>
      </c>
      <c r="F20" s="66" t="s">
        <v>47</v>
      </c>
      <c r="G20" s="67">
        <v>141</v>
      </c>
      <c r="H20" s="68">
        <v>4</v>
      </c>
      <c r="I20" s="98">
        <v>1495792.2600000002</v>
      </c>
      <c r="J20" s="99">
        <v>117159</v>
      </c>
      <c r="K20" s="136"/>
    </row>
    <row r="21" spans="1:11" ht="11.25">
      <c r="A21" s="108">
        <v>15</v>
      </c>
      <c r="B21" s="60" t="s">
        <v>251</v>
      </c>
      <c r="C21" s="62"/>
      <c r="D21" s="64" t="s">
        <v>251</v>
      </c>
      <c r="E21" s="65">
        <v>43098</v>
      </c>
      <c r="F21" s="66" t="s">
        <v>146</v>
      </c>
      <c r="G21" s="67">
        <v>27</v>
      </c>
      <c r="H21" s="68">
        <v>8</v>
      </c>
      <c r="I21" s="82">
        <v>1372071.65</v>
      </c>
      <c r="J21" s="83">
        <v>95327</v>
      </c>
      <c r="K21" s="136"/>
    </row>
    <row r="22" spans="1:11" ht="11.25">
      <c r="A22" s="108">
        <v>16</v>
      </c>
      <c r="B22" s="60" t="s">
        <v>277</v>
      </c>
      <c r="C22" s="62"/>
      <c r="D22" s="64" t="s">
        <v>277</v>
      </c>
      <c r="E22" s="65">
        <v>43112</v>
      </c>
      <c r="F22" s="66" t="s">
        <v>42</v>
      </c>
      <c r="G22" s="67">
        <v>52</v>
      </c>
      <c r="H22" s="68">
        <v>6</v>
      </c>
      <c r="I22" s="80">
        <v>1163169.16</v>
      </c>
      <c r="J22" s="81">
        <v>66201</v>
      </c>
      <c r="K22" s="136"/>
    </row>
    <row r="23" spans="1:11" ht="11.25">
      <c r="A23" s="108">
        <v>17</v>
      </c>
      <c r="B23" s="145" t="s">
        <v>253</v>
      </c>
      <c r="C23" s="146"/>
      <c r="D23" s="89" t="s">
        <v>254</v>
      </c>
      <c r="E23" s="90">
        <v>43098</v>
      </c>
      <c r="F23" s="66" t="s">
        <v>46</v>
      </c>
      <c r="G23" s="91">
        <v>156</v>
      </c>
      <c r="H23" s="68">
        <v>5</v>
      </c>
      <c r="I23" s="92">
        <v>1011920.9199999999</v>
      </c>
      <c r="J23" s="93">
        <v>67162</v>
      </c>
      <c r="K23" s="136"/>
    </row>
    <row r="24" spans="1:11" ht="11.25">
      <c r="A24" s="108">
        <v>18</v>
      </c>
      <c r="B24" s="60" t="s">
        <v>268</v>
      </c>
      <c r="C24" s="63"/>
      <c r="D24" s="64" t="s">
        <v>269</v>
      </c>
      <c r="E24" s="65">
        <v>43112</v>
      </c>
      <c r="F24" s="66" t="s">
        <v>34</v>
      </c>
      <c r="G24" s="67">
        <v>64</v>
      </c>
      <c r="H24" s="68">
        <v>5</v>
      </c>
      <c r="I24" s="82">
        <v>875228.59</v>
      </c>
      <c r="J24" s="83">
        <v>53593</v>
      </c>
      <c r="K24" s="136"/>
    </row>
    <row r="25" spans="1:11" ht="11.25">
      <c r="A25" s="108">
        <v>19</v>
      </c>
      <c r="B25" s="86" t="s">
        <v>319</v>
      </c>
      <c r="C25" s="88"/>
      <c r="D25" s="89" t="s">
        <v>320</v>
      </c>
      <c r="E25" s="90">
        <v>43147</v>
      </c>
      <c r="F25" s="66" t="s">
        <v>46</v>
      </c>
      <c r="G25" s="91">
        <v>235</v>
      </c>
      <c r="H25" s="68">
        <v>1</v>
      </c>
      <c r="I25" s="92">
        <v>719286.06</v>
      </c>
      <c r="J25" s="93">
        <v>58214</v>
      </c>
      <c r="K25" s="136"/>
    </row>
    <row r="26" spans="1:11" ht="11.25">
      <c r="A26" s="108">
        <v>20</v>
      </c>
      <c r="B26" s="60" t="s">
        <v>259</v>
      </c>
      <c r="C26" s="62"/>
      <c r="D26" s="64" t="s">
        <v>260</v>
      </c>
      <c r="E26" s="65">
        <v>43105</v>
      </c>
      <c r="F26" s="66" t="s">
        <v>47</v>
      </c>
      <c r="G26" s="67">
        <v>118</v>
      </c>
      <c r="H26" s="68">
        <v>7</v>
      </c>
      <c r="I26" s="98">
        <v>613699.6699999999</v>
      </c>
      <c r="J26" s="99">
        <v>57241</v>
      </c>
      <c r="K26" s="136"/>
    </row>
    <row r="27" spans="1:11" ht="11.25">
      <c r="A27" s="108">
        <v>21</v>
      </c>
      <c r="B27" s="143" t="s">
        <v>282</v>
      </c>
      <c r="C27" s="144" t="s">
        <v>36</v>
      </c>
      <c r="D27" s="64" t="s">
        <v>282</v>
      </c>
      <c r="E27" s="65">
        <v>43119</v>
      </c>
      <c r="F27" s="66" t="s">
        <v>146</v>
      </c>
      <c r="G27" s="67">
        <v>177</v>
      </c>
      <c r="H27" s="68">
        <v>3</v>
      </c>
      <c r="I27" s="82">
        <v>606795.18</v>
      </c>
      <c r="J27" s="83">
        <v>53969</v>
      </c>
      <c r="K27" s="136"/>
    </row>
    <row r="28" spans="1:11" ht="11.25">
      <c r="A28" s="108">
        <v>22</v>
      </c>
      <c r="B28" s="60" t="s">
        <v>316</v>
      </c>
      <c r="C28" s="62" t="s">
        <v>36</v>
      </c>
      <c r="D28" s="64" t="s">
        <v>316</v>
      </c>
      <c r="E28" s="65">
        <v>43147</v>
      </c>
      <c r="F28" s="66" t="s">
        <v>34</v>
      </c>
      <c r="G28" s="67">
        <v>154</v>
      </c>
      <c r="H28" s="68">
        <v>1</v>
      </c>
      <c r="I28" s="82">
        <v>573864.17</v>
      </c>
      <c r="J28" s="83">
        <v>43159</v>
      </c>
      <c r="K28" s="136"/>
    </row>
    <row r="29" spans="1:11" ht="11.25">
      <c r="A29" s="108">
        <v>23</v>
      </c>
      <c r="B29" s="86" t="s">
        <v>303</v>
      </c>
      <c r="C29" s="62"/>
      <c r="D29" s="89" t="s">
        <v>304</v>
      </c>
      <c r="E29" s="90">
        <v>43133</v>
      </c>
      <c r="F29" s="66" t="s">
        <v>46</v>
      </c>
      <c r="G29" s="91">
        <v>87</v>
      </c>
      <c r="H29" s="68">
        <v>3</v>
      </c>
      <c r="I29" s="92">
        <v>571621.4</v>
      </c>
      <c r="J29" s="93">
        <v>35776</v>
      </c>
      <c r="K29" s="136"/>
    </row>
    <row r="30" spans="1:11" ht="11.25">
      <c r="A30" s="108">
        <v>24</v>
      </c>
      <c r="B30" s="60" t="s">
        <v>266</v>
      </c>
      <c r="C30" s="62" t="s">
        <v>36</v>
      </c>
      <c r="D30" s="64" t="s">
        <v>266</v>
      </c>
      <c r="E30" s="65">
        <v>43112</v>
      </c>
      <c r="F30" s="66" t="s">
        <v>47</v>
      </c>
      <c r="G30" s="67">
        <v>36</v>
      </c>
      <c r="H30" s="68">
        <v>6</v>
      </c>
      <c r="I30" s="98">
        <v>486370.38999999996</v>
      </c>
      <c r="J30" s="99">
        <v>35134</v>
      </c>
      <c r="K30" s="136"/>
    </row>
    <row r="31" spans="1:11" ht="11.25">
      <c r="A31" s="108">
        <v>25</v>
      </c>
      <c r="B31" s="60" t="s">
        <v>296</v>
      </c>
      <c r="C31" s="62"/>
      <c r="D31" s="64" t="s">
        <v>83</v>
      </c>
      <c r="E31" s="65">
        <v>43133</v>
      </c>
      <c r="F31" s="66" t="s">
        <v>47</v>
      </c>
      <c r="G31" s="67">
        <v>7</v>
      </c>
      <c r="H31" s="68">
        <v>3</v>
      </c>
      <c r="I31" s="92">
        <v>471885.88</v>
      </c>
      <c r="J31" s="93">
        <v>31853</v>
      </c>
      <c r="K31" s="136"/>
    </row>
    <row r="32" spans="1:11" ht="11.25">
      <c r="A32" s="108">
        <v>26</v>
      </c>
      <c r="B32" s="64" t="s">
        <v>250</v>
      </c>
      <c r="C32" s="144"/>
      <c r="D32" s="64" t="s">
        <v>84</v>
      </c>
      <c r="E32" s="65">
        <v>43098</v>
      </c>
      <c r="F32" s="66" t="s">
        <v>146</v>
      </c>
      <c r="G32" s="67">
        <v>121</v>
      </c>
      <c r="H32" s="68">
        <v>3</v>
      </c>
      <c r="I32" s="82">
        <v>462563.36</v>
      </c>
      <c r="J32" s="83">
        <v>38714</v>
      </c>
      <c r="K32" s="136"/>
    </row>
    <row r="33" spans="1:11" ht="11.25">
      <c r="A33" s="108">
        <v>27</v>
      </c>
      <c r="B33" s="86" t="s">
        <v>323</v>
      </c>
      <c r="C33" s="88"/>
      <c r="D33" s="89" t="s">
        <v>321</v>
      </c>
      <c r="E33" s="90">
        <v>43147</v>
      </c>
      <c r="F33" s="66" t="s">
        <v>46</v>
      </c>
      <c r="G33" s="91">
        <v>75</v>
      </c>
      <c r="H33" s="68">
        <v>1</v>
      </c>
      <c r="I33" s="92">
        <v>432726.76</v>
      </c>
      <c r="J33" s="93">
        <v>28037</v>
      </c>
      <c r="K33" s="136"/>
    </row>
    <row r="34" spans="1:11" ht="11.25">
      <c r="A34" s="108">
        <v>28</v>
      </c>
      <c r="B34" s="86" t="s">
        <v>305</v>
      </c>
      <c r="C34" s="62"/>
      <c r="D34" s="89" t="s">
        <v>109</v>
      </c>
      <c r="E34" s="90">
        <v>43133</v>
      </c>
      <c r="F34" s="66" t="s">
        <v>37</v>
      </c>
      <c r="G34" s="91">
        <v>53</v>
      </c>
      <c r="H34" s="68">
        <v>3</v>
      </c>
      <c r="I34" s="92">
        <v>420242</v>
      </c>
      <c r="J34" s="93">
        <v>24962</v>
      </c>
      <c r="K34" s="136"/>
    </row>
    <row r="35" spans="1:11" ht="11.25">
      <c r="A35" s="108">
        <v>29</v>
      </c>
      <c r="B35" s="60" t="s">
        <v>310</v>
      </c>
      <c r="C35" s="62"/>
      <c r="D35" s="64" t="s">
        <v>311</v>
      </c>
      <c r="E35" s="65">
        <v>43140</v>
      </c>
      <c r="F35" s="66" t="s">
        <v>58</v>
      </c>
      <c r="G35" s="67">
        <v>87</v>
      </c>
      <c r="H35" s="68">
        <v>2</v>
      </c>
      <c r="I35" s="92">
        <v>352806.56</v>
      </c>
      <c r="J35" s="93">
        <v>25577</v>
      </c>
      <c r="K35" s="136"/>
    </row>
    <row r="36" spans="1:11" ht="11.25">
      <c r="A36" s="108">
        <v>30</v>
      </c>
      <c r="B36" s="143" t="s">
        <v>290</v>
      </c>
      <c r="C36" s="144"/>
      <c r="D36" s="64" t="s">
        <v>291</v>
      </c>
      <c r="E36" s="65">
        <v>43126</v>
      </c>
      <c r="F36" s="66" t="s">
        <v>146</v>
      </c>
      <c r="G36" s="67">
        <v>36</v>
      </c>
      <c r="H36" s="68">
        <v>2</v>
      </c>
      <c r="I36" s="82">
        <v>279342.57</v>
      </c>
      <c r="J36" s="83">
        <v>19284</v>
      </c>
      <c r="K36" s="136"/>
    </row>
    <row r="37" spans="1:11" ht="11.25">
      <c r="A37" s="108">
        <v>31</v>
      </c>
      <c r="B37" s="86" t="s">
        <v>322</v>
      </c>
      <c r="C37" s="62" t="s">
        <v>36</v>
      </c>
      <c r="D37" s="89" t="s">
        <v>322</v>
      </c>
      <c r="E37" s="90">
        <v>43147</v>
      </c>
      <c r="F37" s="66" t="s">
        <v>46</v>
      </c>
      <c r="G37" s="91">
        <v>5</v>
      </c>
      <c r="H37" s="68">
        <v>1</v>
      </c>
      <c r="I37" s="92">
        <v>233943.42</v>
      </c>
      <c r="J37" s="93">
        <v>21882</v>
      </c>
      <c r="K37" s="136"/>
    </row>
    <row r="38" spans="1:11" ht="11.25">
      <c r="A38" s="108">
        <v>32</v>
      </c>
      <c r="B38" s="145" t="s">
        <v>273</v>
      </c>
      <c r="C38" s="146"/>
      <c r="D38" s="89" t="s">
        <v>274</v>
      </c>
      <c r="E38" s="90">
        <v>43112</v>
      </c>
      <c r="F38" s="66" t="s">
        <v>46</v>
      </c>
      <c r="G38" s="91">
        <v>28</v>
      </c>
      <c r="H38" s="68">
        <v>3</v>
      </c>
      <c r="I38" s="92">
        <v>164636.13999999998</v>
      </c>
      <c r="J38" s="93">
        <v>11324</v>
      </c>
      <c r="K38" s="136"/>
    </row>
    <row r="39" spans="1:11" ht="11.25">
      <c r="A39" s="108">
        <v>33</v>
      </c>
      <c r="B39" s="60" t="s">
        <v>314</v>
      </c>
      <c r="C39" s="62"/>
      <c r="D39" s="64" t="s">
        <v>315</v>
      </c>
      <c r="E39" s="65">
        <v>43147</v>
      </c>
      <c r="F39" s="66" t="s">
        <v>47</v>
      </c>
      <c r="G39" s="67">
        <v>35</v>
      </c>
      <c r="H39" s="68">
        <v>1</v>
      </c>
      <c r="I39" s="98">
        <v>144839.75</v>
      </c>
      <c r="J39" s="99">
        <v>9678</v>
      </c>
      <c r="K39" s="136"/>
    </row>
    <row r="40" spans="1:11" ht="11.25">
      <c r="A40" s="108">
        <v>34</v>
      </c>
      <c r="B40" s="60" t="s">
        <v>278</v>
      </c>
      <c r="C40" s="62"/>
      <c r="D40" s="64" t="s">
        <v>279</v>
      </c>
      <c r="E40" s="65">
        <v>43126</v>
      </c>
      <c r="F40" s="66" t="s">
        <v>52</v>
      </c>
      <c r="G40" s="67">
        <v>21</v>
      </c>
      <c r="H40" s="68">
        <v>4</v>
      </c>
      <c r="I40" s="82">
        <v>132475.67</v>
      </c>
      <c r="J40" s="83">
        <v>10251</v>
      </c>
      <c r="K40" s="136"/>
    </row>
    <row r="41" spans="1:11" ht="11.25">
      <c r="A41" s="108">
        <v>35</v>
      </c>
      <c r="B41" s="60" t="s">
        <v>280</v>
      </c>
      <c r="C41" s="62"/>
      <c r="D41" s="64" t="s">
        <v>281</v>
      </c>
      <c r="E41" s="65">
        <v>43119</v>
      </c>
      <c r="F41" s="66" t="s">
        <v>52</v>
      </c>
      <c r="G41" s="67">
        <v>12</v>
      </c>
      <c r="H41" s="68">
        <v>5</v>
      </c>
      <c r="I41" s="82">
        <v>100857.5</v>
      </c>
      <c r="J41" s="83">
        <v>8075</v>
      </c>
      <c r="K41" s="136"/>
    </row>
    <row r="42" spans="1:11" ht="11.25">
      <c r="A42" s="108">
        <v>36</v>
      </c>
      <c r="B42" s="145" t="s">
        <v>264</v>
      </c>
      <c r="C42" s="146"/>
      <c r="D42" s="89" t="s">
        <v>265</v>
      </c>
      <c r="E42" s="90">
        <v>43105</v>
      </c>
      <c r="F42" s="66" t="s">
        <v>46</v>
      </c>
      <c r="G42" s="91">
        <v>43</v>
      </c>
      <c r="H42" s="68">
        <v>4</v>
      </c>
      <c r="I42" s="92">
        <v>78285.3</v>
      </c>
      <c r="J42" s="93">
        <v>6212</v>
      </c>
      <c r="K42" s="136"/>
    </row>
    <row r="43" spans="1:11" ht="11.25">
      <c r="A43" s="108">
        <v>37</v>
      </c>
      <c r="B43" s="60" t="s">
        <v>302</v>
      </c>
      <c r="C43" s="62" t="s">
        <v>36</v>
      </c>
      <c r="D43" s="64" t="s">
        <v>302</v>
      </c>
      <c r="E43" s="65">
        <v>43133</v>
      </c>
      <c r="F43" s="66" t="s">
        <v>54</v>
      </c>
      <c r="G43" s="67">
        <v>60</v>
      </c>
      <c r="H43" s="68">
        <v>3</v>
      </c>
      <c r="I43" s="82">
        <v>74965</v>
      </c>
      <c r="J43" s="83">
        <v>7563</v>
      </c>
      <c r="K43" s="136"/>
    </row>
    <row r="44" spans="1:11" ht="11.25">
      <c r="A44" s="108">
        <v>38</v>
      </c>
      <c r="B44" s="60" t="s">
        <v>309</v>
      </c>
      <c r="C44" s="62"/>
      <c r="D44" s="64" t="s">
        <v>309</v>
      </c>
      <c r="E44" s="65">
        <v>43140</v>
      </c>
      <c r="F44" s="66" t="s">
        <v>59</v>
      </c>
      <c r="G44" s="67">
        <v>51</v>
      </c>
      <c r="H44" s="68">
        <v>2</v>
      </c>
      <c r="I44" s="82">
        <v>71203.46</v>
      </c>
      <c r="J44" s="83">
        <v>6043</v>
      </c>
      <c r="K44" s="136"/>
    </row>
    <row r="45" spans="1:11" ht="11.25">
      <c r="A45" s="108">
        <v>39</v>
      </c>
      <c r="B45" s="64" t="s">
        <v>252</v>
      </c>
      <c r="C45" s="144" t="s">
        <v>36</v>
      </c>
      <c r="D45" s="64" t="s">
        <v>252</v>
      </c>
      <c r="E45" s="65">
        <v>43098</v>
      </c>
      <c r="F45" s="66" t="s">
        <v>54</v>
      </c>
      <c r="G45" s="67">
        <v>63</v>
      </c>
      <c r="H45" s="68">
        <v>3</v>
      </c>
      <c r="I45" s="82">
        <v>64535</v>
      </c>
      <c r="J45" s="83">
        <v>6077</v>
      </c>
      <c r="K45" s="136"/>
    </row>
    <row r="46" spans="1:11" ht="11.25">
      <c r="A46" s="108">
        <v>40</v>
      </c>
      <c r="B46" s="60" t="s">
        <v>227</v>
      </c>
      <c r="C46" s="62"/>
      <c r="D46" s="64" t="s">
        <v>249</v>
      </c>
      <c r="E46" s="65">
        <v>43098</v>
      </c>
      <c r="F46" s="66" t="s">
        <v>52</v>
      </c>
      <c r="G46" s="67">
        <v>22</v>
      </c>
      <c r="H46" s="68">
        <v>8</v>
      </c>
      <c r="I46" s="82">
        <v>62361.520000000004</v>
      </c>
      <c r="J46" s="83">
        <v>5777</v>
      </c>
      <c r="K46" s="136"/>
    </row>
    <row r="47" spans="1:11" ht="11.25">
      <c r="A47" s="108">
        <v>41</v>
      </c>
      <c r="B47" s="60" t="s">
        <v>318</v>
      </c>
      <c r="C47" s="62" t="s">
        <v>36</v>
      </c>
      <c r="D47" s="64" t="s">
        <v>318</v>
      </c>
      <c r="E47" s="65">
        <v>43147</v>
      </c>
      <c r="F47" s="66" t="s">
        <v>54</v>
      </c>
      <c r="G47" s="67">
        <v>63</v>
      </c>
      <c r="H47" s="68">
        <v>1</v>
      </c>
      <c r="I47" s="82">
        <v>60442</v>
      </c>
      <c r="J47" s="83">
        <v>5886</v>
      </c>
      <c r="K47" s="136"/>
    </row>
    <row r="48" spans="1:11" ht="11.25">
      <c r="A48" s="108">
        <v>42</v>
      </c>
      <c r="B48" s="60" t="s">
        <v>283</v>
      </c>
      <c r="C48" s="63"/>
      <c r="D48" s="64" t="s">
        <v>284</v>
      </c>
      <c r="E48" s="65">
        <v>43119</v>
      </c>
      <c r="F48" s="66" t="s">
        <v>117</v>
      </c>
      <c r="G48" s="67">
        <v>10</v>
      </c>
      <c r="H48" s="68">
        <v>4</v>
      </c>
      <c r="I48" s="82">
        <v>48857.02</v>
      </c>
      <c r="J48" s="83">
        <v>4414</v>
      </c>
      <c r="K48" s="136"/>
    </row>
    <row r="49" spans="1:11" ht="11.25">
      <c r="A49" s="108">
        <v>43</v>
      </c>
      <c r="B49" s="143" t="s">
        <v>261</v>
      </c>
      <c r="C49" s="144"/>
      <c r="D49" s="64" t="s">
        <v>262</v>
      </c>
      <c r="E49" s="65">
        <v>43105</v>
      </c>
      <c r="F49" s="66" t="s">
        <v>52</v>
      </c>
      <c r="G49" s="67">
        <v>21</v>
      </c>
      <c r="H49" s="68">
        <v>5</v>
      </c>
      <c r="I49" s="82">
        <v>44203.18</v>
      </c>
      <c r="J49" s="83">
        <v>3459</v>
      </c>
      <c r="K49" s="136"/>
    </row>
    <row r="50" spans="1:11" ht="11.25">
      <c r="A50" s="108">
        <v>44</v>
      </c>
      <c r="B50" s="60" t="s">
        <v>298</v>
      </c>
      <c r="C50" s="63"/>
      <c r="D50" s="64" t="s">
        <v>299</v>
      </c>
      <c r="E50" s="65">
        <v>43133</v>
      </c>
      <c r="F50" s="66" t="s">
        <v>117</v>
      </c>
      <c r="G50" s="67">
        <v>11</v>
      </c>
      <c r="H50" s="68">
        <v>2</v>
      </c>
      <c r="I50" s="82">
        <v>23571.46</v>
      </c>
      <c r="J50" s="83">
        <v>2178</v>
      </c>
      <c r="K50" s="136"/>
    </row>
    <row r="51" spans="1:11" ht="11.25">
      <c r="A51" s="108">
        <v>45</v>
      </c>
      <c r="B51" s="64" t="s">
        <v>271</v>
      </c>
      <c r="C51" s="144"/>
      <c r="D51" s="64" t="s">
        <v>272</v>
      </c>
      <c r="E51" s="65">
        <v>43112</v>
      </c>
      <c r="F51" s="66" t="s">
        <v>117</v>
      </c>
      <c r="G51" s="67">
        <v>11</v>
      </c>
      <c r="H51" s="68">
        <v>2</v>
      </c>
      <c r="I51" s="82">
        <v>15272.9</v>
      </c>
      <c r="J51" s="83">
        <v>1380</v>
      </c>
      <c r="K51" s="136"/>
    </row>
    <row r="52" spans="1:11" ht="11.25">
      <c r="A52" s="108">
        <v>46</v>
      </c>
      <c r="B52" s="60" t="s">
        <v>307</v>
      </c>
      <c r="C52" s="62"/>
      <c r="D52" s="64" t="s">
        <v>306</v>
      </c>
      <c r="E52" s="65">
        <v>43140</v>
      </c>
      <c r="F52" s="66" t="s">
        <v>52</v>
      </c>
      <c r="G52" s="67">
        <v>5</v>
      </c>
      <c r="H52" s="68">
        <v>2</v>
      </c>
      <c r="I52" s="82">
        <v>14815</v>
      </c>
      <c r="J52" s="83">
        <v>1198</v>
      </c>
      <c r="K52" s="136"/>
    </row>
    <row r="53" spans="1:11" ht="11.25">
      <c r="A53" s="108">
        <v>47</v>
      </c>
      <c r="B53" s="60" t="s">
        <v>325</v>
      </c>
      <c r="C53" s="62"/>
      <c r="D53" s="64" t="s">
        <v>326</v>
      </c>
      <c r="E53" s="65">
        <v>43154</v>
      </c>
      <c r="F53" s="66" t="s">
        <v>47</v>
      </c>
      <c r="G53" s="67">
        <v>7</v>
      </c>
      <c r="H53" s="68">
        <v>0</v>
      </c>
      <c r="I53" s="98">
        <v>10205.5</v>
      </c>
      <c r="J53" s="99">
        <v>876</v>
      </c>
      <c r="K53" s="136"/>
    </row>
    <row r="54" spans="1:11" ht="11.25">
      <c r="A54" s="108">
        <v>48</v>
      </c>
      <c r="B54" s="60" t="s">
        <v>285</v>
      </c>
      <c r="C54" s="144" t="s">
        <v>36</v>
      </c>
      <c r="D54" s="64" t="s">
        <v>285</v>
      </c>
      <c r="E54" s="65">
        <v>43119</v>
      </c>
      <c r="F54" s="66" t="s">
        <v>54</v>
      </c>
      <c r="G54" s="67">
        <v>28</v>
      </c>
      <c r="H54" s="68">
        <v>4</v>
      </c>
      <c r="I54" s="82">
        <v>8841</v>
      </c>
      <c r="J54" s="83">
        <v>1014</v>
      </c>
      <c r="K54" s="136"/>
    </row>
    <row r="55" spans="1:11" ht="11.25">
      <c r="A55" s="108">
        <v>49</v>
      </c>
      <c r="B55" s="60" t="s">
        <v>292</v>
      </c>
      <c r="C55" s="144" t="s">
        <v>36</v>
      </c>
      <c r="D55" s="64" t="s">
        <v>292</v>
      </c>
      <c r="E55" s="65">
        <v>43126</v>
      </c>
      <c r="F55" s="66" t="s">
        <v>54</v>
      </c>
      <c r="G55" s="67">
        <v>20</v>
      </c>
      <c r="H55" s="68">
        <v>3</v>
      </c>
      <c r="I55" s="82">
        <v>5047</v>
      </c>
      <c r="J55" s="83">
        <v>657</v>
      </c>
      <c r="K55" s="136"/>
    </row>
    <row r="56" spans="1:11" ht="11.25">
      <c r="A56" s="108">
        <v>50</v>
      </c>
      <c r="B56" s="60" t="s">
        <v>300</v>
      </c>
      <c r="C56" s="63"/>
      <c r="D56" s="64" t="s">
        <v>301</v>
      </c>
      <c r="E56" s="65">
        <v>43133</v>
      </c>
      <c r="F56" s="66" t="s">
        <v>59</v>
      </c>
      <c r="G56" s="67">
        <v>4</v>
      </c>
      <c r="H56" s="68">
        <v>2</v>
      </c>
      <c r="I56" s="82">
        <v>1592</v>
      </c>
      <c r="J56" s="83">
        <v>142</v>
      </c>
      <c r="K56" s="136"/>
    </row>
    <row r="57" spans="1:11" ht="11.25">
      <c r="A57" s="108">
        <v>51</v>
      </c>
      <c r="B57" s="64" t="s">
        <v>247</v>
      </c>
      <c r="C57" s="144" t="s">
        <v>36</v>
      </c>
      <c r="D57" s="64" t="s">
        <v>247</v>
      </c>
      <c r="E57" s="65">
        <v>43098</v>
      </c>
      <c r="F57" s="66" t="s">
        <v>47</v>
      </c>
      <c r="G57" s="67">
        <v>1</v>
      </c>
      <c r="H57" s="68">
        <v>1</v>
      </c>
      <c r="I57" s="92">
        <v>331</v>
      </c>
      <c r="J57" s="93">
        <v>29</v>
      </c>
      <c r="K57" s="136"/>
    </row>
    <row r="58" spans="1:11" ht="11.25">
      <c r="A58" s="108">
        <v>52</v>
      </c>
      <c r="B58" s="64" t="s">
        <v>248</v>
      </c>
      <c r="C58" s="144" t="s">
        <v>36</v>
      </c>
      <c r="D58" s="64" t="s">
        <v>248</v>
      </c>
      <c r="E58" s="65">
        <v>43098</v>
      </c>
      <c r="F58" s="66" t="s">
        <v>47</v>
      </c>
      <c r="G58" s="67">
        <v>2</v>
      </c>
      <c r="H58" s="68">
        <v>1</v>
      </c>
      <c r="I58" s="92">
        <v>32</v>
      </c>
      <c r="J58" s="93">
        <v>3</v>
      </c>
      <c r="K58" s="136"/>
    </row>
    <row r="59" spans="1:11" ht="11.25">
      <c r="A59" s="108"/>
      <c r="B59" s="86"/>
      <c r="C59" s="88"/>
      <c r="D59" s="89"/>
      <c r="E59" s="90"/>
      <c r="F59" s="66"/>
      <c r="G59" s="91"/>
      <c r="H59" s="68"/>
      <c r="I59" s="92"/>
      <c r="J59" s="93"/>
      <c r="K59" s="136"/>
    </row>
    <row r="60" spans="1:11" ht="11.25">
      <c r="A60" s="108"/>
      <c r="B60" s="60"/>
      <c r="C60" s="62"/>
      <c r="D60" s="64"/>
      <c r="E60" s="65"/>
      <c r="F60" s="66"/>
      <c r="G60" s="67"/>
      <c r="H60" s="68"/>
      <c r="I60" s="82"/>
      <c r="J60" s="83"/>
      <c r="K60" s="136"/>
    </row>
    <row r="61" spans="1:11" ht="11.25">
      <c r="A61" s="108"/>
      <c r="B61" s="100"/>
      <c r="C61" s="62"/>
      <c r="D61" s="101"/>
      <c r="E61" s="65"/>
      <c r="F61" s="66"/>
      <c r="G61" s="67"/>
      <c r="H61" s="68"/>
      <c r="I61" s="82"/>
      <c r="J61" s="83"/>
      <c r="K61" s="136"/>
    </row>
    <row r="62" spans="1:11" ht="11.25">
      <c r="A62" s="108"/>
      <c r="B62" s="86"/>
      <c r="C62" s="62"/>
      <c r="D62" s="89"/>
      <c r="E62" s="90"/>
      <c r="F62" s="66"/>
      <c r="G62" s="91"/>
      <c r="H62" s="68"/>
      <c r="I62" s="92"/>
      <c r="J62" s="93"/>
      <c r="K62" s="136"/>
    </row>
    <row r="63" spans="1:11" ht="11.25">
      <c r="A63" s="108"/>
      <c r="B63" s="60"/>
      <c r="C63" s="62"/>
      <c r="D63" s="64"/>
      <c r="E63" s="65"/>
      <c r="F63" s="66"/>
      <c r="G63" s="67"/>
      <c r="H63" s="68"/>
      <c r="I63" s="82"/>
      <c r="J63" s="83"/>
      <c r="K63" s="136"/>
    </row>
    <row r="64" spans="1:11" ht="11.25">
      <c r="A64" s="108"/>
      <c r="B64" s="60"/>
      <c r="C64" s="62"/>
      <c r="D64" s="64"/>
      <c r="E64" s="65"/>
      <c r="F64" s="66"/>
      <c r="G64" s="67"/>
      <c r="H64" s="68"/>
      <c r="I64" s="82"/>
      <c r="J64" s="83"/>
      <c r="K64" s="136"/>
    </row>
    <row r="65" spans="1:11" ht="11.25">
      <c r="A65" s="108"/>
      <c r="B65" s="60"/>
      <c r="C65" s="62"/>
      <c r="D65" s="64"/>
      <c r="E65" s="65"/>
      <c r="F65" s="66"/>
      <c r="G65" s="67"/>
      <c r="H65" s="68"/>
      <c r="I65" s="92"/>
      <c r="J65" s="93"/>
      <c r="K65" s="136"/>
    </row>
    <row r="66" spans="1:11" ht="11.25">
      <c r="A66" s="108"/>
      <c r="B66" s="60"/>
      <c r="C66" s="62"/>
      <c r="D66" s="64"/>
      <c r="E66" s="65"/>
      <c r="F66" s="66"/>
      <c r="G66" s="67"/>
      <c r="H66" s="68"/>
      <c r="I66" s="82"/>
      <c r="J66" s="83"/>
      <c r="K66" s="136"/>
    </row>
    <row r="67" spans="1:11" ht="11.25">
      <c r="A67" s="108"/>
      <c r="B67" s="60"/>
      <c r="C67" s="62"/>
      <c r="D67" s="64"/>
      <c r="E67" s="65"/>
      <c r="F67" s="66"/>
      <c r="G67" s="67"/>
      <c r="H67" s="68"/>
      <c r="I67" s="82"/>
      <c r="J67" s="83"/>
      <c r="K67" s="136"/>
    </row>
    <row r="68" spans="1:11" ht="11.25">
      <c r="A68" s="108"/>
      <c r="B68" s="86"/>
      <c r="C68" s="88"/>
      <c r="D68" s="89"/>
      <c r="E68" s="90"/>
      <c r="F68" s="66"/>
      <c r="G68" s="91"/>
      <c r="H68" s="68"/>
      <c r="I68" s="92"/>
      <c r="J68" s="93"/>
      <c r="K68" s="136"/>
    </row>
    <row r="69" spans="1:11" ht="11.25">
      <c r="A69" s="108"/>
      <c r="B69" s="60"/>
      <c r="C69" s="62"/>
      <c r="D69" s="64"/>
      <c r="E69" s="65"/>
      <c r="F69" s="66"/>
      <c r="G69" s="67"/>
      <c r="H69" s="68"/>
      <c r="I69" s="92"/>
      <c r="J69" s="93"/>
      <c r="K69" s="136"/>
    </row>
    <row r="70" spans="1:11" ht="11.25">
      <c r="A70" s="108"/>
      <c r="B70" s="60"/>
      <c r="C70" s="62"/>
      <c r="D70" s="64"/>
      <c r="E70" s="65"/>
      <c r="F70" s="66"/>
      <c r="G70" s="67"/>
      <c r="H70" s="68"/>
      <c r="I70" s="92"/>
      <c r="J70" s="93"/>
      <c r="K70" s="136"/>
    </row>
    <row r="71" spans="1:11" ht="11.25">
      <c r="A71" s="108"/>
      <c r="B71" s="86"/>
      <c r="C71" s="88"/>
      <c r="D71" s="89"/>
      <c r="E71" s="90"/>
      <c r="F71" s="66"/>
      <c r="G71" s="91"/>
      <c r="H71" s="68"/>
      <c r="I71" s="92"/>
      <c r="J71" s="93"/>
      <c r="K71" s="136"/>
    </row>
    <row r="72" spans="1:11" ht="11.25">
      <c r="A72" s="108"/>
      <c r="B72" s="86"/>
      <c r="C72" s="88"/>
      <c r="D72" s="89"/>
      <c r="E72" s="90"/>
      <c r="F72" s="66"/>
      <c r="G72" s="91"/>
      <c r="H72" s="68"/>
      <c r="I72" s="92"/>
      <c r="J72" s="93"/>
      <c r="K72" s="136"/>
    </row>
    <row r="73" spans="1:11" ht="11.25">
      <c r="A73" s="108"/>
      <c r="B73" s="86"/>
      <c r="C73" s="88"/>
      <c r="D73" s="89"/>
      <c r="E73" s="90"/>
      <c r="F73" s="66"/>
      <c r="G73" s="91"/>
      <c r="H73" s="68"/>
      <c r="I73" s="92"/>
      <c r="J73" s="93"/>
      <c r="K73" s="136"/>
    </row>
    <row r="74" spans="1:11" ht="11.25">
      <c r="A74" s="108"/>
      <c r="B74" s="60"/>
      <c r="C74" s="62"/>
      <c r="D74" s="64"/>
      <c r="E74" s="65"/>
      <c r="F74" s="66"/>
      <c r="G74" s="67"/>
      <c r="H74" s="68"/>
      <c r="I74" s="82"/>
      <c r="J74" s="83"/>
      <c r="K74" s="136"/>
    </row>
    <row r="75" spans="1:11" ht="11.25">
      <c r="A75" s="108"/>
      <c r="B75" s="60"/>
      <c r="C75" s="62"/>
      <c r="D75" s="64"/>
      <c r="E75" s="65"/>
      <c r="F75" s="66"/>
      <c r="G75" s="67"/>
      <c r="H75" s="68"/>
      <c r="I75" s="82"/>
      <c r="J75" s="83"/>
      <c r="K75" s="136"/>
    </row>
    <row r="76" spans="1:11" ht="11.25">
      <c r="A76" s="108"/>
      <c r="B76" s="86"/>
      <c r="C76" s="88"/>
      <c r="D76" s="89"/>
      <c r="E76" s="90"/>
      <c r="F76" s="66"/>
      <c r="G76" s="91"/>
      <c r="H76" s="68"/>
      <c r="I76" s="92"/>
      <c r="J76" s="93"/>
      <c r="K76" s="136"/>
    </row>
    <row r="77" spans="1:11" ht="11.25">
      <c r="A77" s="108"/>
      <c r="B77" s="60"/>
      <c r="C77" s="62"/>
      <c r="D77" s="64"/>
      <c r="E77" s="65"/>
      <c r="F77" s="66"/>
      <c r="G77" s="67"/>
      <c r="H77" s="68"/>
      <c r="I77" s="92"/>
      <c r="J77" s="93"/>
      <c r="K77" s="136"/>
    </row>
    <row r="78" spans="1:11" ht="11.25">
      <c r="A78" s="108"/>
      <c r="B78" s="86"/>
      <c r="C78" s="88"/>
      <c r="D78" s="89"/>
      <c r="E78" s="90"/>
      <c r="F78" s="66"/>
      <c r="G78" s="91"/>
      <c r="H78" s="68"/>
      <c r="I78" s="92"/>
      <c r="J78" s="93"/>
      <c r="K78" s="136"/>
    </row>
    <row r="79" spans="1:11" ht="11.25">
      <c r="A79" s="108"/>
      <c r="B79" s="60"/>
      <c r="C79" s="62"/>
      <c r="D79" s="64"/>
      <c r="E79" s="65"/>
      <c r="F79" s="66"/>
      <c r="G79" s="67"/>
      <c r="H79" s="68"/>
      <c r="I79" s="82"/>
      <c r="J79" s="83"/>
      <c r="K79" s="136"/>
    </row>
    <row r="80" spans="1:11" ht="11.25">
      <c r="A80" s="108"/>
      <c r="B80" s="60"/>
      <c r="C80" s="62"/>
      <c r="D80" s="64"/>
      <c r="E80" s="65"/>
      <c r="F80" s="66"/>
      <c r="G80" s="67"/>
      <c r="H80" s="68"/>
      <c r="I80" s="82"/>
      <c r="J80" s="83"/>
      <c r="K80" s="136"/>
    </row>
    <row r="81" spans="1:11" ht="11.25">
      <c r="A81" s="108"/>
      <c r="B81" s="86"/>
      <c r="C81" s="88"/>
      <c r="D81" s="89"/>
      <c r="E81" s="90"/>
      <c r="F81" s="66"/>
      <c r="G81" s="91"/>
      <c r="H81" s="68"/>
      <c r="I81" s="92"/>
      <c r="J81" s="93"/>
      <c r="K81" s="136"/>
    </row>
    <row r="82" spans="1:11" ht="11.25">
      <c r="A82" s="108"/>
      <c r="B82" s="60"/>
      <c r="C82" s="62"/>
      <c r="D82" s="64"/>
      <c r="E82" s="65"/>
      <c r="F82" s="66"/>
      <c r="G82" s="67"/>
      <c r="H82" s="68"/>
      <c r="I82" s="82"/>
      <c r="J82" s="83"/>
      <c r="K82" s="136"/>
    </row>
    <row r="83" spans="1:11" ht="11.25">
      <c r="A83" s="108"/>
      <c r="B83" s="86"/>
      <c r="C83" s="88"/>
      <c r="D83" s="89"/>
      <c r="E83" s="90"/>
      <c r="F83" s="66"/>
      <c r="G83" s="91"/>
      <c r="H83" s="68"/>
      <c r="I83" s="92"/>
      <c r="J83" s="93"/>
      <c r="K83" s="136"/>
    </row>
    <row r="84" spans="1:11" ht="11.25">
      <c r="A84" s="108"/>
      <c r="B84" s="60"/>
      <c r="C84" s="62"/>
      <c r="D84" s="64"/>
      <c r="E84" s="65"/>
      <c r="F84" s="66"/>
      <c r="G84" s="67"/>
      <c r="H84" s="68"/>
      <c r="I84" s="82"/>
      <c r="J84" s="83"/>
      <c r="K84" s="136"/>
    </row>
    <row r="85" spans="1:11" ht="11.25">
      <c r="A85" s="108"/>
      <c r="B85" s="86"/>
      <c r="C85" s="88"/>
      <c r="D85" s="89"/>
      <c r="E85" s="90"/>
      <c r="F85" s="66"/>
      <c r="G85" s="91"/>
      <c r="H85" s="68"/>
      <c r="I85" s="92"/>
      <c r="J85" s="93"/>
      <c r="K85" s="136"/>
    </row>
    <row r="86" spans="1:11" ht="11.25">
      <c r="A86" s="108"/>
      <c r="B86" s="60"/>
      <c r="C86" s="62"/>
      <c r="D86" s="64"/>
      <c r="E86" s="65"/>
      <c r="F86" s="66"/>
      <c r="G86" s="67"/>
      <c r="H86" s="68"/>
      <c r="I86" s="82"/>
      <c r="J86" s="83"/>
      <c r="K86" s="136"/>
    </row>
    <row r="87" spans="1:11" ht="11.25">
      <c r="A87" s="108"/>
      <c r="B87" s="86"/>
      <c r="C87" s="88"/>
      <c r="D87" s="89"/>
      <c r="E87" s="90"/>
      <c r="F87" s="66"/>
      <c r="G87" s="91"/>
      <c r="H87" s="68"/>
      <c r="I87" s="92"/>
      <c r="J87" s="93"/>
      <c r="K87" s="136"/>
    </row>
    <row r="88" spans="1:11" ht="11.25">
      <c r="A88" s="108"/>
      <c r="B88" s="60"/>
      <c r="C88" s="62"/>
      <c r="D88" s="64"/>
      <c r="E88" s="65"/>
      <c r="F88" s="66"/>
      <c r="G88" s="67"/>
      <c r="H88" s="68"/>
      <c r="I88" s="82"/>
      <c r="J88" s="83"/>
      <c r="K88" s="136"/>
    </row>
    <row r="89" spans="1:11" ht="11.25">
      <c r="A89" s="108"/>
      <c r="B89" s="60"/>
      <c r="C89" s="62"/>
      <c r="D89" s="64"/>
      <c r="E89" s="65"/>
      <c r="F89" s="66"/>
      <c r="G89" s="67"/>
      <c r="H89" s="68"/>
      <c r="I89" s="82"/>
      <c r="J89" s="83"/>
      <c r="K89" s="136"/>
    </row>
    <row r="90" spans="1:11" ht="11.25">
      <c r="A90" s="108"/>
      <c r="B90" s="60"/>
      <c r="C90" s="62"/>
      <c r="D90" s="64"/>
      <c r="E90" s="65"/>
      <c r="F90" s="66"/>
      <c r="G90" s="67"/>
      <c r="H90" s="68"/>
      <c r="I90" s="92"/>
      <c r="J90" s="93"/>
      <c r="K90" s="136"/>
    </row>
    <row r="91" spans="1:11" ht="11.25">
      <c r="A91" s="108"/>
      <c r="B91" s="60"/>
      <c r="C91" s="62"/>
      <c r="D91" s="64"/>
      <c r="E91" s="65"/>
      <c r="F91" s="66"/>
      <c r="G91" s="67"/>
      <c r="H91" s="68"/>
      <c r="I91" s="82"/>
      <c r="J91" s="83"/>
      <c r="K91" s="136"/>
    </row>
    <row r="92" spans="1:11" ht="11.25">
      <c r="A92" s="108"/>
      <c r="B92" s="60"/>
      <c r="C92" s="62"/>
      <c r="D92" s="64"/>
      <c r="E92" s="65"/>
      <c r="F92" s="66"/>
      <c r="G92" s="67"/>
      <c r="H92" s="68"/>
      <c r="I92" s="80"/>
      <c r="J92" s="81"/>
      <c r="K92" s="136"/>
    </row>
    <row r="93" spans="1:11" ht="11.25">
      <c r="A93" s="108"/>
      <c r="B93" s="86"/>
      <c r="C93" s="88"/>
      <c r="D93" s="89"/>
      <c r="E93" s="90"/>
      <c r="F93" s="66"/>
      <c r="G93" s="91"/>
      <c r="H93" s="68"/>
      <c r="I93" s="92"/>
      <c r="J93" s="93"/>
      <c r="K93" s="136"/>
    </row>
    <row r="94" spans="1:11" ht="11.25">
      <c r="A94" s="108"/>
      <c r="B94" s="60"/>
      <c r="C94" s="62"/>
      <c r="D94" s="64"/>
      <c r="E94" s="65"/>
      <c r="F94" s="66"/>
      <c r="G94" s="67"/>
      <c r="H94" s="68"/>
      <c r="I94" s="82"/>
      <c r="J94" s="83"/>
      <c r="K94" s="136"/>
    </row>
    <row r="95" spans="1:11" ht="11.25">
      <c r="A95" s="108"/>
      <c r="B95" s="60"/>
      <c r="C95" s="62"/>
      <c r="D95" s="64"/>
      <c r="E95" s="65"/>
      <c r="F95" s="66"/>
      <c r="G95" s="67"/>
      <c r="H95" s="68"/>
      <c r="I95" s="92"/>
      <c r="J95" s="93"/>
      <c r="K95" s="136"/>
    </row>
    <row r="96" spans="1:11" ht="11.25">
      <c r="A96" s="108"/>
      <c r="B96" s="60"/>
      <c r="C96" s="62"/>
      <c r="D96" s="64"/>
      <c r="E96" s="65"/>
      <c r="F96" s="66"/>
      <c r="G96" s="67"/>
      <c r="H96" s="68"/>
      <c r="I96" s="82"/>
      <c r="J96" s="83"/>
      <c r="K96" s="136"/>
    </row>
    <row r="97" spans="1:11" ht="11.25">
      <c r="A97" s="108"/>
      <c r="B97" s="60"/>
      <c r="C97" s="62"/>
      <c r="D97" s="64"/>
      <c r="E97" s="65"/>
      <c r="F97" s="66"/>
      <c r="G97" s="67"/>
      <c r="H97" s="68"/>
      <c r="I97" s="82"/>
      <c r="J97" s="83"/>
      <c r="K97" s="136"/>
    </row>
    <row r="98" spans="1:11" ht="11.25">
      <c r="A98" s="108"/>
      <c r="B98" s="60"/>
      <c r="C98" s="62"/>
      <c r="D98" s="64"/>
      <c r="E98" s="65"/>
      <c r="F98" s="66"/>
      <c r="G98" s="67"/>
      <c r="H98" s="68"/>
      <c r="I98" s="82"/>
      <c r="J98" s="83"/>
      <c r="K98" s="136"/>
    </row>
    <row r="99" spans="1:11" ht="11.25">
      <c r="A99" s="108"/>
      <c r="B99" s="60"/>
      <c r="C99" s="62"/>
      <c r="D99" s="64"/>
      <c r="E99" s="65"/>
      <c r="F99" s="66"/>
      <c r="G99" s="67"/>
      <c r="H99" s="68"/>
      <c r="I99" s="98"/>
      <c r="J99" s="99"/>
      <c r="K99" s="136"/>
    </row>
    <row r="100" spans="1:11" ht="11.25">
      <c r="A100" s="108"/>
      <c r="B100" s="60"/>
      <c r="C100" s="62"/>
      <c r="D100" s="64"/>
      <c r="E100" s="65"/>
      <c r="F100" s="66"/>
      <c r="G100" s="67"/>
      <c r="H100" s="68"/>
      <c r="I100" s="82"/>
      <c r="J100" s="83"/>
      <c r="K100" s="136"/>
    </row>
    <row r="101" spans="1:11" ht="11.25">
      <c r="A101" s="108"/>
      <c r="B101" s="60"/>
      <c r="C101" s="62"/>
      <c r="D101" s="64"/>
      <c r="E101" s="65"/>
      <c r="F101" s="66"/>
      <c r="G101" s="67"/>
      <c r="H101" s="68"/>
      <c r="I101" s="92"/>
      <c r="J101" s="93"/>
      <c r="K101" s="136"/>
    </row>
    <row r="102" spans="1:11" ht="11.25">
      <c r="A102" s="108"/>
      <c r="B102" s="60"/>
      <c r="C102" s="62"/>
      <c r="D102" s="64"/>
      <c r="E102" s="65"/>
      <c r="F102" s="66"/>
      <c r="G102" s="67"/>
      <c r="H102" s="68"/>
      <c r="I102" s="82"/>
      <c r="J102" s="83"/>
      <c r="K102" s="136"/>
    </row>
    <row r="103" spans="1:11" ht="11.25">
      <c r="A103" s="108"/>
      <c r="B103" s="60"/>
      <c r="C103" s="62"/>
      <c r="D103" s="64"/>
      <c r="E103" s="65"/>
      <c r="F103" s="66"/>
      <c r="G103" s="67"/>
      <c r="H103" s="68"/>
      <c r="I103" s="82"/>
      <c r="J103" s="83"/>
      <c r="K103" s="136"/>
    </row>
    <row r="104" spans="1:11" ht="11.25">
      <c r="A104" s="108"/>
      <c r="B104" s="60"/>
      <c r="C104" s="62"/>
      <c r="D104" s="64"/>
      <c r="E104" s="65"/>
      <c r="F104" s="66"/>
      <c r="G104" s="67"/>
      <c r="H104" s="68"/>
      <c r="I104" s="82"/>
      <c r="J104" s="83"/>
      <c r="K104" s="136"/>
    </row>
    <row r="105" spans="1:11" ht="11.25">
      <c r="A105" s="108"/>
      <c r="B105" s="60"/>
      <c r="C105" s="62"/>
      <c r="D105" s="64"/>
      <c r="E105" s="65"/>
      <c r="F105" s="66"/>
      <c r="G105" s="67"/>
      <c r="H105" s="68"/>
      <c r="I105" s="82"/>
      <c r="J105" s="83"/>
      <c r="K105" s="136"/>
    </row>
    <row r="106" spans="1:11" ht="11.25">
      <c r="A106" s="108"/>
      <c r="B106" s="60"/>
      <c r="C106" s="62"/>
      <c r="D106" s="64"/>
      <c r="E106" s="65"/>
      <c r="F106" s="66"/>
      <c r="G106" s="67"/>
      <c r="H106" s="68"/>
      <c r="I106" s="82"/>
      <c r="J106" s="83"/>
      <c r="K106" s="136"/>
    </row>
    <row r="107" spans="1:11" ht="11.25">
      <c r="A107" s="108"/>
      <c r="B107" s="60"/>
      <c r="C107" s="62"/>
      <c r="D107" s="64"/>
      <c r="E107" s="65"/>
      <c r="F107" s="66"/>
      <c r="G107" s="67"/>
      <c r="H107" s="68"/>
      <c r="I107" s="92"/>
      <c r="J107" s="93"/>
      <c r="K107" s="136"/>
    </row>
    <row r="108" spans="1:11" ht="11.25">
      <c r="A108" s="108"/>
      <c r="B108" s="60"/>
      <c r="C108" s="62"/>
      <c r="D108" s="64"/>
      <c r="E108" s="65"/>
      <c r="F108" s="66"/>
      <c r="G108" s="67"/>
      <c r="H108" s="68"/>
      <c r="I108" s="92"/>
      <c r="J108" s="93"/>
      <c r="K108" s="136"/>
    </row>
    <row r="109" spans="1:11" ht="11.25">
      <c r="A109" s="108"/>
      <c r="B109" s="60"/>
      <c r="C109" s="62"/>
      <c r="D109" s="64"/>
      <c r="E109" s="65"/>
      <c r="F109" s="66"/>
      <c r="G109" s="67"/>
      <c r="H109" s="68"/>
      <c r="I109" s="98"/>
      <c r="J109" s="99"/>
      <c r="K109" s="136"/>
    </row>
    <row r="110" spans="1:11" ht="11.25">
      <c r="A110" s="108"/>
      <c r="B110" s="60"/>
      <c r="C110" s="62"/>
      <c r="D110" s="64"/>
      <c r="E110" s="65"/>
      <c r="F110" s="66"/>
      <c r="G110" s="67"/>
      <c r="H110" s="68"/>
      <c r="I110" s="82"/>
      <c r="J110" s="83"/>
      <c r="K110" s="136"/>
    </row>
    <row r="111" spans="1:11" ht="11.25">
      <c r="A111" s="108"/>
      <c r="B111" s="60"/>
      <c r="C111" s="62"/>
      <c r="D111" s="64"/>
      <c r="E111" s="65"/>
      <c r="F111" s="66"/>
      <c r="G111" s="67"/>
      <c r="H111" s="68"/>
      <c r="I111" s="82"/>
      <c r="J111" s="83"/>
      <c r="K111" s="136"/>
    </row>
    <row r="112" spans="1:11" ht="11.25">
      <c r="A112" s="108"/>
      <c r="B112" s="60"/>
      <c r="C112" s="62"/>
      <c r="D112" s="64"/>
      <c r="E112" s="65"/>
      <c r="F112" s="66"/>
      <c r="G112" s="67"/>
      <c r="H112" s="68"/>
      <c r="I112" s="92"/>
      <c r="J112" s="93"/>
      <c r="K112" s="136"/>
    </row>
    <row r="113" spans="1:11" ht="11.25">
      <c r="A113" s="108"/>
      <c r="B113" s="60"/>
      <c r="C113" s="62"/>
      <c r="D113" s="64"/>
      <c r="E113" s="65"/>
      <c r="F113" s="66"/>
      <c r="G113" s="67"/>
      <c r="H113" s="68"/>
      <c r="I113" s="82"/>
      <c r="J113" s="83"/>
      <c r="K113" s="136"/>
    </row>
    <row r="114" spans="1:11" ht="11.25">
      <c r="A114" s="108"/>
      <c r="B114" s="60"/>
      <c r="C114" s="62"/>
      <c r="D114" s="64"/>
      <c r="E114" s="65"/>
      <c r="F114" s="66"/>
      <c r="G114" s="67"/>
      <c r="H114" s="68"/>
      <c r="I114" s="82"/>
      <c r="J114" s="83"/>
      <c r="K114" s="136"/>
    </row>
    <row r="115" spans="1:11" ht="11.25">
      <c r="A115" s="108"/>
      <c r="B115" s="60"/>
      <c r="C115" s="62"/>
      <c r="D115" s="64"/>
      <c r="E115" s="65"/>
      <c r="F115" s="66"/>
      <c r="G115" s="67"/>
      <c r="H115" s="68"/>
      <c r="I115" s="80"/>
      <c r="J115" s="81"/>
      <c r="K115" s="136"/>
    </row>
    <row r="116" spans="1:11" ht="11.25">
      <c r="A116" s="108"/>
      <c r="B116" s="60"/>
      <c r="C116" s="62"/>
      <c r="D116" s="64"/>
      <c r="E116" s="65"/>
      <c r="F116" s="66"/>
      <c r="G116" s="67"/>
      <c r="H116" s="68"/>
      <c r="I116" s="82"/>
      <c r="J116" s="83"/>
      <c r="K116" s="136"/>
    </row>
    <row r="117" spans="1:11" ht="11.25">
      <c r="A117" s="108"/>
      <c r="B117" s="60"/>
      <c r="C117" s="62"/>
      <c r="D117" s="64"/>
      <c r="E117" s="65"/>
      <c r="F117" s="66"/>
      <c r="G117" s="67"/>
      <c r="H117" s="68"/>
      <c r="I117" s="82"/>
      <c r="J117" s="83"/>
      <c r="K117" s="136"/>
    </row>
    <row r="118" spans="1:11" ht="11.25">
      <c r="A118" s="108"/>
      <c r="B118" s="60"/>
      <c r="C118" s="62"/>
      <c r="D118" s="64"/>
      <c r="E118" s="65"/>
      <c r="F118" s="66"/>
      <c r="G118" s="67"/>
      <c r="H118" s="68"/>
      <c r="I118" s="98"/>
      <c r="J118" s="99"/>
      <c r="K118" s="136"/>
    </row>
    <row r="119" spans="1:11" ht="11.25">
      <c r="A119" s="108"/>
      <c r="B119" s="60"/>
      <c r="C119" s="62"/>
      <c r="D119" s="64"/>
      <c r="E119" s="65"/>
      <c r="F119" s="66"/>
      <c r="G119" s="67"/>
      <c r="H119" s="68"/>
      <c r="I119" s="82"/>
      <c r="J119" s="83"/>
      <c r="K119" s="136"/>
    </row>
    <row r="120" spans="1:11" ht="11.25">
      <c r="A120" s="108"/>
      <c r="B120" s="60"/>
      <c r="C120" s="62"/>
      <c r="D120" s="64"/>
      <c r="E120" s="65"/>
      <c r="F120" s="66"/>
      <c r="G120" s="67"/>
      <c r="H120" s="68"/>
      <c r="I120" s="92"/>
      <c r="J120" s="93"/>
      <c r="K120" s="136"/>
    </row>
    <row r="121" spans="1:11" ht="11.25">
      <c r="A121" s="108"/>
      <c r="B121" s="60"/>
      <c r="C121" s="62"/>
      <c r="D121" s="64"/>
      <c r="E121" s="65"/>
      <c r="F121" s="66"/>
      <c r="G121" s="67"/>
      <c r="H121" s="68"/>
      <c r="I121" s="82"/>
      <c r="J121" s="83"/>
      <c r="K121" s="136"/>
    </row>
    <row r="122" spans="1:11" ht="11.25">
      <c r="A122" s="108"/>
      <c r="B122" s="60"/>
      <c r="C122" s="62"/>
      <c r="D122" s="64"/>
      <c r="E122" s="65"/>
      <c r="F122" s="66"/>
      <c r="G122" s="67"/>
      <c r="H122" s="68"/>
      <c r="I122" s="92"/>
      <c r="J122" s="93"/>
      <c r="K122" s="136"/>
    </row>
    <row r="123" spans="1:11" ht="11.25">
      <c r="A123" s="108"/>
      <c r="B123" s="86"/>
      <c r="C123" s="88"/>
      <c r="D123" s="89"/>
      <c r="E123" s="90"/>
      <c r="F123" s="66"/>
      <c r="G123" s="91"/>
      <c r="H123" s="68"/>
      <c r="I123" s="92"/>
      <c r="J123" s="93"/>
      <c r="K123" s="136"/>
    </row>
    <row r="124" spans="1:11" ht="11.25">
      <c r="A124" s="108"/>
      <c r="B124" s="86"/>
      <c r="C124" s="88"/>
      <c r="D124" s="89"/>
      <c r="E124" s="90"/>
      <c r="F124" s="66"/>
      <c r="G124" s="91"/>
      <c r="H124" s="68"/>
      <c r="I124" s="92"/>
      <c r="J124" s="93"/>
      <c r="K124" s="136"/>
    </row>
    <row r="125" spans="1:11" ht="11.25">
      <c r="A125" s="108"/>
      <c r="B125" s="60"/>
      <c r="C125" s="62"/>
      <c r="D125" s="64"/>
      <c r="E125" s="65"/>
      <c r="F125" s="66"/>
      <c r="G125" s="67"/>
      <c r="H125" s="68"/>
      <c r="I125" s="82"/>
      <c r="J125" s="83"/>
      <c r="K125" s="136"/>
    </row>
    <row r="126" spans="1:11" ht="11.25">
      <c r="A126" s="108"/>
      <c r="B126" s="60"/>
      <c r="C126" s="62"/>
      <c r="D126" s="64"/>
      <c r="E126" s="65"/>
      <c r="F126" s="66"/>
      <c r="G126" s="67"/>
      <c r="H126" s="68"/>
      <c r="I126" s="82"/>
      <c r="J126" s="83"/>
      <c r="K126" s="136"/>
    </row>
    <row r="127" spans="1:11" ht="11.25">
      <c r="A127" s="108"/>
      <c r="B127" s="60"/>
      <c r="C127" s="62"/>
      <c r="D127" s="64"/>
      <c r="E127" s="65"/>
      <c r="F127" s="66"/>
      <c r="G127" s="67"/>
      <c r="H127" s="68"/>
      <c r="I127" s="82"/>
      <c r="J127" s="83"/>
      <c r="K127" s="136"/>
    </row>
    <row r="128" spans="1:11" ht="11.25">
      <c r="A128" s="108"/>
      <c r="B128" s="60"/>
      <c r="C128" s="62"/>
      <c r="D128" s="64"/>
      <c r="E128" s="65"/>
      <c r="F128" s="66"/>
      <c r="G128" s="67"/>
      <c r="H128" s="68"/>
      <c r="I128" s="92"/>
      <c r="J128" s="93"/>
      <c r="K128" s="136"/>
    </row>
    <row r="129" spans="1:11" ht="11.25">
      <c r="A129" s="108"/>
      <c r="B129" s="60"/>
      <c r="C129" s="62"/>
      <c r="D129" s="64"/>
      <c r="E129" s="65"/>
      <c r="F129" s="66"/>
      <c r="G129" s="67"/>
      <c r="H129" s="68"/>
      <c r="I129" s="80"/>
      <c r="J129" s="81"/>
      <c r="K129" s="136"/>
    </row>
    <row r="130" spans="1:11" ht="11.25">
      <c r="A130" s="108"/>
      <c r="B130" s="60"/>
      <c r="C130" s="62"/>
      <c r="D130" s="64"/>
      <c r="E130" s="65"/>
      <c r="F130" s="66"/>
      <c r="G130" s="67"/>
      <c r="H130" s="68"/>
      <c r="I130" s="82"/>
      <c r="J130" s="83"/>
      <c r="K130" s="136"/>
    </row>
    <row r="131" spans="1:11" ht="11.25">
      <c r="A131" s="108"/>
      <c r="B131" s="60"/>
      <c r="C131" s="62"/>
      <c r="D131" s="64"/>
      <c r="E131" s="65"/>
      <c r="F131" s="66"/>
      <c r="G131" s="67"/>
      <c r="H131" s="68"/>
      <c r="I131" s="82"/>
      <c r="J131" s="83"/>
      <c r="K131" s="136"/>
    </row>
    <row r="132" spans="1:11" ht="11.25">
      <c r="A132" s="108"/>
      <c r="B132" s="60"/>
      <c r="C132" s="62"/>
      <c r="D132" s="64"/>
      <c r="E132" s="65"/>
      <c r="F132" s="66"/>
      <c r="G132" s="67"/>
      <c r="H132" s="68"/>
      <c r="I132" s="82"/>
      <c r="J132" s="83"/>
      <c r="K132" s="136"/>
    </row>
    <row r="133" spans="1:11" ht="11.25">
      <c r="A133" s="108"/>
      <c r="B133" s="60"/>
      <c r="C133" s="62"/>
      <c r="D133" s="64"/>
      <c r="E133" s="65"/>
      <c r="F133" s="66"/>
      <c r="G133" s="67"/>
      <c r="H133" s="68"/>
      <c r="I133" s="82"/>
      <c r="J133" s="83"/>
      <c r="K133" s="136"/>
    </row>
    <row r="134" spans="1:11" ht="11.25">
      <c r="A134" s="108"/>
      <c r="B134" s="60"/>
      <c r="C134" s="62"/>
      <c r="D134" s="64"/>
      <c r="E134" s="65"/>
      <c r="F134" s="66"/>
      <c r="G134" s="67"/>
      <c r="H134" s="68"/>
      <c r="I134" s="82"/>
      <c r="J134" s="83"/>
      <c r="K134" s="136"/>
    </row>
    <row r="135" spans="1:11" ht="11.25">
      <c r="A135" s="108"/>
      <c r="B135" s="60"/>
      <c r="C135" s="62"/>
      <c r="D135" s="64"/>
      <c r="E135" s="65"/>
      <c r="F135" s="66"/>
      <c r="G135" s="67"/>
      <c r="H135" s="68"/>
      <c r="I135" s="82"/>
      <c r="J135" s="83"/>
      <c r="K135" s="136"/>
    </row>
    <row r="136" spans="1:11" ht="11.25">
      <c r="A136" s="108"/>
      <c r="B136" s="60"/>
      <c r="C136" s="62"/>
      <c r="D136" s="64"/>
      <c r="E136" s="65"/>
      <c r="F136" s="66"/>
      <c r="G136" s="67"/>
      <c r="H136" s="68"/>
      <c r="I136" s="82"/>
      <c r="J136" s="83"/>
      <c r="K136" s="136"/>
    </row>
    <row r="137" spans="1:11" ht="11.25">
      <c r="A137" s="108"/>
      <c r="B137" s="60"/>
      <c r="C137" s="62"/>
      <c r="D137" s="64"/>
      <c r="E137" s="65"/>
      <c r="F137" s="66"/>
      <c r="G137" s="67"/>
      <c r="H137" s="68"/>
      <c r="I137" s="92"/>
      <c r="J137" s="93"/>
      <c r="K137" s="136"/>
    </row>
    <row r="138" spans="1:11" ht="11.25">
      <c r="A138" s="108"/>
      <c r="B138" s="60"/>
      <c r="C138" s="62"/>
      <c r="D138" s="64"/>
      <c r="E138" s="65"/>
      <c r="F138" s="66"/>
      <c r="G138" s="67"/>
      <c r="H138" s="68"/>
      <c r="I138" s="92"/>
      <c r="J138" s="93"/>
      <c r="K138" s="136"/>
    </row>
    <row r="139" spans="1:11" ht="11.25">
      <c r="A139" s="108"/>
      <c r="B139" s="60"/>
      <c r="C139" s="62"/>
      <c r="D139" s="64"/>
      <c r="E139" s="65"/>
      <c r="F139" s="66"/>
      <c r="G139" s="67"/>
      <c r="H139" s="68"/>
      <c r="I139" s="92"/>
      <c r="J139" s="93"/>
      <c r="K139" s="136"/>
    </row>
    <row r="140" spans="1:11" ht="11.25">
      <c r="A140" s="108"/>
      <c r="B140" s="60"/>
      <c r="C140" s="62"/>
      <c r="D140" s="64"/>
      <c r="E140" s="65"/>
      <c r="F140" s="66"/>
      <c r="G140" s="67"/>
      <c r="H140" s="68"/>
      <c r="I140" s="82"/>
      <c r="J140" s="83"/>
      <c r="K140" s="136"/>
    </row>
    <row r="141" spans="1:11" ht="11.25">
      <c r="A141" s="108"/>
      <c r="B141" s="60"/>
      <c r="C141" s="62"/>
      <c r="D141" s="64"/>
      <c r="E141" s="65"/>
      <c r="F141" s="66"/>
      <c r="G141" s="67"/>
      <c r="H141" s="68"/>
      <c r="I141" s="82"/>
      <c r="J141" s="83"/>
      <c r="K141" s="136"/>
    </row>
    <row r="142" spans="1:11" ht="11.25">
      <c r="A142" s="108"/>
      <c r="B142" s="60"/>
      <c r="C142" s="62"/>
      <c r="D142" s="64"/>
      <c r="E142" s="65"/>
      <c r="F142" s="66"/>
      <c r="G142" s="67"/>
      <c r="H142" s="68"/>
      <c r="I142" s="82"/>
      <c r="J142" s="83"/>
      <c r="K142" s="136"/>
    </row>
    <row r="143" spans="1:11" ht="11.25">
      <c r="A143" s="108"/>
      <c r="B143" s="60"/>
      <c r="C143" s="62"/>
      <c r="D143" s="64"/>
      <c r="E143" s="65"/>
      <c r="F143" s="66"/>
      <c r="G143" s="67"/>
      <c r="H143" s="68"/>
      <c r="I143" s="80"/>
      <c r="J143" s="81"/>
      <c r="K143" s="136"/>
    </row>
    <row r="144" spans="1:11" ht="11.25">
      <c r="A144" s="108"/>
      <c r="B144" s="60"/>
      <c r="C144" s="62"/>
      <c r="D144" s="64"/>
      <c r="E144" s="65"/>
      <c r="F144" s="66"/>
      <c r="G144" s="67"/>
      <c r="H144" s="68"/>
      <c r="I144" s="92"/>
      <c r="J144" s="93"/>
      <c r="K144" s="136"/>
    </row>
    <row r="145" spans="1:11" ht="11.25">
      <c r="A145" s="108"/>
      <c r="B145" s="60"/>
      <c r="C145" s="62"/>
      <c r="D145" s="64"/>
      <c r="E145" s="65"/>
      <c r="F145" s="66"/>
      <c r="G145" s="67"/>
      <c r="H145" s="68"/>
      <c r="I145" s="92"/>
      <c r="J145" s="93"/>
      <c r="K145" s="136"/>
    </row>
    <row r="146" spans="1:11" ht="11.25">
      <c r="A146" s="108"/>
      <c r="B146" s="86"/>
      <c r="C146" s="88"/>
      <c r="D146" s="89"/>
      <c r="E146" s="90"/>
      <c r="F146" s="66"/>
      <c r="G146" s="91"/>
      <c r="H146" s="68"/>
      <c r="I146" s="92"/>
      <c r="J146" s="93"/>
      <c r="K146" s="136"/>
    </row>
    <row r="147" spans="1:11" ht="11.25">
      <c r="A147" s="108"/>
      <c r="B147" s="60"/>
      <c r="C147" s="62"/>
      <c r="D147" s="64"/>
      <c r="E147" s="65"/>
      <c r="F147" s="66"/>
      <c r="G147" s="67"/>
      <c r="H147" s="68"/>
      <c r="I147" s="82"/>
      <c r="J147" s="83"/>
      <c r="K147" s="136"/>
    </row>
    <row r="148" spans="1:11" ht="11.25">
      <c r="A148" s="108"/>
      <c r="B148" s="60"/>
      <c r="C148" s="62"/>
      <c r="D148" s="64"/>
      <c r="E148" s="65"/>
      <c r="F148" s="66"/>
      <c r="G148" s="67"/>
      <c r="H148" s="68"/>
      <c r="I148" s="82"/>
      <c r="J148" s="83"/>
      <c r="K148" s="136"/>
    </row>
    <row r="149" spans="1:11" ht="11.25">
      <c r="A149" s="108"/>
      <c r="B149" s="60"/>
      <c r="C149" s="62"/>
      <c r="D149" s="64"/>
      <c r="E149" s="65"/>
      <c r="F149" s="66"/>
      <c r="G149" s="67"/>
      <c r="H149" s="68"/>
      <c r="I149" s="92"/>
      <c r="J149" s="93"/>
      <c r="K149" s="136"/>
    </row>
    <row r="150" spans="1:11" ht="11.25">
      <c r="A150" s="108"/>
      <c r="B150" s="60"/>
      <c r="C150" s="62"/>
      <c r="D150" s="64"/>
      <c r="E150" s="65"/>
      <c r="F150" s="66"/>
      <c r="G150" s="67"/>
      <c r="H150" s="68"/>
      <c r="I150" s="82"/>
      <c r="J150" s="83"/>
      <c r="K150" s="136"/>
    </row>
    <row r="151" spans="1:11" ht="11.25">
      <c r="A151" s="108"/>
      <c r="B151" s="100"/>
      <c r="C151" s="62"/>
      <c r="D151" s="101"/>
      <c r="E151" s="65"/>
      <c r="F151" s="66"/>
      <c r="G151" s="67"/>
      <c r="H151" s="68"/>
      <c r="I151" s="92"/>
      <c r="J151" s="93"/>
      <c r="K151" s="136"/>
    </row>
    <row r="152" spans="1:11" ht="11.25">
      <c r="A152" s="108"/>
      <c r="B152" s="60"/>
      <c r="C152" s="62"/>
      <c r="D152" s="64"/>
      <c r="E152" s="65"/>
      <c r="F152" s="66"/>
      <c r="G152" s="67"/>
      <c r="H152" s="68"/>
      <c r="I152" s="82"/>
      <c r="J152" s="83"/>
      <c r="K152" s="136"/>
    </row>
    <row r="153" spans="1:11" ht="11.25">
      <c r="A153" s="108"/>
      <c r="B153" s="60"/>
      <c r="C153" s="62"/>
      <c r="D153" s="64"/>
      <c r="E153" s="65"/>
      <c r="F153" s="66"/>
      <c r="G153" s="67"/>
      <c r="H153" s="68"/>
      <c r="I153" s="80"/>
      <c r="J153" s="81"/>
      <c r="K153" s="136"/>
    </row>
    <row r="154" spans="1:11" ht="11.25">
      <c r="A154" s="108"/>
      <c r="B154" s="60"/>
      <c r="C154" s="62"/>
      <c r="D154" s="64"/>
      <c r="E154" s="65"/>
      <c r="F154" s="66"/>
      <c r="G154" s="67"/>
      <c r="H154" s="68"/>
      <c r="I154" s="82"/>
      <c r="J154" s="83"/>
      <c r="K154" s="136"/>
    </row>
    <row r="155" spans="1:11" ht="11.25">
      <c r="A155" s="108"/>
      <c r="B155" s="60"/>
      <c r="C155" s="62"/>
      <c r="D155" s="64"/>
      <c r="E155" s="65"/>
      <c r="F155" s="66"/>
      <c r="G155" s="67"/>
      <c r="H155" s="68"/>
      <c r="I155" s="82"/>
      <c r="J155" s="83"/>
      <c r="K155" s="136"/>
    </row>
    <row r="156" spans="1:11" ht="11.25">
      <c r="A156" s="108"/>
      <c r="B156" s="60"/>
      <c r="C156" s="62"/>
      <c r="D156" s="64"/>
      <c r="E156" s="65"/>
      <c r="F156" s="66"/>
      <c r="G156" s="67"/>
      <c r="H156" s="68"/>
      <c r="I156" s="82"/>
      <c r="J156" s="83"/>
      <c r="K156" s="136"/>
    </row>
    <row r="157" spans="1:11" ht="11.25">
      <c r="A157" s="108"/>
      <c r="B157" s="60"/>
      <c r="C157" s="62"/>
      <c r="D157" s="64"/>
      <c r="E157" s="65"/>
      <c r="F157" s="66"/>
      <c r="G157" s="67"/>
      <c r="H157" s="68"/>
      <c r="I157" s="92"/>
      <c r="J157" s="93"/>
      <c r="K157" s="136"/>
    </row>
    <row r="158" spans="1:11" ht="11.25">
      <c r="A158" s="108"/>
      <c r="B158" s="60"/>
      <c r="C158" s="62"/>
      <c r="D158" s="64"/>
      <c r="E158" s="65"/>
      <c r="F158" s="66"/>
      <c r="G158" s="67"/>
      <c r="H158" s="68"/>
      <c r="I158" s="92"/>
      <c r="J158" s="93"/>
      <c r="K158" s="136"/>
    </row>
    <row r="159" spans="1:11" ht="11.25">
      <c r="A159" s="108"/>
      <c r="B159" s="60"/>
      <c r="C159" s="62"/>
      <c r="D159" s="64"/>
      <c r="E159" s="65"/>
      <c r="F159" s="66"/>
      <c r="G159" s="67"/>
      <c r="H159" s="68"/>
      <c r="I159" s="82"/>
      <c r="J159" s="83"/>
      <c r="K159" s="136"/>
    </row>
    <row r="160" spans="1:11" ht="11.25">
      <c r="A160" s="108"/>
      <c r="B160" s="60"/>
      <c r="C160" s="62"/>
      <c r="D160" s="64"/>
      <c r="E160" s="65"/>
      <c r="F160" s="66"/>
      <c r="G160" s="67"/>
      <c r="H160" s="68"/>
      <c r="I160" s="92"/>
      <c r="J160" s="93"/>
      <c r="K160" s="136"/>
    </row>
    <row r="161" spans="1:11" ht="11.25">
      <c r="A161" s="108"/>
      <c r="B161" s="60"/>
      <c r="C161" s="62"/>
      <c r="D161" s="64"/>
      <c r="E161" s="65"/>
      <c r="F161" s="66"/>
      <c r="G161" s="67"/>
      <c r="H161" s="68"/>
      <c r="I161" s="82"/>
      <c r="J161" s="83"/>
      <c r="K161" s="136"/>
    </row>
    <row r="162" spans="1:11" ht="11.25">
      <c r="A162" s="108"/>
      <c r="B162" s="60"/>
      <c r="C162" s="62"/>
      <c r="D162" s="64"/>
      <c r="E162" s="65"/>
      <c r="F162" s="66"/>
      <c r="G162" s="67"/>
      <c r="H162" s="68"/>
      <c r="I162" s="82"/>
      <c r="J162" s="83"/>
      <c r="K162" s="136"/>
    </row>
    <row r="163" spans="1:11" ht="11.25">
      <c r="A163" s="108"/>
      <c r="B163" s="60"/>
      <c r="C163" s="62"/>
      <c r="D163" s="64"/>
      <c r="E163" s="65"/>
      <c r="F163" s="66"/>
      <c r="G163" s="67"/>
      <c r="H163" s="68"/>
      <c r="I163" s="82"/>
      <c r="J163" s="83"/>
      <c r="K163" s="136"/>
    </row>
    <row r="164" spans="1:11" ht="11.25">
      <c r="A164" s="108"/>
      <c r="B164" s="60"/>
      <c r="C164" s="62"/>
      <c r="D164" s="64"/>
      <c r="E164" s="65"/>
      <c r="F164" s="66"/>
      <c r="G164" s="67"/>
      <c r="H164" s="68"/>
      <c r="I164" s="82"/>
      <c r="J164" s="83"/>
      <c r="K164" s="136"/>
    </row>
    <row r="165" spans="1:11" ht="11.25">
      <c r="A165" s="108"/>
      <c r="B165" s="60"/>
      <c r="C165" s="62"/>
      <c r="D165" s="116"/>
      <c r="E165" s="65"/>
      <c r="F165" s="66"/>
      <c r="G165" s="67"/>
      <c r="H165" s="68"/>
      <c r="I165" s="82"/>
      <c r="J165" s="83"/>
      <c r="K165" s="136"/>
    </row>
    <row r="166" spans="1:11" ht="11.25">
      <c r="A166" s="108"/>
      <c r="B166" s="60"/>
      <c r="C166" s="62"/>
      <c r="D166" s="64"/>
      <c r="E166" s="65"/>
      <c r="F166" s="66"/>
      <c r="G166" s="67"/>
      <c r="H166" s="68"/>
      <c r="I166" s="82"/>
      <c r="J166" s="83"/>
      <c r="K166" s="136"/>
    </row>
    <row r="167" spans="1:11" ht="11.25">
      <c r="A167" s="108"/>
      <c r="B167" s="60"/>
      <c r="C167" s="62"/>
      <c r="D167" s="64"/>
      <c r="E167" s="65"/>
      <c r="F167" s="66"/>
      <c r="G167" s="67"/>
      <c r="H167" s="68"/>
      <c r="I167" s="82"/>
      <c r="J167" s="83"/>
      <c r="K167" s="136"/>
    </row>
    <row r="168" spans="1:11" ht="11.25">
      <c r="A168" s="108"/>
      <c r="B168" s="86"/>
      <c r="C168" s="62"/>
      <c r="D168" s="89"/>
      <c r="E168" s="90"/>
      <c r="F168" s="66"/>
      <c r="G168" s="91"/>
      <c r="H168" s="68"/>
      <c r="I168" s="92"/>
      <c r="J168" s="93"/>
      <c r="K168" s="136"/>
    </row>
    <row r="169" spans="1:11" ht="11.25">
      <c r="A169" s="108"/>
      <c r="B169" s="60"/>
      <c r="C169" s="62"/>
      <c r="D169" s="64"/>
      <c r="E169" s="65"/>
      <c r="F169" s="66"/>
      <c r="G169" s="67"/>
      <c r="H169" s="68"/>
      <c r="I169" s="80"/>
      <c r="J169" s="81"/>
      <c r="K169" s="136"/>
    </row>
    <row r="170" spans="1:11" ht="11.25">
      <c r="A170" s="108"/>
      <c r="B170" s="60"/>
      <c r="C170" s="62"/>
      <c r="D170" s="64"/>
      <c r="E170" s="65"/>
      <c r="F170" s="66"/>
      <c r="G170" s="67"/>
      <c r="H170" s="68"/>
      <c r="I170" s="82"/>
      <c r="J170" s="83"/>
      <c r="K170" s="136"/>
    </row>
    <row r="171" spans="1:11" ht="11.25">
      <c r="A171" s="108"/>
      <c r="B171" s="60"/>
      <c r="C171" s="62"/>
      <c r="D171" s="64"/>
      <c r="E171" s="65"/>
      <c r="F171" s="66"/>
      <c r="G171" s="67"/>
      <c r="H171" s="68"/>
      <c r="I171" s="82"/>
      <c r="J171" s="83"/>
      <c r="K171" s="136"/>
    </row>
    <row r="172" spans="1:11" ht="11.25">
      <c r="A172" s="108"/>
      <c r="B172" s="60"/>
      <c r="C172" s="62"/>
      <c r="D172" s="64"/>
      <c r="E172" s="65"/>
      <c r="F172" s="66"/>
      <c r="G172" s="67"/>
      <c r="H172" s="68"/>
      <c r="I172" s="82"/>
      <c r="J172" s="83"/>
      <c r="K172" s="136"/>
    </row>
    <row r="173" spans="1:11" ht="11.25">
      <c r="A173" s="108"/>
      <c r="B173" s="60"/>
      <c r="C173" s="62"/>
      <c r="D173" s="64"/>
      <c r="E173" s="65"/>
      <c r="F173" s="66"/>
      <c r="G173" s="67"/>
      <c r="H173" s="68"/>
      <c r="I173" s="82"/>
      <c r="J173" s="83"/>
      <c r="K173" s="136"/>
    </row>
    <row r="174" spans="1:11" ht="11.25">
      <c r="A174" s="108"/>
      <c r="B174" s="60"/>
      <c r="C174" s="62"/>
      <c r="D174" s="64"/>
      <c r="E174" s="65"/>
      <c r="F174" s="66"/>
      <c r="G174" s="67"/>
      <c r="H174" s="68"/>
      <c r="I174" s="82"/>
      <c r="J174" s="83"/>
      <c r="K174" s="136"/>
    </row>
    <row r="175" spans="1:11" ht="11.25">
      <c r="A175" s="108"/>
      <c r="B175" s="60"/>
      <c r="C175" s="62"/>
      <c r="D175" s="64"/>
      <c r="E175" s="65"/>
      <c r="F175" s="66"/>
      <c r="G175" s="67"/>
      <c r="H175" s="68"/>
      <c r="I175" s="82"/>
      <c r="J175" s="83"/>
      <c r="K175" s="136"/>
    </row>
    <row r="176" spans="1:11" ht="11.25">
      <c r="A176" s="108"/>
      <c r="B176" s="60"/>
      <c r="C176" s="62"/>
      <c r="D176" s="64"/>
      <c r="E176" s="65"/>
      <c r="F176" s="66"/>
      <c r="G176" s="67"/>
      <c r="H176" s="68"/>
      <c r="I176" s="92"/>
      <c r="J176" s="93"/>
      <c r="K176" s="136"/>
    </row>
    <row r="177" spans="1:11" ht="11.25">
      <c r="A177" s="108"/>
      <c r="B177" s="60"/>
      <c r="C177" s="62"/>
      <c r="D177" s="64"/>
      <c r="E177" s="65"/>
      <c r="F177" s="66"/>
      <c r="G177" s="67"/>
      <c r="H177" s="68"/>
      <c r="I177" s="82"/>
      <c r="J177" s="83"/>
      <c r="K177" s="136"/>
    </row>
    <row r="178" spans="1:11" ht="11.25">
      <c r="A178" s="108"/>
      <c r="B178" s="60"/>
      <c r="C178" s="62"/>
      <c r="D178" s="64"/>
      <c r="E178" s="65"/>
      <c r="F178" s="66"/>
      <c r="G178" s="67"/>
      <c r="H178" s="68"/>
      <c r="I178" s="82"/>
      <c r="J178" s="83"/>
      <c r="K178" s="136"/>
    </row>
    <row r="179" spans="1:11" ht="11.25">
      <c r="A179" s="108"/>
      <c r="B179" s="60"/>
      <c r="C179" s="62"/>
      <c r="D179" s="64"/>
      <c r="E179" s="65"/>
      <c r="F179" s="66"/>
      <c r="G179" s="67"/>
      <c r="H179" s="68"/>
      <c r="I179" s="82"/>
      <c r="J179" s="83"/>
      <c r="K179" s="136"/>
    </row>
    <row r="180" spans="1:11" ht="11.25">
      <c r="A180" s="108"/>
      <c r="B180" s="60"/>
      <c r="C180" s="62"/>
      <c r="D180" s="64"/>
      <c r="E180" s="65"/>
      <c r="F180" s="66"/>
      <c r="G180" s="67"/>
      <c r="H180" s="68"/>
      <c r="I180" s="82"/>
      <c r="J180" s="83"/>
      <c r="K180" s="136"/>
    </row>
    <row r="181" spans="1:11" ht="11.25">
      <c r="A181" s="108"/>
      <c r="B181" s="60"/>
      <c r="C181" s="62"/>
      <c r="D181" s="64"/>
      <c r="E181" s="65"/>
      <c r="F181" s="66"/>
      <c r="G181" s="67"/>
      <c r="H181" s="68"/>
      <c r="I181" s="82"/>
      <c r="J181" s="83"/>
      <c r="K181" s="136"/>
    </row>
    <row r="182" spans="1:11" ht="11.25">
      <c r="A182" s="108"/>
      <c r="B182" s="60"/>
      <c r="C182" s="62"/>
      <c r="D182" s="64"/>
      <c r="E182" s="65"/>
      <c r="F182" s="66"/>
      <c r="G182" s="67"/>
      <c r="H182" s="68"/>
      <c r="I182" s="82"/>
      <c r="J182" s="83"/>
      <c r="K182" s="136"/>
    </row>
    <row r="183" spans="1:11" ht="11.25">
      <c r="A183" s="108"/>
      <c r="B183" s="60"/>
      <c r="C183" s="62"/>
      <c r="D183" s="64"/>
      <c r="E183" s="65"/>
      <c r="F183" s="66"/>
      <c r="G183" s="67"/>
      <c r="H183" s="68"/>
      <c r="I183" s="82"/>
      <c r="J183" s="83"/>
      <c r="K183" s="136"/>
    </row>
    <row r="184" spans="1:11" ht="11.25">
      <c r="A184" s="108"/>
      <c r="B184" s="60"/>
      <c r="C184" s="62"/>
      <c r="D184" s="64"/>
      <c r="E184" s="65"/>
      <c r="F184" s="66"/>
      <c r="G184" s="67"/>
      <c r="H184" s="68"/>
      <c r="I184" s="82"/>
      <c r="J184" s="83"/>
      <c r="K184" s="136"/>
    </row>
    <row r="185" spans="1:11" ht="11.25">
      <c r="A185" s="108"/>
      <c r="B185" s="60"/>
      <c r="C185" s="62"/>
      <c r="D185" s="64"/>
      <c r="E185" s="65"/>
      <c r="F185" s="66"/>
      <c r="G185" s="67"/>
      <c r="H185" s="68"/>
      <c r="I185" s="82"/>
      <c r="J185" s="83"/>
      <c r="K185" s="136"/>
    </row>
    <row r="186" spans="1:11" ht="11.25">
      <c r="A186" s="108"/>
      <c r="B186" s="60"/>
      <c r="C186" s="62"/>
      <c r="D186" s="64"/>
      <c r="E186" s="65"/>
      <c r="F186" s="66"/>
      <c r="G186" s="67"/>
      <c r="H186" s="68"/>
      <c r="I186" s="92"/>
      <c r="J186" s="93"/>
      <c r="K186" s="136"/>
    </row>
    <row r="187" spans="1:11" ht="11.25">
      <c r="A187" s="108"/>
      <c r="B187" s="60"/>
      <c r="C187" s="62"/>
      <c r="D187" s="64"/>
      <c r="E187" s="65"/>
      <c r="F187" s="66"/>
      <c r="G187" s="67"/>
      <c r="H187" s="68"/>
      <c r="I187" s="82"/>
      <c r="J187" s="83"/>
      <c r="K187" s="136"/>
    </row>
    <row r="188" spans="1:11" ht="11.25">
      <c r="A188" s="108"/>
      <c r="B188" s="60"/>
      <c r="C188" s="62"/>
      <c r="D188" s="64"/>
      <c r="E188" s="65"/>
      <c r="F188" s="66"/>
      <c r="G188" s="67"/>
      <c r="H188" s="68"/>
      <c r="I188" s="82"/>
      <c r="J188" s="83"/>
      <c r="K188" s="136"/>
    </row>
    <row r="189" spans="1:11" ht="11.25">
      <c r="A189" s="108"/>
      <c r="B189" s="60"/>
      <c r="C189" s="62"/>
      <c r="D189" s="64"/>
      <c r="E189" s="65"/>
      <c r="F189" s="66"/>
      <c r="G189" s="67"/>
      <c r="H189" s="68"/>
      <c r="I189" s="82"/>
      <c r="J189" s="83"/>
      <c r="K189" s="136"/>
    </row>
    <row r="190" spans="1:11" ht="11.25">
      <c r="A190" s="108"/>
      <c r="B190" s="60"/>
      <c r="C190" s="62"/>
      <c r="D190" s="64"/>
      <c r="E190" s="65"/>
      <c r="F190" s="66"/>
      <c r="G190" s="67"/>
      <c r="H190" s="68"/>
      <c r="I190" s="82"/>
      <c r="J190" s="83"/>
      <c r="K190" s="136"/>
    </row>
    <row r="191" spans="1:11" ht="11.25">
      <c r="A191" s="108"/>
      <c r="B191" s="86"/>
      <c r="C191" s="88"/>
      <c r="D191" s="89"/>
      <c r="E191" s="90"/>
      <c r="F191" s="66"/>
      <c r="G191" s="91"/>
      <c r="H191" s="68"/>
      <c r="I191" s="92"/>
      <c r="J191" s="93"/>
      <c r="K191" s="136"/>
    </row>
    <row r="192" spans="1:11" ht="11.25">
      <c r="A192" s="108"/>
      <c r="B192" s="60"/>
      <c r="C192" s="62"/>
      <c r="D192" s="64"/>
      <c r="E192" s="65"/>
      <c r="F192" s="66"/>
      <c r="G192" s="67"/>
      <c r="H192" s="68"/>
      <c r="I192" s="82"/>
      <c r="J192" s="83"/>
      <c r="K192" s="136"/>
    </row>
    <row r="193" spans="1:11" ht="11.25">
      <c r="A193" s="108"/>
      <c r="B193" s="60"/>
      <c r="C193" s="62"/>
      <c r="D193" s="64"/>
      <c r="E193" s="65"/>
      <c r="F193" s="66"/>
      <c r="G193" s="67"/>
      <c r="H193" s="68"/>
      <c r="I193" s="92"/>
      <c r="J193" s="93"/>
      <c r="K193" s="136"/>
    </row>
    <row r="194" spans="1:11" ht="11.25">
      <c r="A194" s="108"/>
      <c r="B194" s="60"/>
      <c r="C194" s="62"/>
      <c r="D194" s="64"/>
      <c r="E194" s="65"/>
      <c r="F194" s="66"/>
      <c r="G194" s="67"/>
      <c r="H194" s="68"/>
      <c r="I194" s="82"/>
      <c r="J194" s="83"/>
      <c r="K194" s="136"/>
    </row>
    <row r="195" spans="1:11" ht="11.25">
      <c r="A195" s="108"/>
      <c r="B195" s="60"/>
      <c r="C195" s="62"/>
      <c r="D195" s="64"/>
      <c r="E195" s="65"/>
      <c r="F195" s="66"/>
      <c r="G195" s="67"/>
      <c r="H195" s="68"/>
      <c r="I195" s="82"/>
      <c r="J195" s="83"/>
      <c r="K195" s="136"/>
    </row>
    <row r="196" spans="1:11" ht="11.25">
      <c r="A196" s="108"/>
      <c r="B196" s="60"/>
      <c r="C196" s="62"/>
      <c r="D196" s="64"/>
      <c r="E196" s="65"/>
      <c r="F196" s="66"/>
      <c r="G196" s="67"/>
      <c r="H196" s="68"/>
      <c r="I196" s="82"/>
      <c r="J196" s="83"/>
      <c r="K196" s="136"/>
    </row>
    <row r="197" spans="1:11" ht="11.25">
      <c r="A197" s="108"/>
      <c r="B197" s="60"/>
      <c r="C197" s="62"/>
      <c r="D197" s="64"/>
      <c r="E197" s="65"/>
      <c r="F197" s="66"/>
      <c r="G197" s="67"/>
      <c r="H197" s="68"/>
      <c r="I197" s="82"/>
      <c r="J197" s="83"/>
      <c r="K197" s="136"/>
    </row>
    <row r="198" spans="1:11" ht="11.25">
      <c r="A198" s="108"/>
      <c r="B198" s="60"/>
      <c r="C198" s="62"/>
      <c r="D198" s="64"/>
      <c r="E198" s="65"/>
      <c r="F198" s="66"/>
      <c r="G198" s="67"/>
      <c r="H198" s="68"/>
      <c r="I198" s="82"/>
      <c r="J198" s="83"/>
      <c r="K198" s="136"/>
    </row>
    <row r="199" spans="1:11" ht="11.25">
      <c r="A199" s="108"/>
      <c r="B199" s="60"/>
      <c r="C199" s="62"/>
      <c r="D199" s="64"/>
      <c r="E199" s="65"/>
      <c r="F199" s="66"/>
      <c r="G199" s="67"/>
      <c r="H199" s="68"/>
      <c r="I199" s="82"/>
      <c r="J199" s="83"/>
      <c r="K199" s="136"/>
    </row>
    <row r="200" spans="1:11" ht="11.25">
      <c r="A200" s="108"/>
      <c r="B200" s="60"/>
      <c r="C200" s="62"/>
      <c r="D200" s="64"/>
      <c r="E200" s="65"/>
      <c r="F200" s="66"/>
      <c r="G200" s="67"/>
      <c r="H200" s="68"/>
      <c r="I200" s="82"/>
      <c r="J200" s="83"/>
      <c r="K200" s="136"/>
    </row>
    <row r="201" spans="1:11" ht="11.25">
      <c r="A201" s="108"/>
      <c r="B201" s="86"/>
      <c r="C201" s="88"/>
      <c r="D201" s="89"/>
      <c r="E201" s="90"/>
      <c r="F201" s="66"/>
      <c r="G201" s="91"/>
      <c r="H201" s="68"/>
      <c r="I201" s="92"/>
      <c r="J201" s="93"/>
      <c r="K201" s="136"/>
    </row>
    <row r="202" spans="1:11" ht="11.25">
      <c r="A202" s="108"/>
      <c r="B202" s="60"/>
      <c r="C202" s="62"/>
      <c r="D202" s="64"/>
      <c r="E202" s="65"/>
      <c r="F202" s="66"/>
      <c r="G202" s="67"/>
      <c r="H202" s="68"/>
      <c r="I202" s="82"/>
      <c r="J202" s="83"/>
      <c r="K202" s="136"/>
    </row>
    <row r="203" spans="1:11" ht="11.25">
      <c r="A203" s="108"/>
      <c r="B203" s="60"/>
      <c r="C203" s="62"/>
      <c r="D203" s="64"/>
      <c r="E203" s="65"/>
      <c r="F203" s="66"/>
      <c r="G203" s="67"/>
      <c r="H203" s="68"/>
      <c r="I203" s="92"/>
      <c r="J203" s="93"/>
      <c r="K203" s="136"/>
    </row>
    <row r="204" spans="1:11" ht="11.25">
      <c r="A204" s="108"/>
      <c r="B204" s="60"/>
      <c r="C204" s="62"/>
      <c r="D204" s="64"/>
      <c r="E204" s="65"/>
      <c r="F204" s="66"/>
      <c r="G204" s="67"/>
      <c r="H204" s="68"/>
      <c r="I204" s="82"/>
      <c r="J204" s="83"/>
      <c r="K204" s="136"/>
    </row>
    <row r="205" spans="1:11" ht="11.25">
      <c r="A205" s="108"/>
      <c r="B205" s="86"/>
      <c r="C205" s="62"/>
      <c r="D205" s="89"/>
      <c r="E205" s="90"/>
      <c r="F205" s="66"/>
      <c r="G205" s="91"/>
      <c r="H205" s="68"/>
      <c r="I205" s="92"/>
      <c r="J205" s="93"/>
      <c r="K205" s="136"/>
    </row>
    <row r="206" spans="1:11" ht="11.25">
      <c r="A206" s="108"/>
      <c r="B206" s="60"/>
      <c r="C206" s="62"/>
      <c r="D206" s="64"/>
      <c r="E206" s="65"/>
      <c r="F206" s="66"/>
      <c r="G206" s="67"/>
      <c r="H206" s="68"/>
      <c r="I206" s="82"/>
      <c r="J206" s="83"/>
      <c r="K206" s="136"/>
    </row>
    <row r="207" spans="1:11" ht="11.25">
      <c r="A207" s="108"/>
      <c r="B207" s="60"/>
      <c r="C207" s="62"/>
      <c r="D207" s="64"/>
      <c r="E207" s="65"/>
      <c r="F207" s="66"/>
      <c r="G207" s="67"/>
      <c r="H207" s="68"/>
      <c r="I207" s="82"/>
      <c r="J207" s="83"/>
      <c r="K207" s="136"/>
    </row>
    <row r="208" spans="1:11" ht="11.25">
      <c r="A208" s="108"/>
      <c r="B208" s="60"/>
      <c r="C208" s="62"/>
      <c r="D208" s="64"/>
      <c r="E208" s="65"/>
      <c r="F208" s="66"/>
      <c r="G208" s="67"/>
      <c r="H208" s="68"/>
      <c r="I208" s="82"/>
      <c r="J208" s="83"/>
      <c r="K208" s="136"/>
    </row>
    <row r="209" spans="1:11" ht="11.25">
      <c r="A209" s="108"/>
      <c r="B209" s="60"/>
      <c r="C209" s="62"/>
      <c r="D209" s="64"/>
      <c r="E209" s="65"/>
      <c r="F209" s="66"/>
      <c r="G209" s="67"/>
      <c r="H209" s="68"/>
      <c r="I209" s="82"/>
      <c r="J209" s="83"/>
      <c r="K209" s="136"/>
    </row>
    <row r="210" spans="1:11" ht="11.25">
      <c r="A210" s="108"/>
      <c r="B210" s="60"/>
      <c r="C210" s="62"/>
      <c r="D210" s="64"/>
      <c r="E210" s="65"/>
      <c r="F210" s="66"/>
      <c r="G210" s="67"/>
      <c r="H210" s="68"/>
      <c r="I210" s="92"/>
      <c r="J210" s="93"/>
      <c r="K210" s="136"/>
    </row>
    <row r="211" spans="1:11" ht="11.25">
      <c r="A211" s="108"/>
      <c r="B211" s="86"/>
      <c r="C211" s="88"/>
      <c r="D211" s="89"/>
      <c r="E211" s="90"/>
      <c r="F211" s="66"/>
      <c r="G211" s="91"/>
      <c r="H211" s="68"/>
      <c r="I211" s="92"/>
      <c r="J211" s="93"/>
      <c r="K211" s="136"/>
    </row>
    <row r="212" spans="1:11" ht="11.25">
      <c r="A212" s="108"/>
      <c r="B212" s="60"/>
      <c r="C212" s="62"/>
      <c r="D212" s="64"/>
      <c r="E212" s="65"/>
      <c r="F212" s="66"/>
      <c r="G212" s="67"/>
      <c r="H212" s="68"/>
      <c r="I212" s="82"/>
      <c r="J212" s="83"/>
      <c r="K212" s="136"/>
    </row>
    <row r="213" spans="1:11" ht="11.25">
      <c r="A213" s="108"/>
      <c r="B213" s="60"/>
      <c r="C213" s="62"/>
      <c r="D213" s="64"/>
      <c r="E213" s="65"/>
      <c r="F213" s="66"/>
      <c r="G213" s="67"/>
      <c r="H213" s="68"/>
      <c r="I213" s="82"/>
      <c r="J213" s="83"/>
      <c r="K213" s="136"/>
    </row>
    <row r="214" spans="1:11" ht="11.25">
      <c r="A214" s="108"/>
      <c r="B214" s="60"/>
      <c r="C214" s="62"/>
      <c r="D214" s="64"/>
      <c r="E214" s="65"/>
      <c r="F214" s="66"/>
      <c r="G214" s="67"/>
      <c r="H214" s="68"/>
      <c r="I214" s="82"/>
      <c r="J214" s="83"/>
      <c r="K214" s="136"/>
    </row>
    <row r="215" spans="1:11" ht="11.25">
      <c r="A215" s="108"/>
      <c r="B215" s="60"/>
      <c r="C215" s="62"/>
      <c r="D215" s="64"/>
      <c r="E215" s="65"/>
      <c r="F215" s="66"/>
      <c r="G215" s="67"/>
      <c r="H215" s="68"/>
      <c r="I215" s="82"/>
      <c r="J215" s="83"/>
      <c r="K215" s="136"/>
    </row>
    <row r="216" spans="1:11" ht="11.25">
      <c r="A216" s="108"/>
      <c r="B216" s="60"/>
      <c r="C216" s="62"/>
      <c r="D216" s="64"/>
      <c r="E216" s="65"/>
      <c r="F216" s="66"/>
      <c r="G216" s="67"/>
      <c r="H216" s="68"/>
      <c r="I216" s="82"/>
      <c r="J216" s="83"/>
      <c r="K216" s="136"/>
    </row>
    <row r="217" spans="1:11" ht="11.25">
      <c r="A217" s="108"/>
      <c r="B217" s="60"/>
      <c r="C217" s="62"/>
      <c r="D217" s="64"/>
      <c r="E217" s="65"/>
      <c r="F217" s="66"/>
      <c r="G217" s="67"/>
      <c r="H217" s="68"/>
      <c r="I217" s="82"/>
      <c r="J217" s="83"/>
      <c r="K217" s="136"/>
    </row>
    <row r="218" spans="1:11" ht="11.25">
      <c r="A218" s="108"/>
      <c r="B218" s="60"/>
      <c r="C218" s="62"/>
      <c r="D218" s="64"/>
      <c r="E218" s="65"/>
      <c r="F218" s="66"/>
      <c r="G218" s="67"/>
      <c r="H218" s="68"/>
      <c r="I218" s="82"/>
      <c r="J218" s="83"/>
      <c r="K218" s="136"/>
    </row>
    <row r="219" spans="1:11" ht="11.25">
      <c r="A219" s="108"/>
      <c r="B219" s="60"/>
      <c r="C219" s="62"/>
      <c r="D219" s="64"/>
      <c r="E219" s="65"/>
      <c r="F219" s="66"/>
      <c r="G219" s="67"/>
      <c r="H219" s="68"/>
      <c r="I219" s="82"/>
      <c r="J219" s="83"/>
      <c r="K219" s="136"/>
    </row>
    <row r="220" spans="1:11" ht="11.25">
      <c r="A220" s="108"/>
      <c r="B220" s="60"/>
      <c r="C220" s="62"/>
      <c r="D220" s="64"/>
      <c r="E220" s="65"/>
      <c r="F220" s="66"/>
      <c r="G220" s="67"/>
      <c r="H220" s="68"/>
      <c r="I220" s="92"/>
      <c r="J220" s="93"/>
      <c r="K220" s="136"/>
    </row>
    <row r="221" spans="1:11" ht="11.25">
      <c r="A221" s="108"/>
      <c r="B221" s="60"/>
      <c r="C221" s="62"/>
      <c r="D221" s="64"/>
      <c r="E221" s="65"/>
      <c r="F221" s="66"/>
      <c r="G221" s="67"/>
      <c r="H221" s="68"/>
      <c r="I221" s="92"/>
      <c r="J221" s="93"/>
      <c r="K221" s="136"/>
    </row>
    <row r="222" spans="1:11" ht="11.25">
      <c r="A222" s="108"/>
      <c r="B222" s="60"/>
      <c r="C222" s="62"/>
      <c r="D222" s="64"/>
      <c r="E222" s="65"/>
      <c r="F222" s="66"/>
      <c r="G222" s="67"/>
      <c r="H222" s="68"/>
      <c r="I222" s="82"/>
      <c r="J222" s="83"/>
      <c r="K222" s="136"/>
    </row>
    <row r="223" spans="1:11" ht="11.25">
      <c r="A223" s="108"/>
      <c r="B223" s="60"/>
      <c r="C223" s="62"/>
      <c r="D223" s="64"/>
      <c r="E223" s="65"/>
      <c r="F223" s="66"/>
      <c r="G223" s="67"/>
      <c r="H223" s="68"/>
      <c r="I223" s="82"/>
      <c r="J223" s="83"/>
      <c r="K223" s="136"/>
    </row>
    <row r="224" spans="1:11" ht="11.25">
      <c r="A224" s="108"/>
      <c r="B224" s="100"/>
      <c r="C224" s="62"/>
      <c r="D224" s="101"/>
      <c r="E224" s="65"/>
      <c r="F224" s="66"/>
      <c r="G224" s="67"/>
      <c r="H224" s="68"/>
      <c r="I224" s="92"/>
      <c r="J224" s="93"/>
      <c r="K224" s="136"/>
    </row>
    <row r="225" spans="1:11" ht="11.25">
      <c r="A225" s="108"/>
      <c r="B225" s="60"/>
      <c r="C225" s="62"/>
      <c r="D225" s="64"/>
      <c r="E225" s="65"/>
      <c r="F225" s="66"/>
      <c r="G225" s="67"/>
      <c r="H225" s="68"/>
      <c r="I225" s="82"/>
      <c r="J225" s="83"/>
      <c r="K225" s="136"/>
    </row>
    <row r="226" spans="1:11" ht="11.25">
      <c r="A226" s="108"/>
      <c r="B226" s="60"/>
      <c r="C226" s="62"/>
      <c r="D226" s="64"/>
      <c r="E226" s="65"/>
      <c r="F226" s="66"/>
      <c r="G226" s="67"/>
      <c r="H226" s="68"/>
      <c r="I226" s="82"/>
      <c r="J226" s="83"/>
      <c r="K226" s="136"/>
    </row>
    <row r="227" spans="1:11" ht="11.25">
      <c r="A227" s="108"/>
      <c r="B227" s="60"/>
      <c r="C227" s="62"/>
      <c r="D227" s="64"/>
      <c r="E227" s="65"/>
      <c r="F227" s="66"/>
      <c r="G227" s="67"/>
      <c r="H227" s="68"/>
      <c r="I227" s="82"/>
      <c r="J227" s="83"/>
      <c r="K227" s="136"/>
    </row>
    <row r="228" spans="1:11" ht="11.25">
      <c r="A228" s="108"/>
      <c r="B228" s="60"/>
      <c r="C228" s="62"/>
      <c r="D228" s="64"/>
      <c r="E228" s="65"/>
      <c r="F228" s="66"/>
      <c r="G228" s="67"/>
      <c r="H228" s="68"/>
      <c r="I228" s="82"/>
      <c r="J228" s="83"/>
      <c r="K228" s="136"/>
    </row>
    <row r="229" spans="1:11" ht="11.25">
      <c r="A229" s="108"/>
      <c r="B229" s="60"/>
      <c r="C229" s="62"/>
      <c r="D229" s="64"/>
      <c r="E229" s="65"/>
      <c r="F229" s="66"/>
      <c r="G229" s="67"/>
      <c r="H229" s="68"/>
      <c r="I229" s="82"/>
      <c r="J229" s="83"/>
      <c r="K229" s="136"/>
    </row>
    <row r="230" spans="1:11" ht="11.25">
      <c r="A230" s="108"/>
      <c r="B230" s="60"/>
      <c r="C230" s="62"/>
      <c r="D230" s="64"/>
      <c r="E230" s="65"/>
      <c r="F230" s="66"/>
      <c r="G230" s="67"/>
      <c r="H230" s="68"/>
      <c r="I230" s="82"/>
      <c r="J230" s="83"/>
      <c r="K230" s="136"/>
    </row>
    <row r="231" spans="1:11" ht="11.25">
      <c r="A231" s="108"/>
      <c r="B231" s="86"/>
      <c r="C231" s="62"/>
      <c r="D231" s="89"/>
      <c r="E231" s="90"/>
      <c r="F231" s="66"/>
      <c r="G231" s="91"/>
      <c r="H231" s="68"/>
      <c r="I231" s="92"/>
      <c r="J231" s="93"/>
      <c r="K231" s="136"/>
    </row>
    <row r="232" spans="1:11" ht="11.25">
      <c r="A232" s="108"/>
      <c r="B232" s="60"/>
      <c r="C232" s="62"/>
      <c r="D232" s="64"/>
      <c r="E232" s="65"/>
      <c r="F232" s="66"/>
      <c r="G232" s="67"/>
      <c r="H232" s="68"/>
      <c r="I232" s="82"/>
      <c r="J232" s="83"/>
      <c r="K232" s="136"/>
    </row>
    <row r="233" spans="1:11" ht="11.25">
      <c r="A233" s="108"/>
      <c r="B233" s="60"/>
      <c r="C233" s="62"/>
      <c r="D233" s="64"/>
      <c r="E233" s="65"/>
      <c r="F233" s="66"/>
      <c r="G233" s="67"/>
      <c r="H233" s="68"/>
      <c r="I233" s="92"/>
      <c r="J233" s="93"/>
      <c r="K233" s="136"/>
    </row>
    <row r="234" spans="1:11" ht="11.25">
      <c r="A234" s="108"/>
      <c r="B234" s="60"/>
      <c r="C234" s="62"/>
      <c r="D234" s="64"/>
      <c r="E234" s="65"/>
      <c r="F234" s="66"/>
      <c r="G234" s="67"/>
      <c r="H234" s="68"/>
      <c r="I234" s="82"/>
      <c r="J234" s="83"/>
      <c r="K234" s="136"/>
    </row>
    <row r="235" spans="1:11" ht="11.25">
      <c r="A235" s="108"/>
      <c r="B235" s="60"/>
      <c r="C235" s="62"/>
      <c r="D235" s="64"/>
      <c r="E235" s="65"/>
      <c r="F235" s="66"/>
      <c r="G235" s="67"/>
      <c r="H235" s="68"/>
      <c r="I235" s="82"/>
      <c r="J235" s="83"/>
      <c r="K235" s="136"/>
    </row>
    <row r="236" spans="1:11" ht="11.25">
      <c r="A236" s="108"/>
      <c r="B236" s="86"/>
      <c r="C236" s="88"/>
      <c r="D236" s="89"/>
      <c r="E236" s="90"/>
      <c r="F236" s="66"/>
      <c r="G236" s="91"/>
      <c r="H236" s="68"/>
      <c r="I236" s="92"/>
      <c r="J236" s="93"/>
      <c r="K236" s="136"/>
    </row>
    <row r="237" spans="1:11" ht="11.25">
      <c r="A237" s="108"/>
      <c r="B237" s="60"/>
      <c r="C237" s="62"/>
      <c r="D237" s="64"/>
      <c r="E237" s="65"/>
      <c r="F237" s="66"/>
      <c r="G237" s="67"/>
      <c r="H237" s="68"/>
      <c r="I237" s="82"/>
      <c r="J237" s="83"/>
      <c r="K237" s="136"/>
    </row>
    <row r="238" spans="1:11" ht="11.25">
      <c r="A238" s="108"/>
      <c r="B238" s="60"/>
      <c r="C238" s="62"/>
      <c r="D238" s="64"/>
      <c r="E238" s="65"/>
      <c r="F238" s="66"/>
      <c r="G238" s="67"/>
      <c r="H238" s="68"/>
      <c r="I238" s="82"/>
      <c r="J238" s="83"/>
      <c r="K238" s="136"/>
    </row>
    <row r="239" spans="1:11" ht="11.25">
      <c r="A239" s="108"/>
      <c r="B239" s="60"/>
      <c r="C239" s="62"/>
      <c r="D239" s="64"/>
      <c r="E239" s="65"/>
      <c r="F239" s="66"/>
      <c r="G239" s="67"/>
      <c r="H239" s="68"/>
      <c r="I239" s="82"/>
      <c r="J239" s="83"/>
      <c r="K239" s="136"/>
    </row>
    <row r="240" spans="1:11" ht="11.25">
      <c r="A240" s="108"/>
      <c r="B240" s="60"/>
      <c r="C240" s="62"/>
      <c r="D240" s="64"/>
      <c r="E240" s="65"/>
      <c r="F240" s="66"/>
      <c r="G240" s="67"/>
      <c r="H240" s="68"/>
      <c r="I240" s="82"/>
      <c r="J240" s="83"/>
      <c r="K240" s="136"/>
    </row>
    <row r="241" spans="1:11" ht="11.25">
      <c r="A241" s="108"/>
      <c r="B241" s="60"/>
      <c r="C241" s="62"/>
      <c r="D241" s="64"/>
      <c r="E241" s="65"/>
      <c r="F241" s="66"/>
      <c r="G241" s="67"/>
      <c r="H241" s="68"/>
      <c r="I241" s="82"/>
      <c r="J241" s="83"/>
      <c r="K241" s="136"/>
    </row>
    <row r="242" spans="1:11" ht="11.25">
      <c r="A242" s="108"/>
      <c r="B242" s="86"/>
      <c r="C242" s="62"/>
      <c r="D242" s="89"/>
      <c r="E242" s="90"/>
      <c r="F242" s="66"/>
      <c r="G242" s="91"/>
      <c r="H242" s="68"/>
      <c r="I242" s="92"/>
      <c r="J242" s="93"/>
      <c r="K242" s="136"/>
    </row>
    <row r="243" spans="1:11" ht="11.25">
      <c r="A243" s="108"/>
      <c r="B243" s="60"/>
      <c r="C243" s="62"/>
      <c r="D243" s="64"/>
      <c r="E243" s="65"/>
      <c r="F243" s="66"/>
      <c r="G243" s="67"/>
      <c r="H243" s="68"/>
      <c r="I243" s="92"/>
      <c r="J243" s="93"/>
      <c r="K243" s="136"/>
    </row>
    <row r="244" spans="1:11" ht="11.25">
      <c r="A244" s="108"/>
      <c r="B244" s="60"/>
      <c r="C244" s="62"/>
      <c r="D244" s="64"/>
      <c r="E244" s="65"/>
      <c r="F244" s="66"/>
      <c r="G244" s="67"/>
      <c r="H244" s="68"/>
      <c r="I244" s="82"/>
      <c r="J244" s="83"/>
      <c r="K244" s="136"/>
    </row>
    <row r="245" spans="1:11" ht="11.25">
      <c r="A245" s="108"/>
      <c r="B245" s="60"/>
      <c r="C245" s="62"/>
      <c r="D245" s="64"/>
      <c r="E245" s="65"/>
      <c r="F245" s="66"/>
      <c r="G245" s="67"/>
      <c r="H245" s="68"/>
      <c r="I245" s="82"/>
      <c r="J245" s="83"/>
      <c r="K245" s="136"/>
    </row>
    <row r="246" spans="1:11" ht="11.25">
      <c r="A246" s="108"/>
      <c r="B246" s="86"/>
      <c r="C246" s="62"/>
      <c r="D246" s="89"/>
      <c r="E246" s="90"/>
      <c r="F246" s="66"/>
      <c r="G246" s="91"/>
      <c r="H246" s="68"/>
      <c r="I246" s="92"/>
      <c r="J246" s="93"/>
      <c r="K246" s="136"/>
    </row>
    <row r="247" spans="1:11" ht="11.25">
      <c r="A247" s="108"/>
      <c r="B247" s="60"/>
      <c r="C247" s="62"/>
      <c r="D247" s="64"/>
      <c r="E247" s="65"/>
      <c r="F247" s="66"/>
      <c r="G247" s="67"/>
      <c r="H247" s="68"/>
      <c r="I247" s="82"/>
      <c r="J247" s="83"/>
      <c r="K247" s="136"/>
    </row>
    <row r="248" spans="1:11" ht="11.25">
      <c r="A248" s="108"/>
      <c r="B248" s="60"/>
      <c r="C248" s="62"/>
      <c r="D248" s="64"/>
      <c r="E248" s="65"/>
      <c r="F248" s="66"/>
      <c r="G248" s="67"/>
      <c r="H248" s="68"/>
      <c r="I248" s="82"/>
      <c r="J248" s="83"/>
      <c r="K248" s="136"/>
    </row>
    <row r="249" spans="1:11" ht="11.25">
      <c r="A249" s="108"/>
      <c r="B249" s="60"/>
      <c r="C249" s="62"/>
      <c r="D249" s="64"/>
      <c r="E249" s="65"/>
      <c r="F249" s="66"/>
      <c r="G249" s="67"/>
      <c r="H249" s="68"/>
      <c r="I249" s="82"/>
      <c r="J249" s="83"/>
      <c r="K249" s="136"/>
    </row>
    <row r="250" spans="1:11" ht="11.25">
      <c r="A250" s="108"/>
      <c r="B250" s="60"/>
      <c r="C250" s="62"/>
      <c r="D250" s="64"/>
      <c r="E250" s="65"/>
      <c r="F250" s="66"/>
      <c r="G250" s="67"/>
      <c r="H250" s="68"/>
      <c r="I250" s="92"/>
      <c r="J250" s="93"/>
      <c r="K250" s="136"/>
    </row>
    <row r="251" spans="1:11" ht="11.25">
      <c r="A251" s="108"/>
      <c r="B251" s="60"/>
      <c r="C251" s="62"/>
      <c r="D251" s="64"/>
      <c r="E251" s="65"/>
      <c r="F251" s="66"/>
      <c r="G251" s="67"/>
      <c r="H251" s="68"/>
      <c r="I251" s="82"/>
      <c r="J251" s="83"/>
      <c r="K251" s="136"/>
    </row>
    <row r="252" spans="1:11" ht="11.25">
      <c r="A252" s="108"/>
      <c r="B252" s="60"/>
      <c r="C252" s="62"/>
      <c r="D252" s="64"/>
      <c r="E252" s="65"/>
      <c r="F252" s="66"/>
      <c r="G252" s="67"/>
      <c r="H252" s="68"/>
      <c r="I252" s="82"/>
      <c r="J252" s="83"/>
      <c r="K252" s="136"/>
    </row>
    <row r="253" spans="1:11" ht="11.25">
      <c r="A253" s="108"/>
      <c r="B253" s="60"/>
      <c r="C253" s="62"/>
      <c r="D253" s="64"/>
      <c r="E253" s="65"/>
      <c r="F253" s="66"/>
      <c r="G253" s="67"/>
      <c r="H253" s="68"/>
      <c r="I253" s="82"/>
      <c r="J253" s="83"/>
      <c r="K253" s="136"/>
    </row>
    <row r="254" spans="1:11" ht="11.25">
      <c r="A254" s="108"/>
      <c r="B254" s="60"/>
      <c r="C254" s="62"/>
      <c r="D254" s="64"/>
      <c r="E254" s="65"/>
      <c r="F254" s="66"/>
      <c r="G254" s="67"/>
      <c r="H254" s="68"/>
      <c r="I254" s="82"/>
      <c r="J254" s="83"/>
      <c r="K254" s="136"/>
    </row>
    <row r="255" spans="1:11" ht="11.25">
      <c r="A255" s="108"/>
      <c r="B255" s="60"/>
      <c r="C255" s="62"/>
      <c r="D255" s="64"/>
      <c r="E255" s="65"/>
      <c r="F255" s="66"/>
      <c r="G255" s="67"/>
      <c r="H255" s="68"/>
      <c r="I255" s="92"/>
      <c r="J255" s="93"/>
      <c r="K255" s="136"/>
    </row>
    <row r="256" spans="1:11" ht="11.25">
      <c r="A256" s="108"/>
      <c r="B256" s="60"/>
      <c r="C256" s="62"/>
      <c r="D256" s="64"/>
      <c r="E256" s="65"/>
      <c r="F256" s="66"/>
      <c r="G256" s="67"/>
      <c r="H256" s="68"/>
      <c r="I256" s="82"/>
      <c r="J256" s="83"/>
      <c r="K256" s="136"/>
    </row>
    <row r="257" spans="1:11" ht="11.25">
      <c r="A257" s="108"/>
      <c r="B257" s="60"/>
      <c r="C257" s="62"/>
      <c r="D257" s="64"/>
      <c r="E257" s="65"/>
      <c r="F257" s="66"/>
      <c r="G257" s="67"/>
      <c r="H257" s="68"/>
      <c r="I257" s="92"/>
      <c r="J257" s="93"/>
      <c r="K257" s="136"/>
    </row>
    <row r="258" spans="1:11" ht="11.25">
      <c r="A258" s="108"/>
      <c r="B258" s="60"/>
      <c r="C258" s="62"/>
      <c r="D258" s="64"/>
      <c r="E258" s="65"/>
      <c r="F258" s="66"/>
      <c r="G258" s="67"/>
      <c r="H258" s="68"/>
      <c r="I258" s="82"/>
      <c r="J258" s="83"/>
      <c r="K258" s="136"/>
    </row>
    <row r="259" spans="1:11" ht="11.25">
      <c r="A259" s="108"/>
      <c r="B259" s="60"/>
      <c r="C259" s="62"/>
      <c r="D259" s="64"/>
      <c r="E259" s="65"/>
      <c r="F259" s="66"/>
      <c r="G259" s="67"/>
      <c r="H259" s="68"/>
      <c r="I259" s="82"/>
      <c r="J259" s="83"/>
      <c r="K259" s="136"/>
    </row>
    <row r="260" spans="1:11" ht="11.25">
      <c r="A260" s="108"/>
      <c r="B260" s="60"/>
      <c r="C260" s="62"/>
      <c r="D260" s="64"/>
      <c r="E260" s="65"/>
      <c r="F260" s="66"/>
      <c r="G260" s="67"/>
      <c r="H260" s="68"/>
      <c r="I260" s="82"/>
      <c r="J260" s="83"/>
      <c r="K260" s="136"/>
    </row>
    <row r="261" spans="1:11" ht="11.25">
      <c r="A261" s="108"/>
      <c r="B261" s="60"/>
      <c r="C261" s="62"/>
      <c r="D261" s="64"/>
      <c r="E261" s="65"/>
      <c r="F261" s="66"/>
      <c r="G261" s="67"/>
      <c r="H261" s="68"/>
      <c r="I261" s="82"/>
      <c r="J261" s="83"/>
      <c r="K261" s="136"/>
    </row>
    <row r="262" spans="1:11" ht="11.25">
      <c r="A262" s="108"/>
      <c r="B262" s="60"/>
      <c r="C262" s="62"/>
      <c r="D262" s="64"/>
      <c r="E262" s="65"/>
      <c r="F262" s="66"/>
      <c r="G262" s="67"/>
      <c r="H262" s="68"/>
      <c r="I262" s="98"/>
      <c r="J262" s="99"/>
      <c r="K262" s="136"/>
    </row>
    <row r="263" spans="1:11" ht="11.25">
      <c r="A263" s="108"/>
      <c r="B263" s="60"/>
      <c r="C263" s="62"/>
      <c r="D263" s="64"/>
      <c r="E263" s="65"/>
      <c r="F263" s="66"/>
      <c r="G263" s="67"/>
      <c r="H263" s="68"/>
      <c r="I263" s="82"/>
      <c r="J263" s="83"/>
      <c r="K263" s="136"/>
    </row>
    <row r="264" spans="1:11" ht="11.25">
      <c r="A264" s="108"/>
      <c r="B264" s="60"/>
      <c r="C264" s="62"/>
      <c r="D264" s="64"/>
      <c r="E264" s="65"/>
      <c r="F264" s="66"/>
      <c r="G264" s="67"/>
      <c r="H264" s="68"/>
      <c r="I264" s="92"/>
      <c r="J264" s="93"/>
      <c r="K264" s="136"/>
    </row>
    <row r="265" spans="1:11" ht="11.25">
      <c r="A265" s="108"/>
      <c r="B265" s="60"/>
      <c r="C265" s="62"/>
      <c r="D265" s="64"/>
      <c r="E265" s="65"/>
      <c r="F265" s="66"/>
      <c r="G265" s="67"/>
      <c r="H265" s="68"/>
      <c r="I265" s="82"/>
      <c r="J265" s="83"/>
      <c r="K265" s="136"/>
    </row>
    <row r="266" spans="1:11" ht="11.25">
      <c r="A266" s="108"/>
      <c r="B266" s="60"/>
      <c r="C266" s="62"/>
      <c r="D266" s="64"/>
      <c r="E266" s="65"/>
      <c r="F266" s="66"/>
      <c r="G266" s="67"/>
      <c r="H266" s="68"/>
      <c r="I266" s="92"/>
      <c r="J266" s="93"/>
      <c r="K266" s="136"/>
    </row>
    <row r="267" spans="1:11" ht="11.25">
      <c r="A267" s="108"/>
      <c r="B267" s="60"/>
      <c r="C267" s="62"/>
      <c r="D267" s="64"/>
      <c r="E267" s="65"/>
      <c r="F267" s="66"/>
      <c r="G267" s="67"/>
      <c r="H267" s="68"/>
      <c r="I267" s="82"/>
      <c r="J267" s="83"/>
      <c r="K267" s="136"/>
    </row>
    <row r="268" spans="1:11" ht="11.25">
      <c r="A268" s="108"/>
      <c r="B268" s="60"/>
      <c r="C268" s="62"/>
      <c r="D268" s="64"/>
      <c r="E268" s="65"/>
      <c r="F268" s="66"/>
      <c r="G268" s="67"/>
      <c r="H268" s="68"/>
      <c r="I268" s="92"/>
      <c r="J268" s="93"/>
      <c r="K268" s="136"/>
    </row>
    <row r="269" spans="1:11" ht="11.25">
      <c r="A269" s="108"/>
      <c r="B269" s="60"/>
      <c r="C269" s="62"/>
      <c r="D269" s="64"/>
      <c r="E269" s="65"/>
      <c r="F269" s="66"/>
      <c r="G269" s="67"/>
      <c r="H269" s="68"/>
      <c r="I269" s="92"/>
      <c r="J269" s="93"/>
      <c r="K269" s="136"/>
    </row>
    <row r="270" spans="1:11" ht="11.25">
      <c r="A270" s="108"/>
      <c r="B270" s="60"/>
      <c r="C270" s="62"/>
      <c r="D270" s="64"/>
      <c r="E270" s="65"/>
      <c r="F270" s="66"/>
      <c r="G270" s="67"/>
      <c r="H270" s="102"/>
      <c r="I270" s="82"/>
      <c r="J270" s="83"/>
      <c r="K270" s="136"/>
    </row>
    <row r="271" spans="1:11" ht="11.25">
      <c r="A271" s="108"/>
      <c r="B271" s="60"/>
      <c r="C271" s="62"/>
      <c r="D271" s="64"/>
      <c r="E271" s="65"/>
      <c r="F271" s="66"/>
      <c r="G271" s="67"/>
      <c r="H271" s="68"/>
      <c r="I271" s="82"/>
      <c r="J271" s="83"/>
      <c r="K271" s="136"/>
    </row>
    <row r="272" spans="1:11" ht="11.25">
      <c r="A272" s="108"/>
      <c r="B272" s="60"/>
      <c r="C272" s="60"/>
      <c r="D272" s="64"/>
      <c r="E272" s="65"/>
      <c r="F272" s="66"/>
      <c r="G272" s="105"/>
      <c r="H272" s="68"/>
      <c r="I272" s="82"/>
      <c r="J272" s="83"/>
      <c r="K272" s="136"/>
    </row>
    <row r="273" spans="1:11" ht="11.25">
      <c r="A273" s="108"/>
      <c r="B273" s="60"/>
      <c r="C273" s="62"/>
      <c r="D273" s="64"/>
      <c r="E273" s="65"/>
      <c r="F273" s="66"/>
      <c r="G273" s="67"/>
      <c r="H273" s="68"/>
      <c r="I273" s="82"/>
      <c r="J273" s="83"/>
      <c r="K273" s="136"/>
    </row>
    <row r="274" spans="1:11" ht="11.25">
      <c r="A274" s="108"/>
      <c r="B274" s="60"/>
      <c r="C274" s="62"/>
      <c r="D274" s="64"/>
      <c r="E274" s="65"/>
      <c r="F274" s="66"/>
      <c r="G274" s="67"/>
      <c r="H274" s="68"/>
      <c r="I274" s="82"/>
      <c r="J274" s="83"/>
      <c r="K274" s="136"/>
    </row>
    <row r="275" spans="1:11" ht="11.25">
      <c r="A275" s="108"/>
      <c r="B275" s="60"/>
      <c r="C275" s="62"/>
      <c r="D275" s="122"/>
      <c r="E275" s="123"/>
      <c r="F275" s="124"/>
      <c r="G275" s="125"/>
      <c r="H275" s="126"/>
      <c r="I275" s="118"/>
      <c r="J275" s="117"/>
      <c r="K275" s="136"/>
    </row>
    <row r="276" spans="1:11" ht="11.25">
      <c r="A276" s="108"/>
      <c r="B276" s="60"/>
      <c r="C276" s="62"/>
      <c r="D276" s="64"/>
      <c r="E276" s="65"/>
      <c r="F276" s="66"/>
      <c r="G276" s="67"/>
      <c r="H276" s="68"/>
      <c r="I276" s="82"/>
      <c r="J276" s="83"/>
      <c r="K276" s="136"/>
    </row>
    <row r="277" spans="1:11" ht="11.25">
      <c r="A277" s="108"/>
      <c r="B277" s="60"/>
      <c r="C277" s="62"/>
      <c r="D277" s="64"/>
      <c r="E277" s="65"/>
      <c r="F277" s="66"/>
      <c r="G277" s="67"/>
      <c r="H277" s="102"/>
      <c r="I277" s="82"/>
      <c r="J277" s="83"/>
      <c r="K277" s="136"/>
    </row>
    <row r="278" spans="1:11" ht="11.25">
      <c r="A278" s="108"/>
      <c r="B278" s="86"/>
      <c r="C278" s="62"/>
      <c r="D278" s="89"/>
      <c r="E278" s="90"/>
      <c r="F278" s="66"/>
      <c r="G278" s="91"/>
      <c r="H278" s="68"/>
      <c r="I278" s="92"/>
      <c r="J278" s="93"/>
      <c r="K278" s="136"/>
    </row>
    <row r="279" spans="1:11" ht="11.25">
      <c r="A279" s="108"/>
      <c r="B279" s="60"/>
      <c r="C279" s="62"/>
      <c r="D279" s="64"/>
      <c r="E279" s="65"/>
      <c r="F279" s="66"/>
      <c r="G279" s="67"/>
      <c r="H279" s="68"/>
      <c r="I279" s="98"/>
      <c r="J279" s="99"/>
      <c r="K279" s="136"/>
    </row>
    <row r="280" spans="1:11" ht="11.25">
      <c r="A280" s="108"/>
      <c r="B280" s="60"/>
      <c r="C280" s="62"/>
      <c r="D280" s="64"/>
      <c r="E280" s="65"/>
      <c r="F280" s="66"/>
      <c r="G280" s="67"/>
      <c r="H280" s="68"/>
      <c r="I280" s="82"/>
      <c r="J280" s="83"/>
      <c r="K280" s="136"/>
    </row>
    <row r="281" spans="2:11" ht="11.25">
      <c r="B281" s="136"/>
      <c r="C281" s="136"/>
      <c r="D281" s="137"/>
      <c r="E281" s="138"/>
      <c r="F281" s="139"/>
      <c r="G281" s="139"/>
      <c r="H281" s="140"/>
      <c r="I281" s="141"/>
      <c r="J281" s="142"/>
      <c r="K281" s="136"/>
    </row>
    <row r="282" spans="2:11" ht="11.25">
      <c r="B282" s="136"/>
      <c r="C282" s="136"/>
      <c r="D282" s="137"/>
      <c r="E282" s="138"/>
      <c r="F282" s="139"/>
      <c r="G282" s="139"/>
      <c r="H282" s="140"/>
      <c r="I282" s="141"/>
      <c r="J282" s="142"/>
      <c r="K282" s="136"/>
    </row>
  </sheetData>
  <sheetProtection/>
  <mergeCells count="4">
    <mergeCell ref="D1:F1"/>
    <mergeCell ref="D3:F3"/>
    <mergeCell ref="I4:J4"/>
    <mergeCell ref="I1:J3"/>
  </mergeCells>
  <hyperlinks>
    <hyperlink ref="B2" r:id="rId1" display="http://www.antraktsinema.com/"/>
  </hyperlinks>
  <printOptions/>
  <pageMargins left="0.3" right="0.22" top="0.41" bottom="0.4" header="0.33" footer="0.31"/>
  <pageSetup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Oliver.Holderbach</cp:lastModifiedBy>
  <cp:lastPrinted>2015-01-21T23:11:37Z</cp:lastPrinted>
  <dcterms:created xsi:type="dcterms:W3CDTF">2006-03-15T09:07:04Z</dcterms:created>
  <dcterms:modified xsi:type="dcterms:W3CDTF">2018-02-27T14:58:52Z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