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<sst xmlns="http://schemas.openxmlformats.org/spreadsheetml/2006/main" count="24" uniqueCount="22">
  <si>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</si>
  <si>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</si>
  <si>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</si>
  <si>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</si>
  <si>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</si>
  <si>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</si>
  <si>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</si>
  <si>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</si>
  <si>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</si>
  <si>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</si>
  <si>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</si>
  <si>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</si>
  <si>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</si>
  <si>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</si>
  <si>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</si>
  <si>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THE CHEF</t>
  </si>
  <si>
    <t>M3 FİLM</t>
  </si>
  <si>
    <t>UMUT SANAT / OZEN FILM</t>
  </si>
  <si>
    <t>DATE : 22.12.2014</t>
  </si>
  <si>
    <t>STORY OF LEO</t>
  </si>
  <si>
    <t>ÖZEN FİLM</t>
  </si>
  <si>
    <t>ÖZEN FİLM / UMUT SANAT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</si>
</sst>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4" applyNumberFormat="1" applyFont="1" applyFill="1" applyBorder="1" applyAlignment="1" applyProtection="1">
      <alignment vertical="center"/>
      <protection/>
    </xf>
    <xf numFmtId="200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64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6967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07732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50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12.12 - 18.12.2014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016102006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:IV5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3.421875" style="42" bestFit="1" customWidth="1"/>
    <col min="4" max="4" width="8.421875" style="43" bestFit="1" customWidth="1"/>
    <col min="5" max="5" width="17.28125" style="44" customWidth="1"/>
    <col min="6" max="6" width="23.421875" style="44" bestFit="1" customWidth="1"/>
    <col min="7" max="7" width="6.00390625" style="45" bestFit="1" customWidth="1"/>
    <col min="8" max="8" width="7.7109375" style="45" bestFit="1" customWidth="1"/>
    <col min="9" max="9" width="9.28125" style="45" customWidth="1"/>
    <col min="10" max="10" width="13.57421875" style="46" customWidth="1"/>
    <col min="11" max="11" width="11.00390625" style="47" customWidth="1"/>
    <col min="12" max="12" width="12.7109375" style="47" bestFit="1" customWidth="1"/>
    <col min="13" max="13" width="8.57421875" style="48" bestFit="1" customWidth="1"/>
    <col min="14" max="14" width="14.57421875" style="49" customWidth="1"/>
    <col min="15" max="15" width="16.421875" style="47" customWidth="1"/>
    <col min="16" max="16" width="8.57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6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s="22" customFormat="1" ht="14.25">
      <c r="A3" s="19"/>
      <c r="B3" s="20"/>
      <c r="C3" s="122" t="s">
        <v>0</v>
      </c>
      <c r="D3" s="126" t="s">
        <v>1</v>
      </c>
      <c r="E3" s="123" t="s">
        <v>13</v>
      </c>
      <c r="F3" s="123" t="s">
        <v>12</v>
      </c>
      <c r="G3" s="120" t="s">
        <v>2</v>
      </c>
      <c r="H3" s="120" t="s">
        <v>9</v>
      </c>
      <c r="I3" s="120" t="s">
        <v>10</v>
      </c>
      <c r="J3" s="125" t="s">
        <v>3</v>
      </c>
      <c r="K3" s="125"/>
      <c r="L3" s="125"/>
      <c r="M3" s="125"/>
      <c r="N3" s="119" t="s">
        <v>4</v>
      </c>
      <c r="O3" s="119"/>
      <c r="P3" s="119"/>
    </row>
    <row r="4" spans="1:16" s="22" customFormat="1" ht="51.75" customHeight="1">
      <c r="A4" s="23"/>
      <c r="B4" s="21"/>
      <c r="C4" s="121"/>
      <c r="D4" s="127"/>
      <c r="E4" s="124"/>
      <c r="F4" s="124"/>
      <c r="G4" s="121"/>
      <c r="H4" s="121"/>
      <c r="I4" s="12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9" t="s">
        <v>15</v>
      </c>
      <c r="D5" s="110">
        <v>41964</v>
      </c>
      <c r="E5" s="93" t="s">
        <v>16</v>
      </c>
      <c r="F5" s="93" t="s">
        <v>17</v>
      </c>
      <c r="G5" s="111">
        <v>9</v>
      </c>
      <c r="H5" s="111">
        <v>1</v>
      </c>
      <c r="I5" s="111">
        <v>4</v>
      </c>
      <c r="J5" s="107">
        <v>20</v>
      </c>
      <c r="K5" s="108">
        <v>2</v>
      </c>
      <c r="L5" s="99">
        <f aca="true" t="shared" si="0" ref="L5:L11">K5/H5</f>
        <v>2</v>
      </c>
      <c r="M5" s="100">
        <f aca="true" t="shared" si="1" ref="M5:M11">J5/K5</f>
        <v>10</v>
      </c>
      <c r="N5" s="103">
        <v>23730</v>
      </c>
      <c r="O5" s="104">
        <v>1751</v>
      </c>
      <c r="P5" s="100">
        <f>+N5/O5</f>
        <v>13.55225585379783</v>
      </c>
    </row>
    <row r="6" spans="1:16" s="101" customFormat="1" ht="15">
      <c r="A6" s="97">
        <v>2</v>
      </c>
      <c r="B6" s="98"/>
      <c r="C6" s="109" t="s">
        <v>19</v>
      </c>
      <c r="D6" s="110">
        <v>39710</v>
      </c>
      <c r="E6" s="93" t="s">
        <v>20</v>
      </c>
      <c r="F6" s="93" t="s">
        <v>21</v>
      </c>
      <c r="G6" s="111">
        <v>66</v>
      </c>
      <c r="H6" s="111">
        <v>1</v>
      </c>
      <c r="I6" s="111">
        <v>45</v>
      </c>
      <c r="J6" s="112">
        <v>600</v>
      </c>
      <c r="K6" s="113">
        <v>112</v>
      </c>
      <c r="L6" s="99">
        <f>K6/H6</f>
        <v>112</v>
      </c>
      <c r="M6" s="100">
        <f t="shared" si="1"/>
        <v>5.357142857142857</v>
      </c>
      <c r="N6" s="114">
        <v>437704.5</v>
      </c>
      <c r="O6" s="115">
        <v>56371</v>
      </c>
      <c r="P6" s="100">
        <f>+N6/O6</f>
        <v>7.764710578134147</v>
      </c>
    </row>
    <row r="7" spans="1:16" s="101" customFormat="1" ht="15">
      <c r="A7" s="97"/>
      <c r="B7" s="98"/>
      <c r="C7" s="105"/>
      <c r="D7" s="106"/>
      <c r="E7" s="93"/>
      <c r="F7" s="93"/>
      <c r="G7" s="96"/>
      <c r="H7" s="78"/>
      <c r="I7" s="78"/>
      <c r="J7" s="107"/>
      <c r="K7" s="108"/>
      <c r="L7" s="99" t="e">
        <f t="shared" si="0"/>
        <v>#DIV/0!</v>
      </c>
      <c r="M7" s="100" t="e">
        <f t="shared" si="1"/>
        <v>#DIV/0!</v>
      </c>
      <c r="N7" s="103"/>
      <c r="O7" s="104"/>
      <c r="P7" s="100" t="e">
        <f>+N7/O7</f>
        <v>#DIV/0!</v>
      </c>
    </row>
    <row r="8" spans="1:16" s="29" customFormat="1" ht="15">
      <c r="A8" s="27"/>
      <c r="B8" s="28"/>
      <c r="C8" s="105"/>
      <c r="D8" s="106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2</v>
      </c>
      <c r="I18" s="61"/>
      <c r="J18" s="63">
        <f>SUM(J5:J17)</f>
        <v>620</v>
      </c>
      <c r="K18" s="64">
        <f>SUM(K5:K17)</f>
        <v>114</v>
      </c>
      <c r="L18" s="64">
        <f>K18/H18</f>
        <v>57</v>
      </c>
      <c r="M18" s="65">
        <f>J18/K18</f>
        <v>5.43859649122807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2014-11-28T14:24:34Z</cp:lastPrinted>
  <dcterms:created xsi:type="dcterms:W3CDTF">2006-03-17T12:24:26Z</dcterms:created>
  <dcterms:modified xsi:type="dcterms:W3CDTF">2014-12-24T06:15:04Z</dcterms:modified>
  <cp:category/>
  <cp:version/>
  <cp:contentType/>
  <cp:contentStatus/>
</cp:coreProperties>
</file>