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<sst xmlns="http://schemas.openxmlformats.org/spreadsheetml/2006/main" count="37" uniqueCount="27">
  <si>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</si>
  <si>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</si>
  <si>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</si>
  <si>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</si>
  <si>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</si>
  <si>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</si>
  <si>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</si>
  <si>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</si>
  <si>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</si>
  <si>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</si>
  <si>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</si>
  <si>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</si>
  <si>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</si>
  <si>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</si>
  <si>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</si>
  <si>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</si>
  <si>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</si>
  <si>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</si>
  <si>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</si>
  <si>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</si>
  <si>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</si>
  <si>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</si>
  <si>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</si>
  <si>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</si>
  <si>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DONKEY XOTE</t>
  </si>
  <si>
    <t>WEEKEND: 38                    26.09 - 28.09.2014</t>
  </si>
  <si>
    <t>DATE : 29.09.2014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</si>
</sst>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77" fontId="8" fillId="0" borderId="10" xfId="55" applyNumberFormat="1" applyFont="1" applyFill="1" applyBorder="1" applyAlignment="1" applyProtection="1">
      <alignment vertical="center"/>
      <protection locked="0"/>
    </xf>
    <xf numFmtId="188" fontId="8" fillId="0" borderId="10" xfId="55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77" fontId="8" fillId="0" borderId="10" xfId="55" applyNumberFormat="1" applyFont="1" applyFill="1" applyBorder="1" applyAlignment="1">
      <alignment vertical="center"/>
    </xf>
    <xf numFmtId="188" fontId="8" fillId="0" borderId="10" xfId="55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3" fontId="11" fillId="0" borderId="10" xfId="55" applyNumberFormat="1" applyFont="1" applyBorder="1" applyAlignment="1" applyProtection="1">
      <alignment vertical="center"/>
      <protection/>
    </xf>
    <xf numFmtId="180" fontId="11" fillId="0" borderId="10" xfId="55" applyNumberFormat="1" applyFont="1" applyBorder="1" applyAlignment="1" applyProtection="1">
      <alignment vertical="center"/>
      <protection/>
    </xf>
    <xf numFmtId="183" fontId="14" fillId="0" borderId="10" xfId="55" applyNumberFormat="1" applyFont="1" applyFill="1" applyBorder="1" applyAlignment="1" applyProtection="1">
      <alignment vertical="center"/>
      <protection/>
    </xf>
    <xf numFmtId="180" fontId="11" fillId="0" borderId="10" xfId="55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7" fontId="13" fillId="0" borderId="10" xfId="55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8" fillId="0" borderId="10" xfId="55" applyNumberFormat="1" applyFont="1" applyFill="1" applyBorder="1" applyAlignment="1" applyProtection="1">
      <alignment vertical="center"/>
      <protection/>
    </xf>
    <xf numFmtId="185" fontId="8" fillId="0" borderId="10" xfId="55" applyNumberFormat="1" applyFont="1" applyFill="1" applyBorder="1" applyAlignment="1">
      <alignment vertical="center"/>
    </xf>
    <xf numFmtId="184" fontId="8" fillId="0" borderId="10" xfId="64" applyNumberFormat="1" applyFont="1" applyFill="1" applyBorder="1" applyAlignment="1">
      <alignment vertical="center"/>
    </xf>
    <xf numFmtId="185" fontId="8" fillId="0" borderId="10" xfId="64" applyNumberFormat="1" applyFont="1" applyFill="1" applyBorder="1" applyAlignment="1" applyProtection="1">
      <alignment vertical="center"/>
      <protection/>
    </xf>
    <xf numFmtId="177" fontId="13" fillId="0" borderId="10" xfId="55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80" fontId="11" fillId="0" borderId="10" xfId="55" applyNumberFormat="1" applyFont="1" applyFill="1" applyBorder="1" applyAlignment="1" applyProtection="1">
      <alignment horizontal="right" vertical="center"/>
      <protection/>
    </xf>
    <xf numFmtId="177" fontId="11" fillId="0" borderId="10" xfId="55" applyNumberFormat="1" applyFont="1" applyFill="1" applyBorder="1" applyAlignment="1" applyProtection="1">
      <alignment vertical="center"/>
      <protection/>
    </xf>
    <xf numFmtId="183" fontId="11" fillId="0" borderId="10" xfId="55" applyNumberFormat="1" applyFont="1" applyFill="1" applyBorder="1" applyAlignment="1" applyProtection="1">
      <alignment vertical="center"/>
      <protection/>
    </xf>
    <xf numFmtId="178" fontId="11" fillId="0" borderId="10" xfId="55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83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horizontal="right" vertical="center"/>
      <protection/>
    </xf>
    <xf numFmtId="177" fontId="20" fillId="33" borderId="10" xfId="0" applyNumberFormat="1" applyFont="1" applyFill="1" applyBorder="1" applyAlignment="1" applyProtection="1">
      <alignment vertical="center"/>
      <protection/>
    </xf>
    <xf numFmtId="184" fontId="20" fillId="33" borderId="10" xfId="64" applyNumberFormat="1" applyFont="1" applyFill="1" applyBorder="1" applyAlignment="1" applyProtection="1">
      <alignment vertical="center"/>
      <protection/>
    </xf>
    <xf numFmtId="183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8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182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56" applyNumberFormat="1" applyFont="1" applyFill="1" applyBorder="1" applyAlignment="1" applyProtection="1">
      <alignment vertical="center"/>
      <protection locked="0"/>
    </xf>
    <xf numFmtId="188" fontId="8" fillId="0" borderId="10" xfId="56" applyNumberFormat="1" applyFont="1" applyFill="1" applyBorder="1" applyAlignment="1" applyProtection="1">
      <alignment vertical="center"/>
      <protection locked="0"/>
    </xf>
    <xf numFmtId="177" fontId="13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>
      <alignment vertical="center"/>
    </xf>
    <xf numFmtId="185" fontId="8" fillId="0" borderId="10" xfId="56" applyNumberFormat="1" applyFont="1" applyFill="1" applyBorder="1" applyAlignment="1">
      <alignment vertical="center"/>
    </xf>
    <xf numFmtId="184" fontId="8" fillId="0" borderId="10" xfId="65" applyNumberFormat="1" applyFont="1" applyFill="1" applyBorder="1" applyAlignment="1">
      <alignment vertical="center"/>
    </xf>
    <xf numFmtId="185" fontId="8" fillId="0" borderId="10" xfId="65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171" fontId="7" fillId="0" borderId="10" xfId="55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29635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15625" y="0"/>
          <a:ext cx="22479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5" zoomScaleNormal="95" zoomScalePageLayoutView="0" workbookViewId="0" topLeftCell="A1">
      <selection activeCell="H4" sqref="H4"/>
    </sheetView>
  </sheetViews>
  <sheetFormatPr defaultColWidth="38.57421875" defaultRowHeight="12.75"/>
  <cols>
    <col min="1" max="1" width="3.57421875" style="13" bestFit="1" customWidth="1"/>
    <col min="2" max="2" width="1.7109375" style="45" customWidth="1"/>
    <col min="3" max="3" width="13.28125" style="20" bestFit="1" customWidth="1"/>
    <col min="4" max="4" width="8.8515625" style="20" bestFit="1" customWidth="1"/>
    <col min="5" max="5" width="10.421875" style="20" bestFit="1" customWidth="1"/>
    <col min="6" max="6" width="24.00390625" style="46" bestFit="1" customWidth="1"/>
    <col min="7" max="7" width="5.140625" style="51" bestFit="1" customWidth="1"/>
    <col min="8" max="8" width="6.8515625" style="51" bestFit="1" customWidth="1"/>
    <col min="9" max="9" width="9.140625" style="51" customWidth="1"/>
    <col min="10" max="10" width="7.00390625" style="20" bestFit="1" customWidth="1"/>
    <col min="11" max="11" width="6.00390625" style="20" bestFit="1" customWidth="1"/>
    <col min="12" max="12" width="7.7109375" style="20" bestFit="1" customWidth="1"/>
    <col min="13" max="13" width="6.00390625" style="20" bestFit="1" customWidth="1"/>
    <col min="14" max="14" width="7.7109375" style="20" bestFit="1" customWidth="1"/>
    <col min="15" max="15" width="6.00390625" style="20" bestFit="1" customWidth="1"/>
    <col min="16" max="16" width="8.421875" style="47" bestFit="1" customWidth="1"/>
    <col min="17" max="17" width="6.00390625" style="30" bestFit="1" customWidth="1"/>
    <col min="18" max="18" width="7.8515625" style="30" bestFit="1" customWidth="1"/>
    <col min="19" max="19" width="6.00390625" style="30" bestFit="1" customWidth="1"/>
    <col min="20" max="20" width="7.00390625" style="66" bestFit="1" customWidth="1"/>
    <col min="21" max="21" width="8.8515625" style="30" bestFit="1" customWidth="1"/>
    <col min="22" max="22" width="11.57421875" style="66" bestFit="1" customWidth="1"/>
    <col min="23" max="23" width="9.28125" style="30" bestFit="1" customWidth="1"/>
    <col min="24" max="24" width="6.0039062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107" customFormat="1" ht="27.75">
      <c r="A1" s="105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Z1" s="108"/>
    </row>
    <row r="2" spans="1:26" s="107" customFormat="1" ht="27.75">
      <c r="A2" s="109" t="s">
        <v>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Z2" s="108"/>
    </row>
    <row r="3" spans="1:26" s="101" customFormat="1" ht="21">
      <c r="A3" s="95"/>
      <c r="B3" s="95"/>
      <c r="C3" s="96"/>
      <c r="D3" s="95"/>
      <c r="E3" s="95"/>
      <c r="F3" s="95"/>
      <c r="G3" s="97"/>
      <c r="H3" s="97"/>
      <c r="I3" s="97"/>
      <c r="J3" s="97"/>
      <c r="K3" s="95"/>
      <c r="L3" s="95"/>
      <c r="M3" s="95"/>
      <c r="N3" s="95"/>
      <c r="O3" s="98" t="s">
        <v>25</v>
      </c>
      <c r="P3" s="99"/>
      <c r="Q3" s="99"/>
      <c r="R3" s="99"/>
      <c r="S3" s="99"/>
      <c r="T3" s="99"/>
      <c r="U3" s="99"/>
      <c r="V3" s="99"/>
      <c r="W3" s="99"/>
      <c r="X3" s="100"/>
      <c r="Z3" s="102"/>
    </row>
    <row r="4" spans="1:24" s="104" customFormat="1" ht="21">
      <c r="A4" s="96"/>
      <c r="B4" s="96"/>
      <c r="C4" s="103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8" t="s">
        <v>26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104" customFormat="1" ht="21">
      <c r="A5" s="96"/>
      <c r="B5" s="96"/>
      <c r="C5" s="103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6" s="23" customFormat="1" ht="18">
      <c r="A6" s="22"/>
      <c r="B6" s="17"/>
      <c r="C6" s="92" t="s">
        <v>0</v>
      </c>
      <c r="D6" s="93" t="s">
        <v>8</v>
      </c>
      <c r="E6" s="93" t="s">
        <v>1</v>
      </c>
      <c r="F6" s="93" t="s">
        <v>19</v>
      </c>
      <c r="G6" s="94" t="s">
        <v>9</v>
      </c>
      <c r="H6" s="94" t="s">
        <v>10</v>
      </c>
      <c r="I6" s="94" t="s">
        <v>11</v>
      </c>
      <c r="J6" s="90" t="s">
        <v>2</v>
      </c>
      <c r="K6" s="90"/>
      <c r="L6" s="90" t="s">
        <v>3</v>
      </c>
      <c r="M6" s="90"/>
      <c r="N6" s="90" t="s">
        <v>4</v>
      </c>
      <c r="O6" s="90"/>
      <c r="P6" s="90" t="s">
        <v>12</v>
      </c>
      <c r="Q6" s="90"/>
      <c r="R6" s="90"/>
      <c r="S6" s="90"/>
      <c r="T6" s="90" t="s">
        <v>13</v>
      </c>
      <c r="U6" s="90"/>
      <c r="V6" s="90" t="s">
        <v>14</v>
      </c>
      <c r="W6" s="90"/>
      <c r="X6" s="90"/>
      <c r="Z6" s="24"/>
    </row>
    <row r="7" spans="1:26" s="23" customFormat="1" ht="27">
      <c r="A7" s="25"/>
      <c r="B7" s="19"/>
      <c r="C7" s="92"/>
      <c r="D7" s="93"/>
      <c r="E7" s="90"/>
      <c r="F7" s="90"/>
      <c r="G7" s="94"/>
      <c r="H7" s="94"/>
      <c r="I7" s="9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24</v>
      </c>
      <c r="D8" s="2">
        <v>39472</v>
      </c>
      <c r="E8" s="78" t="s">
        <v>22</v>
      </c>
      <c r="F8" s="78" t="s">
        <v>23</v>
      </c>
      <c r="G8" s="48">
        <v>59</v>
      </c>
      <c r="H8" s="48">
        <v>1</v>
      </c>
      <c r="I8" s="48">
        <v>59</v>
      </c>
      <c r="J8" s="82">
        <v>36</v>
      </c>
      <c r="K8" s="83">
        <v>11</v>
      </c>
      <c r="L8" s="82">
        <v>164</v>
      </c>
      <c r="M8" s="83">
        <v>54</v>
      </c>
      <c r="N8" s="82">
        <v>164</v>
      </c>
      <c r="O8" s="83">
        <v>51</v>
      </c>
      <c r="P8" s="84">
        <f>+J8+L8+N8</f>
        <v>364</v>
      </c>
      <c r="Q8" s="85">
        <f>+K8+M8+O8</f>
        <v>116</v>
      </c>
      <c r="R8" s="86">
        <f>+Q8/H8</f>
        <v>116</v>
      </c>
      <c r="S8" s="87">
        <f>+P8/Q8</f>
        <v>3.1379310344827585</v>
      </c>
      <c r="T8" s="84">
        <v>0</v>
      </c>
      <c r="U8" s="88" t="e">
        <f>(+T8-P8)/T8</f>
        <v>#DIV/0!</v>
      </c>
      <c r="V8" s="82">
        <v>863954.5</v>
      </c>
      <c r="W8" s="83">
        <v>116477</v>
      </c>
      <c r="X8" s="89">
        <f>V8/W8</f>
        <v>7.417382830945165</v>
      </c>
      <c r="Z8" s="24"/>
    </row>
    <row r="9" spans="1:26" s="23" customFormat="1" ht="18">
      <c r="A9" s="26">
        <v>2</v>
      </c>
      <c r="B9" s="14"/>
      <c r="C9" s="1"/>
      <c r="D9" s="2"/>
      <c r="E9" s="78"/>
      <c r="F9" s="78"/>
      <c r="G9" s="48"/>
      <c r="H9" s="48"/>
      <c r="I9" s="48"/>
      <c r="J9" s="4"/>
      <c r="K9" s="5"/>
      <c r="L9" s="4"/>
      <c r="M9" s="5"/>
      <c r="N9" s="4"/>
      <c r="O9" s="5"/>
      <c r="P9" s="84"/>
      <c r="Q9" s="85"/>
      <c r="R9" s="86"/>
      <c r="S9" s="87"/>
      <c r="T9" s="84"/>
      <c r="U9" s="88"/>
      <c r="V9" s="82"/>
      <c r="W9" s="83"/>
      <c r="X9" s="89"/>
      <c r="Z9" s="24"/>
    </row>
    <row r="10" spans="1:26" s="27" customFormat="1" ht="18">
      <c r="A10" s="26">
        <v>3</v>
      </c>
      <c r="B10" s="15"/>
      <c r="C10" s="79"/>
      <c r="D10" s="80"/>
      <c r="E10" s="78"/>
      <c r="F10" s="78"/>
      <c r="G10" s="81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79"/>
      <c r="D11" s="80"/>
      <c r="E11" s="78"/>
      <c r="F11" s="78"/>
      <c r="G11" s="81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78"/>
      <c r="F13" s="3"/>
      <c r="G13" s="7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7"/>
      <c r="B19" s="91" t="s">
        <v>17</v>
      </c>
      <c r="C19" s="91"/>
      <c r="D19" s="91"/>
      <c r="E19" s="91"/>
      <c r="F19" s="91"/>
      <c r="G19" s="69"/>
      <c r="H19" s="69">
        <f>SUM(H8:H18)</f>
        <v>1</v>
      </c>
      <c r="I19" s="68"/>
      <c r="J19" s="70"/>
      <c r="K19" s="71"/>
      <c r="L19" s="70"/>
      <c r="M19" s="71"/>
      <c r="N19" s="70"/>
      <c r="O19" s="71"/>
      <c r="P19" s="70">
        <f>SUM(P8:P18)</f>
        <v>364</v>
      </c>
      <c r="Q19" s="71">
        <f>SUM(Q8:Q18)</f>
        <v>116</v>
      </c>
      <c r="R19" s="72">
        <f>P19/H19</f>
        <v>364</v>
      </c>
      <c r="S19" s="73">
        <f>P19/Q19</f>
        <v>3.1379310344827585</v>
      </c>
      <c r="T19" s="70"/>
      <c r="U19" s="74"/>
      <c r="V19" s="75"/>
      <c r="W19" s="76"/>
      <c r="X19" s="77"/>
      <c r="Z19" s="44"/>
      <c r="AD19" s="43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2014-09-08T13:06:11Z</cp:lastPrinted>
  <dcterms:created xsi:type="dcterms:W3CDTF">2006-03-15T09:07:04Z</dcterms:created>
  <dcterms:modified xsi:type="dcterms:W3CDTF">2014-09-30T16:41:48Z</dcterms:modified>
  <cp:category/>
  <cp:version/>
  <cp:contentType/>
  <cp:contentStatus/>
</cp:coreProperties>
</file>