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<sst xmlns="http://schemas.openxmlformats.org/spreadsheetml/2006/main" count="24" uniqueCount="22">
  <si>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</si>
  <si>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</si>
  <si>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</si>
  <si>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</si>
  <si>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</si>
  <si>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</si>
  <si>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</si>
  <si>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</si>
  <si>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</si>
  <si>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</si>
  <si>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</si>
  <si>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</si>
  <si>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</si>
  <si>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</si>
  <si>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</si>
  <si>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</si>
  <si>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</si>
  <si>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THE REEF</t>
  </si>
  <si>
    <t>BURNT BY THE SUN-2: EXODUS</t>
  </si>
  <si>
    <t>UMUT SANAT</t>
  </si>
  <si>
    <t>WILD BUNCH</t>
  </si>
  <si>
    <t>DATE : 30.10.2012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</si>
</sst>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3" applyNumberFormat="1" applyFont="1" applyFill="1" applyBorder="1" applyAlignment="1" applyProtection="1">
      <alignment vertical="center"/>
      <protection/>
    </xf>
    <xf numFmtId="192" fontId="13" fillId="0" borderId="10" xfId="63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3" applyNumberFormat="1" applyFont="1" applyFill="1" applyBorder="1" applyAlignment="1" applyProtection="1">
      <alignment vertical="center"/>
      <protection/>
    </xf>
    <xf numFmtId="192" fontId="13" fillId="0" borderId="12" xfId="63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58227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180975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096375" y="190500"/>
          <a:ext cx="13335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19.10 - 25.10.2012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7.140625" style="42" bestFit="1" customWidth="1"/>
    <col min="4" max="4" width="8.421875" style="43" bestFit="1" customWidth="1"/>
    <col min="5" max="5" width="12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8.710937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421875" style="49" bestFit="1" customWidth="1"/>
    <col min="15" max="15" width="6.2812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41187</v>
      </c>
      <c r="E5" s="93" t="s">
        <v>19</v>
      </c>
      <c r="F5" s="93" t="s">
        <v>20</v>
      </c>
      <c r="G5" s="78">
        <v>1</v>
      </c>
      <c r="H5" s="78">
        <v>1</v>
      </c>
      <c r="I5" s="78">
        <v>3</v>
      </c>
      <c r="J5" s="104">
        <v>104</v>
      </c>
      <c r="K5" s="92">
        <v>12</v>
      </c>
      <c r="L5" s="101">
        <f aca="true" t="shared" si="0" ref="L5:L11">K5/H5</f>
        <v>12</v>
      </c>
      <c r="M5" s="102">
        <f aca="true" t="shared" si="1" ref="M5:M11">J5/K5</f>
        <v>8.666666666666666</v>
      </c>
      <c r="N5" s="104">
        <v>7785</v>
      </c>
      <c r="O5" s="92">
        <v>788</v>
      </c>
      <c r="P5" s="102">
        <f aca="true" t="shared" si="2" ref="P5:P16">+N5/O5</f>
        <v>9.879441624365482</v>
      </c>
    </row>
    <row r="6" spans="1:16" s="103" customFormat="1" ht="15">
      <c r="A6" s="97">
        <v>2</v>
      </c>
      <c r="B6" s="98"/>
      <c r="C6" s="105" t="s">
        <v>17</v>
      </c>
      <c r="D6" s="1">
        <v>41166</v>
      </c>
      <c r="E6" s="93" t="s">
        <v>15</v>
      </c>
      <c r="F6" s="93" t="s">
        <v>16</v>
      </c>
      <c r="G6" s="78">
        <v>5</v>
      </c>
      <c r="H6" s="78">
        <v>1</v>
      </c>
      <c r="I6" s="78">
        <v>6</v>
      </c>
      <c r="J6" s="104">
        <v>632</v>
      </c>
      <c r="K6" s="92">
        <v>47</v>
      </c>
      <c r="L6" s="101">
        <f>K6/H6</f>
        <v>47</v>
      </c>
      <c r="M6" s="102">
        <f>J6/K6</f>
        <v>13.446808510638299</v>
      </c>
      <c r="N6" s="104">
        <v>15521</v>
      </c>
      <c r="O6" s="92">
        <v>1462</v>
      </c>
      <c r="P6" s="102">
        <f>+N6/O6</f>
        <v>10.616279069767442</v>
      </c>
    </row>
    <row r="7" spans="1:16" s="103" customFormat="1" ht="15">
      <c r="A7" s="97"/>
      <c r="B7" s="98"/>
      <c r="C7" s="99"/>
      <c r="D7" s="100"/>
      <c r="E7" s="93"/>
      <c r="F7" s="93"/>
      <c r="G7" s="96"/>
      <c r="H7" s="96"/>
      <c r="I7" s="96"/>
      <c r="J7" s="104"/>
      <c r="K7" s="92"/>
      <c r="L7" s="101" t="e">
        <f>K7/H7</f>
        <v>#DIV/0!</v>
      </c>
      <c r="M7" s="102" t="e">
        <f>J7/K7</f>
        <v>#DIV/0!</v>
      </c>
      <c r="N7" s="104"/>
      <c r="O7" s="92"/>
      <c r="P7" s="102" t="e">
        <f>+N7/O7</f>
        <v>#DIV/0!</v>
      </c>
    </row>
    <row r="8" spans="1:16" s="29" customFormat="1" ht="15">
      <c r="A8" s="27"/>
      <c r="B8" s="28"/>
      <c r="C8" s="11"/>
      <c r="D8" s="1"/>
      <c r="E8" s="93"/>
      <c r="F8" s="94"/>
      <c r="G8" s="96"/>
      <c r="H8" s="78"/>
      <c r="I8" s="78"/>
      <c r="J8" s="104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4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736</v>
      </c>
      <c r="K18" s="64">
        <f>SUM(K5:K17)</f>
        <v>59</v>
      </c>
      <c r="L18" s="64">
        <f>K18/H18</f>
        <v>29.5</v>
      </c>
      <c r="M18" s="65">
        <f>J18/K18</f>
        <v>12.474576271186441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2012-10-30T11:50:17Z</cp:lastPrinted>
  <dcterms:created xsi:type="dcterms:W3CDTF">2006-03-17T12:24:26Z</dcterms:created>
  <dcterms:modified xsi:type="dcterms:W3CDTF">2012-10-30T20:55:04Z</dcterms:modified>
  <cp:category/>
  <cp:version/>
  <cp:contentType/>
  <cp:contentStatus/>
</cp:coreProperties>
</file>