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<sst xmlns="http://schemas.openxmlformats.org/spreadsheetml/2006/main" count="37" uniqueCount="27">
  <si>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</si>
  <si>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</si>
  <si>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</si>
  <si>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</si>
  <si>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</si>
  <si>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</si>
  <si>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</si>
  <si>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</si>
  <si>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</si>
  <si>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</si>
  <si>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</si>
  <si>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</si>
  <si>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</si>
  <si>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</si>
  <si>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</si>
  <si>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</si>
  <si>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</si>
  <si>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</si>
  <si>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</si>
  <si>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</si>
  <si>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</si>
  <si>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</si>
  <si>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</si>
  <si>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</si>
  <si>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WEEKEND: 38                    14.09 - 16.09.2012</t>
  </si>
  <si>
    <t>DATE : 17.09.2012</t>
  </si>
  <si>
    <t>THE REEF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</si>
</sst>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8"/>
      <name val="Trebuchet MS"/>
      <family val="2"/>
    </font>
    <font>
      <b/>
      <sz val="18"/>
      <name val="Batang"/>
      <family val="1"/>
    </font>
    <font>
      <sz val="26"/>
      <name val="Batang"/>
      <family val="1"/>
    </font>
    <font>
      <sz val="26"/>
      <name val="Arial"/>
      <family val="2"/>
    </font>
    <font>
      <sz val="26"/>
      <name val="Trebuchet MS"/>
      <family val="2"/>
    </font>
    <font>
      <b/>
      <sz val="26"/>
      <name val="Batang"/>
      <family val="1"/>
    </font>
    <font>
      <b/>
      <sz val="26"/>
      <name val="Arial"/>
      <family val="2"/>
    </font>
    <font>
      <sz val="18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69" fontId="8" fillId="0" borderId="10" xfId="40" applyNumberFormat="1" applyFont="1" applyFill="1" applyBorder="1" applyAlignment="1" applyProtection="1">
      <alignment vertical="center"/>
      <protection locked="0"/>
    </xf>
    <xf numFmtId="180" fontId="8" fillId="0" borderId="10" xfId="4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69" fontId="8" fillId="0" borderId="10" xfId="40" applyNumberFormat="1" applyFont="1" applyFill="1" applyBorder="1" applyAlignment="1">
      <alignment vertical="center"/>
    </xf>
    <xf numFmtId="180" fontId="8" fillId="0" borderId="10" xfId="4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7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5" fontId="11" fillId="0" borderId="10" xfId="40" applyNumberFormat="1" applyFont="1" applyBorder="1" applyAlignment="1" applyProtection="1">
      <alignment vertical="center"/>
      <protection/>
    </xf>
    <xf numFmtId="172" fontId="11" fillId="0" borderId="10" xfId="40" applyNumberFormat="1" applyFont="1" applyBorder="1" applyAlignment="1" applyProtection="1">
      <alignment vertical="center"/>
      <protection/>
    </xf>
    <xf numFmtId="175" fontId="14" fillId="0" borderId="10" xfId="40" applyNumberFormat="1" applyFont="1" applyFill="1" applyBorder="1" applyAlignment="1" applyProtection="1">
      <alignment vertical="center"/>
      <protection/>
    </xf>
    <xf numFmtId="172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40" applyNumberFormat="1" applyFont="1" applyFill="1" applyBorder="1" applyAlignment="1" applyProtection="1">
      <alignment vertical="center"/>
      <protection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8" fillId="0" borderId="10" xfId="40" applyNumberFormat="1" applyFont="1" applyFill="1" applyBorder="1" applyAlignment="1" applyProtection="1">
      <alignment vertical="center"/>
      <protection/>
    </xf>
    <xf numFmtId="177" fontId="8" fillId="0" borderId="10" xfId="40" applyNumberFormat="1" applyFont="1" applyFill="1" applyBorder="1" applyAlignment="1">
      <alignment vertical="center"/>
    </xf>
    <xf numFmtId="176" fontId="8" fillId="0" borderId="10" xfId="62" applyNumberFormat="1" applyFont="1" applyFill="1" applyBorder="1" applyAlignment="1">
      <alignment vertical="center"/>
    </xf>
    <xf numFmtId="177" fontId="8" fillId="0" borderId="10" xfId="62" applyNumberFormat="1" applyFont="1" applyFill="1" applyBorder="1" applyAlignment="1" applyProtection="1">
      <alignment vertical="center"/>
      <protection/>
    </xf>
    <xf numFmtId="169" fontId="13" fillId="0" borderId="10" xfId="4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72" fontId="11" fillId="0" borderId="10" xfId="40" applyNumberFormat="1" applyFont="1" applyFill="1" applyBorder="1" applyAlignment="1" applyProtection="1">
      <alignment horizontal="right" vertical="center"/>
      <protection/>
    </xf>
    <xf numFmtId="169" fontId="11" fillId="0" borderId="10" xfId="40" applyNumberFormat="1" applyFont="1" applyFill="1" applyBorder="1" applyAlignment="1" applyProtection="1">
      <alignment vertical="center"/>
      <protection/>
    </xf>
    <xf numFmtId="175" fontId="11" fillId="0" borderId="10" xfId="40" applyNumberFormat="1" applyFont="1" applyFill="1" applyBorder="1" applyAlignment="1" applyProtection="1">
      <alignment vertical="center"/>
      <protection/>
    </xf>
    <xf numFmtId="170" fontId="11" fillId="0" borderId="10" xfId="40" applyNumberFormat="1" applyFont="1" applyFill="1" applyBorder="1" applyAlignment="1" applyProtection="1">
      <alignment vertical="center"/>
      <protection/>
    </xf>
    <xf numFmtId="175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75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horizontal="right" vertical="center"/>
      <protection/>
    </xf>
    <xf numFmtId="169" fontId="20" fillId="33" borderId="10" xfId="0" applyNumberFormat="1" applyFont="1" applyFill="1" applyBorder="1" applyAlignment="1" applyProtection="1">
      <alignment vertical="center"/>
      <protection/>
    </xf>
    <xf numFmtId="176" fontId="20" fillId="33" borderId="10" xfId="62" applyNumberFormat="1" applyFont="1" applyFill="1" applyBorder="1" applyAlignment="1" applyProtection="1">
      <alignment vertical="center"/>
      <protection/>
    </xf>
    <xf numFmtId="175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0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43" fontId="7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8682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438150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934700" y="0"/>
          <a:ext cx="19335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5" zoomScaleNormal="95" zoomScalePageLayoutView="0" workbookViewId="0" topLeftCell="A1">
      <selection activeCell="P13" sqref="P13"/>
    </sheetView>
  </sheetViews>
  <sheetFormatPr defaultColWidth="38.57421875" defaultRowHeight="12.75"/>
  <cols>
    <col min="1" max="1" width="3.140625" style="13" bestFit="1" customWidth="1"/>
    <col min="2" max="2" width="1.7109375" style="45" customWidth="1"/>
    <col min="3" max="3" width="9.140625" style="20" bestFit="1" customWidth="1"/>
    <col min="4" max="4" width="8.8515625" style="20" bestFit="1" customWidth="1"/>
    <col min="5" max="5" width="10.421875" style="20" bestFit="1" customWidth="1"/>
    <col min="6" max="6" width="24.00390625" style="46" bestFit="1" customWidth="1"/>
    <col min="7" max="7" width="5.28125" style="51" bestFit="1" customWidth="1"/>
    <col min="8" max="8" width="7.00390625" style="51" bestFit="1" customWidth="1"/>
    <col min="9" max="9" width="9.28125" style="51" customWidth="1"/>
    <col min="10" max="10" width="7.7109375" style="20" bestFit="1" customWidth="1"/>
    <col min="11" max="11" width="6.140625" style="20" bestFit="1" customWidth="1"/>
    <col min="12" max="12" width="9.421875" style="20" bestFit="1" customWidth="1"/>
    <col min="13" max="13" width="6.140625" style="20" bestFit="1" customWidth="1"/>
    <col min="14" max="14" width="9.421875" style="20" bestFit="1" customWidth="1"/>
    <col min="15" max="15" width="6.140625" style="20" bestFit="1" customWidth="1"/>
    <col min="16" max="16" width="10.421875" style="47" bestFit="1" customWidth="1"/>
    <col min="17" max="17" width="6.140625" style="30" bestFit="1" customWidth="1"/>
    <col min="18" max="18" width="8.00390625" style="30" bestFit="1" customWidth="1"/>
    <col min="19" max="19" width="6.57421875" style="30" bestFit="1" customWidth="1"/>
    <col min="20" max="20" width="7.00390625" style="66" bestFit="1" customWidth="1"/>
    <col min="21" max="21" width="8.8515625" style="30" bestFit="1" customWidth="1"/>
    <col min="22" max="22" width="9.421875" style="66" bestFit="1" customWidth="1"/>
    <col min="23" max="23" width="6.140625" style="30" bestFit="1" customWidth="1"/>
    <col min="24" max="24" width="6.574218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86" customFormat="1" ht="33.75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Z1" s="87"/>
    </row>
    <row r="2" spans="1:26" s="86" customFormat="1" ht="33.7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87"/>
    </row>
    <row r="3" spans="1:26" s="96" customFormat="1" ht="23.25">
      <c r="A3" s="90"/>
      <c r="B3" s="90"/>
      <c r="C3" s="91"/>
      <c r="D3" s="90"/>
      <c r="E3" s="90"/>
      <c r="F3" s="90"/>
      <c r="G3" s="92"/>
      <c r="H3" s="92"/>
      <c r="I3" s="92"/>
      <c r="J3" s="92"/>
      <c r="K3" s="90"/>
      <c r="L3" s="90"/>
      <c r="M3" s="90"/>
      <c r="N3" s="90"/>
      <c r="O3" s="93" t="s">
        <v>24</v>
      </c>
      <c r="P3" s="94"/>
      <c r="Q3" s="94"/>
      <c r="R3" s="94"/>
      <c r="S3" s="94"/>
      <c r="T3" s="94"/>
      <c r="U3" s="94"/>
      <c r="V3" s="94"/>
      <c r="W3" s="94"/>
      <c r="X3" s="95"/>
      <c r="Z3" s="97"/>
    </row>
    <row r="4" spans="1:24" s="99" customFormat="1" ht="23.25">
      <c r="A4" s="91"/>
      <c r="B4" s="91"/>
      <c r="C4" s="98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 t="s">
        <v>25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99" customFormat="1" ht="23.25">
      <c r="A5" s="91"/>
      <c r="B5" s="91"/>
      <c r="C5" s="98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6" s="23" customFormat="1" ht="18">
      <c r="A6" s="22"/>
      <c r="B6" s="17"/>
      <c r="C6" s="82" t="s">
        <v>0</v>
      </c>
      <c r="D6" s="83" t="s">
        <v>8</v>
      </c>
      <c r="E6" s="83" t="s">
        <v>1</v>
      </c>
      <c r="F6" s="83" t="s">
        <v>19</v>
      </c>
      <c r="G6" s="80" t="s">
        <v>9</v>
      </c>
      <c r="H6" s="80" t="s">
        <v>10</v>
      </c>
      <c r="I6" s="80" t="s">
        <v>11</v>
      </c>
      <c r="J6" s="79" t="s">
        <v>2</v>
      </c>
      <c r="K6" s="79"/>
      <c r="L6" s="79" t="s">
        <v>3</v>
      </c>
      <c r="M6" s="79"/>
      <c r="N6" s="79" t="s">
        <v>4</v>
      </c>
      <c r="O6" s="79"/>
      <c r="P6" s="79" t="s">
        <v>12</v>
      </c>
      <c r="Q6" s="79"/>
      <c r="R6" s="79"/>
      <c r="S6" s="79"/>
      <c r="T6" s="79" t="s">
        <v>13</v>
      </c>
      <c r="U6" s="79"/>
      <c r="V6" s="79" t="s">
        <v>14</v>
      </c>
      <c r="W6" s="79"/>
      <c r="X6" s="79"/>
      <c r="Z6" s="24"/>
    </row>
    <row r="7" spans="1:26" s="23" customFormat="1" ht="27">
      <c r="A7" s="25"/>
      <c r="B7" s="19"/>
      <c r="C7" s="82"/>
      <c r="D7" s="83"/>
      <c r="E7" s="79"/>
      <c r="F7" s="79"/>
      <c r="G7" s="80"/>
      <c r="H7" s="80"/>
      <c r="I7" s="80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26</v>
      </c>
      <c r="D8" s="2">
        <v>41166</v>
      </c>
      <c r="E8" s="78" t="s">
        <v>22</v>
      </c>
      <c r="F8" s="78" t="s">
        <v>23</v>
      </c>
      <c r="G8" s="48">
        <v>5</v>
      </c>
      <c r="H8" s="48">
        <v>5</v>
      </c>
      <c r="I8" s="48">
        <v>1</v>
      </c>
      <c r="J8" s="4">
        <v>637</v>
      </c>
      <c r="K8" s="5">
        <v>58</v>
      </c>
      <c r="L8" s="4">
        <v>1042</v>
      </c>
      <c r="M8" s="5">
        <v>100</v>
      </c>
      <c r="N8" s="4">
        <v>1682</v>
      </c>
      <c r="O8" s="5">
        <v>157</v>
      </c>
      <c r="P8" s="52">
        <f>+J8+L8+N8</f>
        <v>3361</v>
      </c>
      <c r="Q8" s="55">
        <f>+K8+M8+O8</f>
        <v>315</v>
      </c>
      <c r="R8" s="10">
        <f>+Q8/H8</f>
        <v>63</v>
      </c>
      <c r="S8" s="56">
        <f>+P8/Q8</f>
        <v>10.66984126984127</v>
      </c>
      <c r="T8" s="4"/>
      <c r="U8" s="57" t="e">
        <f>(+T8-P8)/T8</f>
        <v>#DIV/0!</v>
      </c>
      <c r="V8" s="4">
        <v>3361</v>
      </c>
      <c r="W8" s="5">
        <v>315</v>
      </c>
      <c r="X8" s="58">
        <f>V8/W8</f>
        <v>10.66984126984127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4"/>
    </row>
    <row r="10" spans="1:26" s="27" customFormat="1" ht="18">
      <c r="A10" s="26">
        <v>3</v>
      </c>
      <c r="B10" s="15"/>
      <c r="C10" s="1"/>
      <c r="D10" s="2"/>
      <c r="E10" s="78"/>
      <c r="F10" s="78"/>
      <c r="G10" s="48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1"/>
      <c r="D11" s="2"/>
      <c r="E11" s="78"/>
      <c r="F11" s="3"/>
      <c r="G11" s="78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81" t="s">
        <v>17</v>
      </c>
      <c r="C19" s="81"/>
      <c r="D19" s="81"/>
      <c r="E19" s="81"/>
      <c r="F19" s="81"/>
      <c r="G19" s="69"/>
      <c r="H19" s="69">
        <f>SUM(H8:H18)</f>
        <v>5</v>
      </c>
      <c r="I19" s="68"/>
      <c r="J19" s="70"/>
      <c r="K19" s="71"/>
      <c r="L19" s="70"/>
      <c r="M19" s="71"/>
      <c r="N19" s="70"/>
      <c r="O19" s="71"/>
      <c r="P19" s="70">
        <f>SUM(P8:P18)</f>
        <v>3361</v>
      </c>
      <c r="Q19" s="71">
        <f>SUM(Q8:Q18)</f>
        <v>315</v>
      </c>
      <c r="R19" s="72">
        <f>P19/H19</f>
        <v>672.2</v>
      </c>
      <c r="S19" s="73">
        <f>P19/Q19</f>
        <v>10.66984126984127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2012-06-25T11:57:48Z</cp:lastPrinted>
  <dcterms:created xsi:type="dcterms:W3CDTF">2006-03-15T09:07:04Z</dcterms:created>
  <dcterms:modified xsi:type="dcterms:W3CDTF">2012-10-29T18:19:21Z</dcterms:modified>
  <cp:category/>
  <cp:version/>
  <cp:contentType/>
  <cp:contentStatus/>
</cp:coreProperties>
</file>