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'Haftalık'!$A$1:$P$19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<sst xmlns="http://schemas.openxmlformats.org/spreadsheetml/2006/main" count="21" uniqueCount="19">
  <si>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</si>
  <si>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</si>
  <si>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</si>
  <si>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</si>
  <si>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</si>
  <si>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</si>
  <si>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</si>
  <si>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</si>
  <si>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</si>
  <si>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</si>
  <si>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</si>
  <si>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</si>
  <si>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</si>
  <si>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</si>
  <si>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</si>
  <si>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UMUT SANAT</t>
  </si>
  <si>
    <t>IN A BETTER WORLD</t>
  </si>
  <si>
    <t>TRUSTNORDISK</t>
  </si>
  <si>
    <t>DATE : 08.07.2011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</si>
</sst>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9"/>
      <name val="Impact"/>
      <family val="0"/>
    </font>
    <font>
      <sz val="20"/>
      <color indexed="9"/>
      <name val="Trebuchet MS"/>
      <family val="0"/>
    </font>
    <font>
      <b/>
      <sz val="14"/>
      <color indexed="9"/>
      <name val="Trebuchet MS"/>
      <family val="0"/>
    </font>
    <font>
      <b/>
      <sz val="20"/>
      <color indexed="9"/>
      <name val="Trebuchet MS"/>
      <family val="0"/>
    </font>
    <font>
      <b/>
      <sz val="18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95345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285750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153400" y="190500"/>
          <a:ext cx="120015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4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27
</a:t>
          </a:r>
          <a:r>
            <a:rPr lang="en-US" cap="none" sz="14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01.07 - 07.07.2011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zoomScale="130" zoomScaleNormal="13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4" sqref="I4:I5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18.57421875" style="42" bestFit="1" customWidth="1"/>
    <col min="4" max="4" width="8.421875" style="43" bestFit="1" customWidth="1"/>
    <col min="5" max="5" width="12.421875" style="44" bestFit="1" customWidth="1"/>
    <col min="6" max="6" width="14.421875" style="44" bestFit="1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10.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0.00390625" style="49" bestFit="1" customWidth="1"/>
    <col min="15" max="15" width="6.28125" style="47" bestFit="1" customWidth="1"/>
    <col min="16" max="16" width="9.00390625" style="50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8" t="s">
        <v>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</row>
    <row r="3" spans="1:16" s="18" customFormat="1" ht="15.7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</row>
    <row r="4" spans="1:16" s="22" customFormat="1" ht="14.25">
      <c r="A4" s="19"/>
      <c r="B4" s="20"/>
      <c r="C4" s="114" t="s">
        <v>0</v>
      </c>
      <c r="D4" s="118" t="s">
        <v>1</v>
      </c>
      <c r="E4" s="115" t="s">
        <v>13</v>
      </c>
      <c r="F4" s="115" t="s">
        <v>12</v>
      </c>
      <c r="G4" s="112" t="s">
        <v>2</v>
      </c>
      <c r="H4" s="112" t="s">
        <v>9</v>
      </c>
      <c r="I4" s="112" t="s">
        <v>10</v>
      </c>
      <c r="J4" s="117" t="s">
        <v>3</v>
      </c>
      <c r="K4" s="117"/>
      <c r="L4" s="117"/>
      <c r="M4" s="117"/>
      <c r="N4" s="111" t="s">
        <v>4</v>
      </c>
      <c r="O4" s="111"/>
      <c r="P4" s="111"/>
    </row>
    <row r="5" spans="1:16" s="22" customFormat="1" ht="51.75" customHeight="1">
      <c r="A5" s="23"/>
      <c r="B5" s="21"/>
      <c r="C5" s="113"/>
      <c r="D5" s="119"/>
      <c r="E5" s="116"/>
      <c r="F5" s="116"/>
      <c r="G5" s="113"/>
      <c r="H5" s="113"/>
      <c r="I5" s="113"/>
      <c r="J5" s="24" t="s">
        <v>5</v>
      </c>
      <c r="K5" s="25" t="s">
        <v>6</v>
      </c>
      <c r="L5" s="25" t="s">
        <v>14</v>
      </c>
      <c r="M5" s="26" t="s">
        <v>7</v>
      </c>
      <c r="N5" s="24" t="s">
        <v>5</v>
      </c>
      <c r="O5" s="25" t="s">
        <v>6</v>
      </c>
      <c r="P5" s="26" t="s">
        <v>8</v>
      </c>
    </row>
    <row r="6" spans="1:16" s="103" customFormat="1" ht="15">
      <c r="A6" s="97">
        <v>1</v>
      </c>
      <c r="B6" s="98"/>
      <c r="C6" s="99" t="s">
        <v>16</v>
      </c>
      <c r="D6" s="100">
        <v>40655</v>
      </c>
      <c r="E6" s="94" t="s">
        <v>15</v>
      </c>
      <c r="F6" s="94" t="s">
        <v>17</v>
      </c>
      <c r="G6" s="96">
        <v>10</v>
      </c>
      <c r="H6" s="96">
        <v>2</v>
      </c>
      <c r="I6" s="96">
        <v>9</v>
      </c>
      <c r="J6" s="104">
        <v>1432.5</v>
      </c>
      <c r="K6" s="92">
        <v>180</v>
      </c>
      <c r="L6" s="101">
        <f aca="true" t="shared" si="0" ref="L6:L12">K6/H6</f>
        <v>90</v>
      </c>
      <c r="M6" s="102">
        <f aca="true" t="shared" si="1" ref="M6:M12">J6/K6</f>
        <v>7.958333333333333</v>
      </c>
      <c r="N6" s="104">
        <v>93373.5</v>
      </c>
      <c r="O6" s="92">
        <v>8637</v>
      </c>
      <c r="P6" s="102">
        <f aca="true" t="shared" si="2" ref="P6:P17">+N6/O6</f>
        <v>10.8108718304967</v>
      </c>
    </row>
    <row r="7" spans="1:16" s="103" customFormat="1" ht="15">
      <c r="A7" s="97"/>
      <c r="B7" s="98"/>
      <c r="C7" s="99"/>
      <c r="D7" s="100"/>
      <c r="E7" s="94"/>
      <c r="F7" s="94"/>
      <c r="G7" s="96"/>
      <c r="H7" s="96"/>
      <c r="I7" s="96"/>
      <c r="J7" s="104"/>
      <c r="K7" s="92"/>
      <c r="L7" s="101" t="e">
        <f t="shared" si="0"/>
        <v>#DIV/0!</v>
      </c>
      <c r="M7" s="102" t="e">
        <f t="shared" si="1"/>
        <v>#DIV/0!</v>
      </c>
      <c r="N7" s="104"/>
      <c r="O7" s="92"/>
      <c r="P7" s="102" t="e">
        <f t="shared" si="2"/>
        <v>#DIV/0!</v>
      </c>
    </row>
    <row r="8" spans="1:16" s="103" customFormat="1" ht="15">
      <c r="A8" s="97"/>
      <c r="B8" s="98"/>
      <c r="C8" s="99"/>
      <c r="D8" s="100"/>
      <c r="E8" s="94"/>
      <c r="F8" s="94"/>
      <c r="G8" s="96"/>
      <c r="H8" s="96"/>
      <c r="I8" s="96"/>
      <c r="J8" s="104"/>
      <c r="K8" s="92"/>
      <c r="L8" s="101" t="e">
        <f t="shared" si="0"/>
        <v>#DIV/0!</v>
      </c>
      <c r="M8" s="102" t="e">
        <f t="shared" si="1"/>
        <v>#DIV/0!</v>
      </c>
      <c r="N8" s="104"/>
      <c r="O8" s="92"/>
      <c r="P8" s="102" t="e">
        <f t="shared" si="2"/>
        <v>#DIV/0!</v>
      </c>
    </row>
    <row r="9" spans="1:16" s="29" customFormat="1" ht="15">
      <c r="A9" s="27"/>
      <c r="B9" s="28"/>
      <c r="C9" s="11"/>
      <c r="D9" s="1"/>
      <c r="E9" s="94"/>
      <c r="F9" s="95"/>
      <c r="G9" s="93"/>
      <c r="H9" s="78"/>
      <c r="I9" s="78"/>
      <c r="J9" s="17"/>
      <c r="K9" s="4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78"/>
      <c r="J11" s="17"/>
      <c r="K11" s="4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5"/>
      <c r="K12" s="5"/>
      <c r="L12" s="53" t="e">
        <f t="shared" si="0"/>
        <v>#DIV/0!</v>
      </c>
      <c r="M12" s="54" t="e">
        <f t="shared" si="1"/>
        <v>#DIV/0!</v>
      </c>
      <c r="N12" s="12"/>
      <c r="O12" s="4"/>
      <c r="P12" s="54" t="e">
        <f t="shared" si="2"/>
        <v>#DIV/0!</v>
      </c>
    </row>
    <row r="13" spans="1:16" s="29" customFormat="1" ht="15">
      <c r="A13" s="27"/>
      <c r="B13" s="28"/>
      <c r="C13" s="11"/>
      <c r="D13" s="1"/>
      <c r="E13" s="94"/>
      <c r="F13" s="95"/>
      <c r="G13" s="93"/>
      <c r="H13" s="78"/>
      <c r="I13" s="52"/>
      <c r="J13" s="16"/>
      <c r="K13" s="3"/>
      <c r="L13" s="55" t="e">
        <f>+K13/H13</f>
        <v>#DIV/0!</v>
      </c>
      <c r="M13" s="56" t="e">
        <f>+J13/K13</f>
        <v>#DIV/0!</v>
      </c>
      <c r="N13" s="14"/>
      <c r="O13" s="3"/>
      <c r="P13" s="56" t="e">
        <f t="shared" si="2"/>
        <v>#DIV/0!</v>
      </c>
    </row>
    <row r="14" spans="1:16" s="29" customFormat="1" ht="15">
      <c r="A14" s="27"/>
      <c r="B14" s="28"/>
      <c r="C14" s="13"/>
      <c r="D14" s="8"/>
      <c r="E14" s="9"/>
      <c r="F14" s="9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6"/>
      <c r="D15" s="2"/>
      <c r="E15" s="7"/>
      <c r="F15" s="7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27"/>
      <c r="B17" s="28"/>
      <c r="C17" s="13"/>
      <c r="D17" s="8"/>
      <c r="E17" s="9"/>
      <c r="F17" s="9"/>
      <c r="G17" s="52"/>
      <c r="H17" s="52"/>
      <c r="I17" s="52"/>
      <c r="J17" s="16"/>
      <c r="K17" s="10"/>
      <c r="L17" s="55" t="e">
        <f>+K17/H17</f>
        <v>#DIV/0!</v>
      </c>
      <c r="M17" s="56" t="e">
        <f>+J17/K17</f>
        <v>#DIV/0!</v>
      </c>
      <c r="N17" s="14"/>
      <c r="O17" s="10"/>
      <c r="P17" s="56" t="e">
        <f t="shared" si="2"/>
        <v>#DIV/0!</v>
      </c>
    </row>
    <row r="18" spans="1:16" s="29" customFormat="1" ht="15">
      <c r="A18" s="67"/>
      <c r="B18" s="68"/>
      <c r="C18" s="69"/>
      <c r="D18" s="70"/>
      <c r="E18" s="71"/>
      <c r="F18" s="71"/>
      <c r="G18" s="72"/>
      <c r="H18" s="72"/>
      <c r="I18" s="72"/>
      <c r="J18" s="73"/>
      <c r="K18" s="74"/>
      <c r="L18" s="75"/>
      <c r="M18" s="76"/>
      <c r="N18" s="77"/>
      <c r="O18" s="74"/>
      <c r="P18" s="76"/>
    </row>
    <row r="19" spans="1:16" s="51" customFormat="1" ht="15">
      <c r="A19" s="57"/>
      <c r="B19" s="58"/>
      <c r="C19" s="59" t="s">
        <v>11</v>
      </c>
      <c r="D19" s="60"/>
      <c r="E19" s="59"/>
      <c r="F19" s="59"/>
      <c r="G19" s="61"/>
      <c r="H19" s="62">
        <f>SUM(H6:H18)</f>
        <v>2</v>
      </c>
      <c r="I19" s="61"/>
      <c r="J19" s="63">
        <f>SUM(J6:J18)</f>
        <v>1432.5</v>
      </c>
      <c r="K19" s="64">
        <f>SUM(K6:K18)</f>
        <v>180</v>
      </c>
      <c r="L19" s="64">
        <f>K19/H19</f>
        <v>90</v>
      </c>
      <c r="M19" s="65">
        <f>J19/K19</f>
        <v>7.958333333333333</v>
      </c>
      <c r="N19" s="63"/>
      <c r="O19" s="64"/>
      <c r="P19" s="66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  <row r="72" spans="1:16" s="29" customFormat="1" ht="15">
      <c r="A72" s="30"/>
      <c r="B72" s="31"/>
      <c r="D72" s="32"/>
      <c r="E72" s="33"/>
      <c r="F72" s="33"/>
      <c r="G72" s="34"/>
      <c r="H72" s="34"/>
      <c r="I72" s="34"/>
      <c r="J72" s="35"/>
      <c r="K72" s="36"/>
      <c r="L72" s="36"/>
      <c r="M72" s="37"/>
      <c r="N72" s="39"/>
      <c r="O72" s="36"/>
      <c r="P72" s="38"/>
    </row>
  </sheetData>
  <sheetProtection insertRows="0" deleteRows="0" sort="0"/>
  <mergeCells count="10">
    <mergeCell ref="A2:P2"/>
    <mergeCell ref="N4:P4"/>
    <mergeCell ref="H4:H5"/>
    <mergeCell ref="G4:G5"/>
    <mergeCell ref="C4:C5"/>
    <mergeCell ref="E4:E5"/>
    <mergeCell ref="I4:I5"/>
    <mergeCell ref="J4:M4"/>
    <mergeCell ref="D4:D5"/>
    <mergeCell ref="F4:F5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4 M13 M14 L13" evalError="1" formula="1" unlockedFormula="1"/>
    <ignoredError sqref="L19 M19 P14 P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2011-07-08T09:35:28Z</cp:lastPrinted>
  <dcterms:created xsi:type="dcterms:W3CDTF">2006-03-17T12:24:26Z</dcterms:created>
  <dcterms:modified xsi:type="dcterms:W3CDTF">2011-07-09T17:43:04Z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478271716</vt:i4>
  </property>
  <property fmtid="{D5CDD505-2E9C-101B-9397-08002B2CF9AE}" pid="3" name="_EmailSubject">
    <vt:lpwstr>Weekly Box Office - Week: 27-2011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1417836725</vt:i4>
  </property>
  <property fmtid="{D5CDD505-2E9C-101B-9397-08002B2CF9AE}" pid="7" name="_ReviewingToolsShownOnce">
    <vt:lpwstr/>
  </property>
</Properties>
</file>