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<sst xmlns="http://schemas.openxmlformats.org/spreadsheetml/2006/main" count="21" uniqueCount="19">
  <si>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</si>
  <si>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</si>
  <si>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</si>
  <si>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</si>
  <si>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</si>
  <si>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</si>
  <si>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</si>
  <si>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</si>
  <si>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</si>
  <si>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</si>
  <si>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</si>
  <si>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</si>
  <si>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</si>
  <si>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</si>
  <si>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</si>
  <si>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UMUT SANAT</t>
  </si>
  <si>
    <t>IN A BETTER WORLD</t>
  </si>
  <si>
    <t>TRUSTNORDISK</t>
  </si>
  <si>
    <t>DATE : 13.05.2011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</si>
</sst>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111567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496300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19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06.05 - 12.05.2011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0" zoomScaleNormal="110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2" sqref="H12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18.57421875" style="42" bestFit="1" customWidth="1"/>
    <col min="4" max="4" width="8.421875" style="43" bestFit="1" customWidth="1"/>
    <col min="5" max="5" width="12.421875" style="44" bestFit="1" customWidth="1"/>
    <col min="6" max="6" width="14.421875" style="44" bestFit="1" customWidth="1"/>
    <col min="7" max="7" width="6.00390625" style="45" bestFit="1" customWidth="1"/>
    <col min="8" max="8" width="7.7109375" style="45" bestFit="1" customWidth="1"/>
    <col min="9" max="9" width="9.28125" style="45" customWidth="1"/>
    <col min="10" max="10" width="13.57421875" style="46" customWidth="1"/>
    <col min="11" max="11" width="11.00390625" style="47" customWidth="1"/>
    <col min="12" max="12" width="12.7109375" style="47" bestFit="1" customWidth="1"/>
    <col min="13" max="13" width="8.57421875" style="48" bestFit="1" customWidth="1"/>
    <col min="14" max="14" width="14.57421875" style="49" customWidth="1"/>
    <col min="15" max="15" width="16.421875" style="47" customWidth="1"/>
    <col min="16" max="16" width="8.57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5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2" customFormat="1" ht="14.25">
      <c r="A3" s="19"/>
      <c r="B3" s="20"/>
      <c r="C3" s="111" t="s">
        <v>0</v>
      </c>
      <c r="D3" s="115" t="s">
        <v>1</v>
      </c>
      <c r="E3" s="112" t="s">
        <v>13</v>
      </c>
      <c r="F3" s="112" t="s">
        <v>12</v>
      </c>
      <c r="G3" s="109" t="s">
        <v>2</v>
      </c>
      <c r="H3" s="109" t="s">
        <v>9</v>
      </c>
      <c r="I3" s="109" t="s">
        <v>10</v>
      </c>
      <c r="J3" s="114" t="s">
        <v>3</v>
      </c>
      <c r="K3" s="114"/>
      <c r="L3" s="114"/>
      <c r="M3" s="114"/>
      <c r="N3" s="108" t="s">
        <v>4</v>
      </c>
      <c r="O3" s="108"/>
      <c r="P3" s="108"/>
    </row>
    <row r="4" spans="1:16" s="22" customFormat="1" ht="51.75" customHeight="1">
      <c r="A4" s="23"/>
      <c r="B4" s="21"/>
      <c r="C4" s="110"/>
      <c r="D4" s="116"/>
      <c r="E4" s="113"/>
      <c r="F4" s="113"/>
      <c r="G4" s="110"/>
      <c r="H4" s="110"/>
      <c r="I4" s="110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99" t="s">
        <v>16</v>
      </c>
      <c r="D5" s="100">
        <v>40655</v>
      </c>
      <c r="E5" s="94" t="s">
        <v>15</v>
      </c>
      <c r="F5" s="94" t="s">
        <v>17</v>
      </c>
      <c r="G5" s="96">
        <v>10</v>
      </c>
      <c r="H5" s="96">
        <v>10</v>
      </c>
      <c r="I5" s="96">
        <v>3</v>
      </c>
      <c r="J5" s="104">
        <v>17285.5</v>
      </c>
      <c r="K5" s="92">
        <v>1734</v>
      </c>
      <c r="L5" s="101">
        <f aca="true" t="shared" si="0" ref="L5:L11">K5/H5</f>
        <v>173.4</v>
      </c>
      <c r="M5" s="102">
        <f aca="true" t="shared" si="1" ref="M5:M11">J5/K5</f>
        <v>9.968569780853517</v>
      </c>
      <c r="N5" s="104">
        <v>82845</v>
      </c>
      <c r="O5" s="92">
        <v>7229</v>
      </c>
      <c r="P5" s="102">
        <f aca="true" t="shared" si="2" ref="P5:P16">+N5/O5</f>
        <v>11.460091298934845</v>
      </c>
    </row>
    <row r="6" spans="1:16" s="103" customFormat="1" ht="15">
      <c r="A6" s="97"/>
      <c r="B6" s="98"/>
      <c r="C6" s="99"/>
      <c r="D6" s="100"/>
      <c r="E6" s="94"/>
      <c r="F6" s="94"/>
      <c r="G6" s="96"/>
      <c r="H6" s="96"/>
      <c r="I6" s="96"/>
      <c r="J6" s="104"/>
      <c r="K6" s="92"/>
      <c r="L6" s="101" t="e">
        <f t="shared" si="0"/>
        <v>#DIV/0!</v>
      </c>
      <c r="M6" s="102" t="e">
        <f t="shared" si="1"/>
        <v>#DIV/0!</v>
      </c>
      <c r="N6" s="104"/>
      <c r="O6" s="92"/>
      <c r="P6" s="102" t="e">
        <f t="shared" si="2"/>
        <v>#DIV/0!</v>
      </c>
    </row>
    <row r="7" spans="1:16" s="103" customFormat="1" ht="15">
      <c r="A7" s="97"/>
      <c r="B7" s="98"/>
      <c r="C7" s="99"/>
      <c r="D7" s="100"/>
      <c r="E7" s="94"/>
      <c r="F7" s="94"/>
      <c r="G7" s="96"/>
      <c r="H7" s="96"/>
      <c r="I7" s="96"/>
      <c r="J7" s="104"/>
      <c r="K7" s="92"/>
      <c r="L7" s="101" t="e">
        <f t="shared" si="0"/>
        <v>#DIV/0!</v>
      </c>
      <c r="M7" s="102" t="e">
        <f t="shared" si="1"/>
        <v>#DIV/0!</v>
      </c>
      <c r="N7" s="104"/>
      <c r="O7" s="92"/>
      <c r="P7" s="102" t="e">
        <f t="shared" si="2"/>
        <v>#DIV/0!</v>
      </c>
    </row>
    <row r="8" spans="1:16" s="29" customFormat="1" ht="15">
      <c r="A8" s="27"/>
      <c r="B8" s="28"/>
      <c r="C8" s="11"/>
      <c r="D8" s="1"/>
      <c r="E8" s="94"/>
      <c r="F8" s="95"/>
      <c r="G8" s="93"/>
      <c r="H8" s="78"/>
      <c r="I8" s="78"/>
      <c r="J8" s="17"/>
      <c r="K8" s="4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t="shared" si="2"/>
        <v>#DIV/0!</v>
      </c>
    </row>
    <row r="9" spans="1:16" s="29" customFormat="1" ht="15">
      <c r="A9" s="27"/>
      <c r="B9" s="28"/>
      <c r="C9" s="11"/>
      <c r="D9" s="1"/>
      <c r="E9" s="94"/>
      <c r="F9" s="95"/>
      <c r="G9" s="93"/>
      <c r="H9" s="78"/>
      <c r="I9" s="78"/>
      <c r="J9" s="17"/>
      <c r="K9" s="4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10</v>
      </c>
      <c r="I18" s="61"/>
      <c r="J18" s="63">
        <f>SUM(J5:J17)</f>
        <v>17285.5</v>
      </c>
      <c r="K18" s="64">
        <f>SUM(K5:K17)</f>
        <v>1734</v>
      </c>
      <c r="L18" s="64">
        <f>K18/H18</f>
        <v>173.4</v>
      </c>
      <c r="M18" s="65">
        <f>J18/K18</f>
        <v>9.968569780853517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2011-05-06T12:25:18Z</cp:lastPrinted>
  <dcterms:created xsi:type="dcterms:W3CDTF">2006-03-17T12:24:26Z</dcterms:created>
  <dcterms:modified xsi:type="dcterms:W3CDTF">2011-05-24T03:51:50Z</dcterms:modified>
  <cp:category/>
  <cp:version/>
  <cp:contentType/>
  <cp:contentStatus/>
</cp:coreProperties>
</file>