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<sst xmlns="http://schemas.openxmlformats.org/spreadsheetml/2006/main" count="21" uniqueCount="19">
  <si>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</si>
  <si>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</si>
  <si>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</si>
  <si>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</si>
  <si>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</si>
  <si>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</si>
  <si>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</si>
  <si>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</si>
  <si>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</si>
  <si>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</si>
  <si>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</si>
  <si>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</si>
  <si>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</si>
  <si>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</si>
  <si>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</si>
  <si>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ANTICHRIST</t>
  </si>
  <si>
    <t>OZEN FILM</t>
  </si>
  <si>
    <t>OZEN FILM / UMUTSANAT</t>
  </si>
  <si>
    <t>DATE : 13.09.2010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</si>
</sst>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vertical="center"/>
    </xf>
    <xf numFmtId="184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187" fontId="18" fillId="33" borderId="11" xfId="0" applyNumberFormat="1" applyFont="1" applyFill="1" applyBorder="1" applyAlignment="1">
      <alignment horizontal="right" vertical="center"/>
    </xf>
    <xf numFmtId="193" fontId="18" fillId="33" borderId="11" xfId="0" applyNumberFormat="1" applyFont="1" applyFill="1" applyBorder="1" applyAlignment="1">
      <alignment horizontal="right" vertical="center"/>
    </xf>
    <xf numFmtId="192" fontId="18" fillId="33" borderId="11" xfId="0" applyNumberFormat="1" applyFont="1" applyFill="1" applyBorder="1" applyAlignment="1">
      <alignment vertical="center"/>
    </xf>
    <xf numFmtId="192" fontId="18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59" applyNumberFormat="1" applyFont="1" applyFill="1" applyBorder="1" applyAlignment="1" applyProtection="1">
      <alignment vertical="center"/>
      <protection/>
    </xf>
    <xf numFmtId="192" fontId="13" fillId="0" borderId="12" xfId="59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1" fontId="22" fillId="0" borderId="10" xfId="42" applyFont="1" applyFill="1" applyBorder="1" applyAlignment="1" applyProtection="1">
      <alignment vertical="center"/>
      <protection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2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vertical="center"/>
      <protection/>
    </xf>
    <xf numFmtId="187" fontId="24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/>
    </xf>
    <xf numFmtId="192" fontId="16" fillId="0" borderId="10" xfId="42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2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2964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2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114300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15250" y="190500"/>
          <a:ext cx="15049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03.09 - 09.09.2010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" sqref="J7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1.28125" style="44" bestFit="1" customWidth="1"/>
    <col min="4" max="4" width="8.421875" style="45" bestFit="1" customWidth="1"/>
    <col min="5" max="5" width="10.421875" style="46" bestFit="1" customWidth="1"/>
    <col min="6" max="6" width="23.421875" style="46" bestFit="1" customWidth="1"/>
    <col min="7" max="7" width="5.8515625" style="47" bestFit="1" customWidth="1"/>
    <col min="8" max="8" width="7.28125" style="47" bestFit="1" customWidth="1"/>
    <col min="9" max="9" width="9.57421875" style="47" customWidth="1"/>
    <col min="10" max="10" width="7.421875" style="48" bestFit="1" customWidth="1"/>
    <col min="11" max="11" width="6.00390625" style="49" bestFit="1" customWidth="1"/>
    <col min="12" max="12" width="12.140625" style="49" bestFit="1" customWidth="1"/>
    <col min="13" max="13" width="7.421875" style="50" bestFit="1" customWidth="1"/>
    <col min="14" max="14" width="11.00390625" style="51" bestFit="1" customWidth="1"/>
    <col min="15" max="15" width="7.28125" style="49" bestFit="1" customWidth="1"/>
    <col min="16" max="16" width="7.421875" style="52" bestFit="1" customWidth="1"/>
    <col min="17" max="16384" width="9.140625" style="44" customWidth="1"/>
  </cols>
  <sheetData>
    <row r="1" spans="1:16" s="93" customFormat="1" ht="96" customHeight="1">
      <c r="A1" s="81"/>
      <c r="B1" s="82"/>
      <c r="C1" s="83"/>
      <c r="D1" s="84"/>
      <c r="E1" s="85"/>
      <c r="F1" s="85"/>
      <c r="G1" s="86"/>
      <c r="H1" s="86"/>
      <c r="I1" s="86"/>
      <c r="J1" s="87"/>
      <c r="K1" s="88"/>
      <c r="L1" s="88"/>
      <c r="M1" s="89"/>
      <c r="N1" s="90"/>
      <c r="O1" s="91"/>
      <c r="P1" s="92"/>
    </row>
    <row r="2" spans="1:16" s="18" customFormat="1" ht="39.75" customHeight="1">
      <c r="A2" s="107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22" customFormat="1" ht="14.25">
      <c r="A3" s="19"/>
      <c r="B3" s="20"/>
      <c r="C3" s="113" t="s">
        <v>0</v>
      </c>
      <c r="D3" s="117" t="s">
        <v>1</v>
      </c>
      <c r="E3" s="114" t="s">
        <v>13</v>
      </c>
      <c r="F3" s="114" t="s">
        <v>12</v>
      </c>
      <c r="G3" s="111" t="s">
        <v>2</v>
      </c>
      <c r="H3" s="111" t="s">
        <v>9</v>
      </c>
      <c r="I3" s="111" t="s">
        <v>10</v>
      </c>
      <c r="J3" s="116" t="s">
        <v>3</v>
      </c>
      <c r="K3" s="116"/>
      <c r="L3" s="116"/>
      <c r="M3" s="116"/>
      <c r="N3" s="110" t="s">
        <v>4</v>
      </c>
      <c r="O3" s="110"/>
      <c r="P3" s="110"/>
    </row>
    <row r="4" spans="1:16" s="22" customFormat="1" ht="51.75" customHeight="1">
      <c r="A4" s="23"/>
      <c r="B4" s="21"/>
      <c r="C4" s="112"/>
      <c r="D4" s="118"/>
      <c r="E4" s="115"/>
      <c r="F4" s="115"/>
      <c r="G4" s="112"/>
      <c r="H4" s="112"/>
      <c r="I4" s="11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5" customFormat="1" ht="15">
      <c r="A5" s="99">
        <v>1</v>
      </c>
      <c r="B5" s="100"/>
      <c r="C5" s="101" t="s">
        <v>15</v>
      </c>
      <c r="D5" s="102">
        <v>40340</v>
      </c>
      <c r="E5" s="96" t="s">
        <v>16</v>
      </c>
      <c r="F5" s="96" t="s">
        <v>17</v>
      </c>
      <c r="G5" s="98">
        <v>52</v>
      </c>
      <c r="H5" s="98">
        <v>1</v>
      </c>
      <c r="I5" s="98">
        <v>11</v>
      </c>
      <c r="J5" s="106">
        <v>94</v>
      </c>
      <c r="K5" s="94">
        <v>13</v>
      </c>
      <c r="L5" s="103">
        <f aca="true" t="shared" si="0" ref="L5:L11">K5/H5</f>
        <v>13</v>
      </c>
      <c r="M5" s="104">
        <f aca="true" t="shared" si="1" ref="M5:M11">J5/K5</f>
        <v>7.230769230769231</v>
      </c>
      <c r="N5" s="106">
        <v>321025.5</v>
      </c>
      <c r="O5" s="94">
        <v>34816</v>
      </c>
      <c r="P5" s="104">
        <f aca="true" t="shared" si="2" ref="P5:P11">+N5/O5</f>
        <v>9.220631318933824</v>
      </c>
    </row>
    <row r="6" spans="1:16" s="28" customFormat="1" ht="15">
      <c r="A6" s="27"/>
      <c r="B6" s="29"/>
      <c r="C6" s="11"/>
      <c r="D6" s="1"/>
      <c r="E6" s="96"/>
      <c r="F6" s="97"/>
      <c r="G6" s="95"/>
      <c r="H6" s="80"/>
      <c r="I6" s="80"/>
      <c r="J6" s="17"/>
      <c r="K6" s="94"/>
      <c r="L6" s="55" t="e">
        <f t="shared" si="0"/>
        <v>#DIV/0!</v>
      </c>
      <c r="M6" s="56" t="e">
        <f>J6/K6</f>
        <v>#DIV/0!</v>
      </c>
      <c r="N6" s="12"/>
      <c r="O6" s="94"/>
      <c r="P6" s="56" t="e">
        <f>+N6/O6</f>
        <v>#DIV/0!</v>
      </c>
    </row>
    <row r="7" spans="1:16" s="28" customFormat="1" ht="15">
      <c r="A7" s="27"/>
      <c r="B7" s="29"/>
      <c r="C7" s="11"/>
      <c r="D7" s="1"/>
      <c r="E7" s="96"/>
      <c r="F7" s="97"/>
      <c r="G7" s="95"/>
      <c r="H7" s="80"/>
      <c r="I7" s="80"/>
      <c r="J7" s="17"/>
      <c r="K7" s="4"/>
      <c r="L7" s="55" t="e">
        <f t="shared" si="0"/>
        <v>#DIV/0!</v>
      </c>
      <c r="M7" s="56" t="e">
        <f>J7/K7</f>
        <v>#DIV/0!</v>
      </c>
      <c r="N7" s="12"/>
      <c r="O7" s="4"/>
      <c r="P7" s="56" t="e">
        <f>+N7/O7</f>
        <v>#DIV/0!</v>
      </c>
    </row>
    <row r="8" spans="1:16" s="31" customFormat="1" ht="15">
      <c r="A8" s="27"/>
      <c r="B8" s="30"/>
      <c r="C8" s="11"/>
      <c r="D8" s="1"/>
      <c r="E8" s="96"/>
      <c r="F8" s="97"/>
      <c r="G8" s="95"/>
      <c r="H8" s="80"/>
      <c r="I8" s="80"/>
      <c r="J8" s="17"/>
      <c r="K8" s="4"/>
      <c r="L8" s="55" t="e">
        <f t="shared" si="0"/>
        <v>#DIV/0!</v>
      </c>
      <c r="M8" s="56" t="e">
        <f>J8/K8</f>
        <v>#DIV/0!</v>
      </c>
      <c r="N8" s="12"/>
      <c r="O8" s="4"/>
      <c r="P8" s="56" t="e">
        <f>+N8/O8</f>
        <v>#DIV/0!</v>
      </c>
    </row>
    <row r="9" spans="1:16" s="31" customFormat="1" ht="15">
      <c r="A9" s="27"/>
      <c r="B9" s="30"/>
      <c r="C9" s="11"/>
      <c r="D9" s="1"/>
      <c r="E9" s="96"/>
      <c r="F9" s="97"/>
      <c r="G9" s="95"/>
      <c r="H9" s="80"/>
      <c r="I9" s="80"/>
      <c r="J9" s="17"/>
      <c r="K9" s="4"/>
      <c r="L9" s="55" t="e">
        <f t="shared" si="0"/>
        <v>#DIV/0!</v>
      </c>
      <c r="M9" s="56" t="e">
        <f>J9/K9</f>
        <v>#DIV/0!</v>
      </c>
      <c r="N9" s="12"/>
      <c r="O9" s="4"/>
      <c r="P9" s="56" t="e">
        <f>+N9/O9</f>
        <v>#DIV/0!</v>
      </c>
    </row>
    <row r="10" spans="1:16" s="31" customFormat="1" ht="15">
      <c r="A10" s="27"/>
      <c r="B10" s="30"/>
      <c r="C10" s="11"/>
      <c r="D10" s="1"/>
      <c r="E10" s="96"/>
      <c r="F10" s="97"/>
      <c r="G10" s="95"/>
      <c r="H10" s="80"/>
      <c r="I10" s="80"/>
      <c r="J10" s="17"/>
      <c r="K10" s="4"/>
      <c r="L10" s="55" t="e">
        <f t="shared" si="0"/>
        <v>#DIV/0!</v>
      </c>
      <c r="M10" s="56" t="e">
        <f t="shared" si="1"/>
        <v>#DIV/0!</v>
      </c>
      <c r="N10" s="12"/>
      <c r="O10" s="4"/>
      <c r="P10" s="56" t="e">
        <f t="shared" si="2"/>
        <v>#DIV/0!</v>
      </c>
    </row>
    <row r="11" spans="1:16" s="31" customFormat="1" ht="15">
      <c r="A11" s="27"/>
      <c r="B11" s="30"/>
      <c r="C11" s="11"/>
      <c r="D11" s="1"/>
      <c r="E11" s="96"/>
      <c r="F11" s="97"/>
      <c r="G11" s="95"/>
      <c r="H11" s="80"/>
      <c r="I11" s="54"/>
      <c r="J11" s="15"/>
      <c r="K11" s="5"/>
      <c r="L11" s="55" t="e">
        <f t="shared" si="0"/>
        <v>#DIV/0!</v>
      </c>
      <c r="M11" s="56" t="e">
        <f t="shared" si="1"/>
        <v>#DIV/0!</v>
      </c>
      <c r="N11" s="12"/>
      <c r="O11" s="4"/>
      <c r="P11" s="56" t="e">
        <f t="shared" si="2"/>
        <v>#DIV/0!</v>
      </c>
    </row>
    <row r="12" spans="1:16" s="31" customFormat="1" ht="15">
      <c r="A12" s="27"/>
      <c r="B12" s="30"/>
      <c r="C12" s="11"/>
      <c r="D12" s="1"/>
      <c r="E12" s="96"/>
      <c r="F12" s="97"/>
      <c r="G12" s="95"/>
      <c r="H12" s="80"/>
      <c r="I12" s="54"/>
      <c r="J12" s="16"/>
      <c r="K12" s="3"/>
      <c r="L12" s="57" t="e">
        <f>+K12/H12</f>
        <v>#DIV/0!</v>
      </c>
      <c r="M12" s="58" t="e">
        <f>+J12/K12</f>
        <v>#DIV/0!</v>
      </c>
      <c r="N12" s="14"/>
      <c r="O12" s="3"/>
      <c r="P12" s="58" t="e">
        <f>+N12/O12</f>
        <v>#DIV/0!</v>
      </c>
    </row>
    <row r="13" spans="1:16" s="31" customFormat="1" ht="15">
      <c r="A13" s="27"/>
      <c r="B13" s="30"/>
      <c r="C13" s="13"/>
      <c r="D13" s="8"/>
      <c r="E13" s="9"/>
      <c r="F13" s="9"/>
      <c r="G13" s="54"/>
      <c r="H13" s="54"/>
      <c r="I13" s="54"/>
      <c r="J13" s="16"/>
      <c r="K13" s="10"/>
      <c r="L13" s="57" t="e">
        <f>+K13/H13</f>
        <v>#DIV/0!</v>
      </c>
      <c r="M13" s="58" t="e">
        <f>+J13/K13</f>
        <v>#DIV/0!</v>
      </c>
      <c r="N13" s="14"/>
      <c r="O13" s="10"/>
      <c r="P13" s="58" t="e">
        <f>+N13/O13</f>
        <v>#DIV/0!</v>
      </c>
    </row>
    <row r="14" spans="1:16" s="31" customFormat="1" ht="15">
      <c r="A14" s="27"/>
      <c r="B14" s="30"/>
      <c r="C14" s="6"/>
      <c r="D14" s="2"/>
      <c r="E14" s="7"/>
      <c r="F14" s="7"/>
      <c r="G14" s="54"/>
      <c r="H14" s="54"/>
      <c r="I14" s="54"/>
      <c r="J14" s="16"/>
      <c r="K14" s="10"/>
      <c r="L14" s="57" t="e">
        <f>+K14/H14</f>
        <v>#DIV/0!</v>
      </c>
      <c r="M14" s="58" t="e">
        <f>+J14/K14</f>
        <v>#DIV/0!</v>
      </c>
      <c r="N14" s="14"/>
      <c r="O14" s="10"/>
      <c r="P14" s="58" t="e">
        <f>+N14/O14</f>
        <v>#DIV/0!</v>
      </c>
    </row>
    <row r="15" spans="1:16" s="31" customFormat="1" ht="15">
      <c r="A15" s="27"/>
      <c r="B15" s="30"/>
      <c r="C15" s="13"/>
      <c r="D15" s="8"/>
      <c r="E15" s="9"/>
      <c r="F15" s="9"/>
      <c r="G15" s="54"/>
      <c r="H15" s="54"/>
      <c r="I15" s="54"/>
      <c r="J15" s="16"/>
      <c r="K15" s="10"/>
      <c r="L15" s="57" t="e">
        <f>+K15/H15</f>
        <v>#DIV/0!</v>
      </c>
      <c r="M15" s="58" t="e">
        <f>+J15/K15</f>
        <v>#DIV/0!</v>
      </c>
      <c r="N15" s="14"/>
      <c r="O15" s="10"/>
      <c r="P15" s="58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4"/>
      <c r="H16" s="54"/>
      <c r="I16" s="54"/>
      <c r="J16" s="16"/>
      <c r="K16" s="10"/>
      <c r="L16" s="57" t="e">
        <f>+K16/H16</f>
        <v>#DIV/0!</v>
      </c>
      <c r="M16" s="58" t="e">
        <f>+J16/K16</f>
        <v>#DIV/0!</v>
      </c>
      <c r="N16" s="14"/>
      <c r="O16" s="10"/>
      <c r="P16" s="58" t="e">
        <f>+N16/O16</f>
        <v>#DIV/0!</v>
      </c>
    </row>
    <row r="17" spans="1:16" s="31" customFormat="1" ht="15">
      <c r="A17" s="69"/>
      <c r="B17" s="70"/>
      <c r="C17" s="71"/>
      <c r="D17" s="72"/>
      <c r="E17" s="73"/>
      <c r="F17" s="73"/>
      <c r="G17" s="74"/>
      <c r="H17" s="74"/>
      <c r="I17" s="74"/>
      <c r="J17" s="75"/>
      <c r="K17" s="76"/>
      <c r="L17" s="77"/>
      <c r="M17" s="78"/>
      <c r="N17" s="79"/>
      <c r="O17" s="76"/>
      <c r="P17" s="78"/>
    </row>
    <row r="18" spans="1:16" s="53" customFormat="1" ht="15">
      <c r="A18" s="59"/>
      <c r="B18" s="60"/>
      <c r="C18" s="61" t="s">
        <v>11</v>
      </c>
      <c r="D18" s="62"/>
      <c r="E18" s="61"/>
      <c r="F18" s="61"/>
      <c r="G18" s="63"/>
      <c r="H18" s="64">
        <f>SUM(H5:H17)</f>
        <v>1</v>
      </c>
      <c r="I18" s="63"/>
      <c r="J18" s="65">
        <f>SUM(J5:J17)</f>
        <v>94</v>
      </c>
      <c r="K18" s="66">
        <f>SUM(K5:K17)</f>
        <v>13</v>
      </c>
      <c r="L18" s="66">
        <f>K18/H18</f>
        <v>13</v>
      </c>
      <c r="M18" s="67">
        <f>J18/K18</f>
        <v>7.230769230769231</v>
      </c>
      <c r="N18" s="65"/>
      <c r="O18" s="66"/>
      <c r="P18" s="68"/>
    </row>
    <row r="19" spans="1:16" s="31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31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31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2010-08-27T12:27:08Z</cp:lastPrinted>
  <dcterms:created xsi:type="dcterms:W3CDTF">2006-03-17T12:24:26Z</dcterms:created>
  <dcterms:modified xsi:type="dcterms:W3CDTF">2010-09-14T19:31:02Z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1027882185</vt:i4>
  </property>
  <property fmtid="{D5CDD505-2E9C-101B-9397-08002B2CF9AE}" pid="3" name="_EmailSubject">
    <vt:lpwstr>Kopya Umut Haftalık-36-2010.xls</vt:lpwstr>
  </property>
  <property fmtid="{D5CDD505-2E9C-101B-9397-08002B2CF9AE}" pid="4" name="_AuthorEmail">
    <vt:lpwstr>metine@umutsanat.com.tr</vt:lpwstr>
  </property>
  <property fmtid="{D5CDD505-2E9C-101B-9397-08002B2CF9AE}" pid="5" name="_AuthorEmailDisplayName">
    <vt:lpwstr>Metin Ergül</vt:lpwstr>
  </property>
  <property fmtid="{D5CDD505-2E9C-101B-9397-08002B2CF9AE}" pid="6" name="_PreviousAdHocReviewCycleID">
    <vt:i4>-1487320703</vt:i4>
  </property>
  <property fmtid="{D5CDD505-2E9C-101B-9397-08002B2CF9AE}" pid="7" name="_ReviewingToolsShownOnce">
    <vt:lpwstr/>
  </property>
</Properties>
</file>