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<sst xmlns="http://schemas.openxmlformats.org/spreadsheetml/2006/main" count="37" uniqueCount="27">
  <si>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</si>
  <si>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</si>
  <si>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</si>
  <si>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</si>
  <si>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</si>
  <si>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</si>
  <si>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</si>
  <si>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</si>
  <si>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</si>
  <si>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</si>
  <si>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</si>
  <si>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</si>
  <si>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</si>
  <si>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</si>
  <si>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</si>
  <si>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</si>
  <si>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</si>
  <si>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</si>
  <si>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</si>
  <si>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</si>
  <si>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</si>
  <si>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</si>
  <si>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ANTICHRIST</t>
  </si>
  <si>
    <t>OZEN FILM</t>
  </si>
  <si>
    <t>OZEN FILM / UMUT SANAT</t>
  </si>
  <si>
    <t>DATE : 12.07.2010</t>
  </si>
  <si>
    <t>WEEKEND: 28    09.07 - 11.07.2010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</si>
</sst>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2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 applyProtection="1">
      <alignment horizontal="right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3" fontId="24" fillId="33" borderId="10" xfId="0" applyNumberFormat="1" applyFont="1" applyFill="1" applyBorder="1" applyAlignment="1" applyProtection="1">
      <alignment horizontal="center" vertical="center"/>
      <protection/>
    </xf>
    <xf numFmtId="183" fontId="24" fillId="33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 applyProtection="1">
      <alignment horizontal="right" vertical="center"/>
      <protection/>
    </xf>
    <xf numFmtId="177" fontId="24" fillId="33" borderId="10" xfId="0" applyNumberFormat="1" applyFont="1" applyFill="1" applyBorder="1" applyAlignment="1" applyProtection="1">
      <alignment vertical="center"/>
      <protection/>
    </xf>
    <xf numFmtId="184" fontId="24" fillId="33" borderId="10" xfId="59" applyNumberFormat="1" applyFont="1" applyFill="1" applyBorder="1" applyAlignment="1" applyProtection="1">
      <alignment vertical="center"/>
      <protection/>
    </xf>
    <xf numFmtId="183" fontId="24" fillId="33" borderId="10" xfId="0" applyNumberFormat="1" applyFont="1" applyFill="1" applyBorder="1" applyAlignment="1" applyProtection="1">
      <alignment horizontal="right" vertical="center"/>
      <protection/>
    </xf>
    <xf numFmtId="1" fontId="24" fillId="33" borderId="10" xfId="0" applyNumberFormat="1" applyFont="1" applyFill="1" applyBorder="1" applyAlignment="1" applyProtection="1">
      <alignment horizontal="center" vertical="center"/>
      <protection/>
    </xf>
    <xf numFmtId="178" fontId="24" fillId="33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NumberFormat="1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41160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944350" y="0"/>
          <a:ext cx="21717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0" zoomScaleNormal="80" zoomScalePageLayoutView="0" workbookViewId="0" topLeftCell="A1">
      <selection activeCell="L5" sqref="L5"/>
    </sheetView>
  </sheetViews>
  <sheetFormatPr defaultColWidth="38.57421875" defaultRowHeight="12.75"/>
  <cols>
    <col min="1" max="1" width="3.421875" style="13" bestFit="1" customWidth="1"/>
    <col min="2" max="2" width="1.7109375" style="46" customWidth="1"/>
    <col min="3" max="3" width="11.57421875" style="20" bestFit="1" customWidth="1"/>
    <col min="4" max="4" width="9.140625" style="20" bestFit="1" customWidth="1"/>
    <col min="5" max="5" width="10.8515625" style="20" bestFit="1" customWidth="1"/>
    <col min="6" max="6" width="25.28125" style="47" bestFit="1" customWidth="1"/>
    <col min="7" max="7" width="5.57421875" style="52" bestFit="1" customWidth="1"/>
    <col min="8" max="8" width="7.00390625" style="52" bestFit="1" customWidth="1"/>
    <col min="9" max="9" width="16.00390625" style="52" bestFit="1" customWidth="1"/>
    <col min="10" max="10" width="9.57421875" style="20" bestFit="1" customWidth="1"/>
    <col min="11" max="11" width="6.00390625" style="20" bestFit="1" customWidth="1"/>
    <col min="12" max="12" width="9.57421875" style="20" bestFit="1" customWidth="1"/>
    <col min="13" max="13" width="6.00390625" style="20" bestFit="1" customWidth="1"/>
    <col min="14" max="14" width="9.57421875" style="20" bestFit="1" customWidth="1"/>
    <col min="15" max="15" width="6.00390625" style="20" bestFit="1" customWidth="1"/>
    <col min="16" max="16" width="9.8515625" style="48" bestFit="1" customWidth="1"/>
    <col min="17" max="17" width="6.00390625" style="31" bestFit="1" customWidth="1"/>
    <col min="18" max="18" width="8.421875" style="31" bestFit="1" customWidth="1"/>
    <col min="19" max="19" width="6.00390625" style="31" bestFit="1" customWidth="1"/>
    <col min="20" max="20" width="9.57421875" style="67" bestFit="1" customWidth="1"/>
    <col min="21" max="21" width="8.421875" style="31" bestFit="1" customWidth="1"/>
    <col min="22" max="22" width="11.7109375" style="67" bestFit="1" customWidth="1"/>
    <col min="23" max="23" width="8.421875" style="31" bestFit="1" customWidth="1"/>
    <col min="24" max="24" width="6.003906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1" customFormat="1" ht="38.25">
      <c r="A1" s="87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Z1" s="30"/>
    </row>
    <row r="2" spans="1:26" s="31" customFormat="1" ht="50.25">
      <c r="A2" s="89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Z2" s="30"/>
    </row>
    <row r="3" spans="1:26" s="97" customFormat="1" ht="27.75">
      <c r="A3" s="94"/>
      <c r="B3" s="94"/>
      <c r="C3" s="95"/>
      <c r="D3" s="94"/>
      <c r="E3" s="94"/>
      <c r="F3" s="94"/>
      <c r="G3" s="96"/>
      <c r="H3" s="96"/>
      <c r="I3" s="96"/>
      <c r="J3" s="96"/>
      <c r="K3" s="94"/>
      <c r="L3" s="94"/>
      <c r="M3" s="94"/>
      <c r="N3" s="94"/>
      <c r="O3" s="91" t="s">
        <v>26</v>
      </c>
      <c r="P3" s="92"/>
      <c r="Q3" s="92"/>
      <c r="R3" s="92"/>
      <c r="S3" s="92"/>
      <c r="T3" s="92"/>
      <c r="U3" s="92"/>
      <c r="V3" s="92"/>
      <c r="W3" s="92"/>
      <c r="X3" s="93"/>
      <c r="Z3" s="98"/>
    </row>
    <row r="4" spans="1:24" s="22" customFormat="1" ht="27.75">
      <c r="A4" s="95"/>
      <c r="B4" s="95"/>
      <c r="C4" s="99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1" t="s">
        <v>25</v>
      </c>
      <c r="P4" s="92"/>
      <c r="Q4" s="92"/>
      <c r="R4" s="92"/>
      <c r="S4" s="92"/>
      <c r="T4" s="92"/>
      <c r="U4" s="92"/>
      <c r="V4" s="92"/>
      <c r="W4" s="92"/>
      <c r="X4" s="93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4" t="s">
        <v>0</v>
      </c>
      <c r="D6" s="85" t="s">
        <v>8</v>
      </c>
      <c r="E6" s="85" t="s">
        <v>1</v>
      </c>
      <c r="F6" s="85" t="s">
        <v>19</v>
      </c>
      <c r="G6" s="86" t="s">
        <v>9</v>
      </c>
      <c r="H6" s="86" t="s">
        <v>10</v>
      </c>
      <c r="I6" s="86" t="s">
        <v>11</v>
      </c>
      <c r="J6" s="82" t="s">
        <v>2</v>
      </c>
      <c r="K6" s="82"/>
      <c r="L6" s="82" t="s">
        <v>3</v>
      </c>
      <c r="M6" s="82"/>
      <c r="N6" s="82" t="s">
        <v>4</v>
      </c>
      <c r="O6" s="82"/>
      <c r="P6" s="82" t="s">
        <v>12</v>
      </c>
      <c r="Q6" s="82"/>
      <c r="R6" s="82"/>
      <c r="S6" s="82"/>
      <c r="T6" s="82" t="s">
        <v>13</v>
      </c>
      <c r="U6" s="82"/>
      <c r="V6" s="82" t="s">
        <v>14</v>
      </c>
      <c r="W6" s="82"/>
      <c r="X6" s="82"/>
      <c r="Z6" s="25"/>
    </row>
    <row r="7" spans="1:26" s="24" customFormat="1" ht="27">
      <c r="A7" s="26"/>
      <c r="B7" s="19"/>
      <c r="C7" s="84"/>
      <c r="D7" s="85"/>
      <c r="E7" s="82"/>
      <c r="F7" s="82"/>
      <c r="G7" s="86"/>
      <c r="H7" s="86"/>
      <c r="I7" s="86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22</v>
      </c>
      <c r="D8" s="2">
        <v>40340</v>
      </c>
      <c r="E8" s="81" t="s">
        <v>23</v>
      </c>
      <c r="F8" s="81" t="s">
        <v>24</v>
      </c>
      <c r="G8" s="49">
        <v>52</v>
      </c>
      <c r="H8" s="49">
        <v>14</v>
      </c>
      <c r="I8" s="49">
        <v>5</v>
      </c>
      <c r="J8" s="4">
        <v>1233</v>
      </c>
      <c r="K8" s="5">
        <v>159</v>
      </c>
      <c r="L8" s="4">
        <v>1579</v>
      </c>
      <c r="M8" s="5">
        <v>194</v>
      </c>
      <c r="N8" s="4">
        <v>1320</v>
      </c>
      <c r="O8" s="5">
        <v>175</v>
      </c>
      <c r="P8" s="53">
        <f>+J8+L8+N8</f>
        <v>4132</v>
      </c>
      <c r="Q8" s="56">
        <f>+K8+M8+O8</f>
        <v>528</v>
      </c>
      <c r="R8" s="10">
        <f>+Q8/H8</f>
        <v>37.714285714285715</v>
      </c>
      <c r="S8" s="57">
        <f>+P8/Q8</f>
        <v>7.825757575757576</v>
      </c>
      <c r="T8" s="4">
        <v>5449</v>
      </c>
      <c r="U8" s="58">
        <f>(+T8-P8)/T8</f>
        <v>0.2416957239860525</v>
      </c>
      <c r="V8" s="4">
        <v>309427.5</v>
      </c>
      <c r="W8" s="5">
        <v>33209</v>
      </c>
      <c r="X8" s="59">
        <f>V8/W8</f>
        <v>9.317579571802824</v>
      </c>
      <c r="Z8" s="25"/>
    </row>
    <row r="9" spans="1:26" s="28" customFormat="1" ht="18">
      <c r="A9" s="27">
        <v>2</v>
      </c>
      <c r="B9" s="15"/>
      <c r="C9" s="1"/>
      <c r="D9" s="2"/>
      <c r="E9" s="81"/>
      <c r="F9" s="3"/>
      <c r="G9" s="81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9"/>
    </row>
    <row r="10" spans="1:26" s="28" customFormat="1" ht="18">
      <c r="A10" s="27">
        <v>3</v>
      </c>
      <c r="B10" s="15"/>
      <c r="C10" s="1"/>
      <c r="D10" s="2"/>
      <c r="E10" s="81"/>
      <c r="F10" s="3"/>
      <c r="G10" s="81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1"/>
      <c r="D11" s="2"/>
      <c r="E11" s="81"/>
      <c r="F11" s="3"/>
      <c r="G11" s="81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3" t="s">
        <v>17</v>
      </c>
      <c r="C19" s="83"/>
      <c r="D19" s="83"/>
      <c r="E19" s="83"/>
      <c r="F19" s="83"/>
      <c r="G19" s="72"/>
      <c r="H19" s="72">
        <f>SUM(H8:H18)</f>
        <v>14</v>
      </c>
      <c r="I19" s="71"/>
      <c r="J19" s="73"/>
      <c r="K19" s="74"/>
      <c r="L19" s="73"/>
      <c r="M19" s="74"/>
      <c r="N19" s="73"/>
      <c r="O19" s="74"/>
      <c r="P19" s="73">
        <f>SUM(P8:P18)</f>
        <v>4132</v>
      </c>
      <c r="Q19" s="74">
        <f>SUM(Q8:Q18)</f>
        <v>528</v>
      </c>
      <c r="R19" s="75">
        <f>P19/H19</f>
        <v>295.14285714285717</v>
      </c>
      <c r="S19" s="76">
        <f>P19/Q19</f>
        <v>7.825757575757576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2010-07-05T14:38:50Z</cp:lastPrinted>
  <dcterms:created xsi:type="dcterms:W3CDTF">2006-03-15T09:07:04Z</dcterms:created>
  <dcterms:modified xsi:type="dcterms:W3CDTF">2010-07-12T17:23:08Z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2011800985</vt:i4>
  </property>
  <property fmtid="{D5CDD505-2E9C-101B-9397-08002B2CF9AE}" pid="3" name="_EmailSubject">
    <vt:lpwstr>Umut Sanat-Hafta Sonu:28 (2010)</vt:lpwstr>
  </property>
  <property fmtid="{D5CDD505-2E9C-101B-9397-08002B2CF9AE}" pid="4" name="_AuthorEmail">
    <vt:lpwstr>metine@umutsanat.com.tr</vt:lpwstr>
  </property>
  <property fmtid="{D5CDD505-2E9C-101B-9397-08002B2CF9AE}" pid="5" name="_AuthorEmailDisplayName">
    <vt:lpwstr>Metin Ergül</vt:lpwstr>
  </property>
  <property fmtid="{D5CDD505-2E9C-101B-9397-08002B2CF9AE}" pid="6" name="_PreviousAdHocReviewCycleID">
    <vt:i4>1508842905</vt:i4>
  </property>
  <property fmtid="{D5CDD505-2E9C-101B-9397-08002B2CF9AE}" pid="7" name="_ReviewingToolsShownOnce">
    <vt:lpwstr/>
  </property>
</Properties>
</file>