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<sst xmlns="http://schemas.openxmlformats.org/spreadsheetml/2006/main" count="21" uniqueCount="19">
  <si>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</si>
  <si>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</si>
  <si>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</si>
  <si>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</si>
  <si>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</si>
  <si>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</si>
  <si>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</si>
  <si>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</si>
  <si>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</si>
  <si>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</si>
  <si>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</si>
  <si>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</si>
  <si>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</si>
  <si>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</si>
  <si>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</si>
  <si>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 FİLM</t>
  </si>
  <si>
    <t>ÖZEN/UMUT SANAT</t>
  </si>
  <si>
    <t>CLIVE BARKER'S DREAD</t>
  </si>
  <si>
    <t>DATE : 05.02.2010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</si>
</sst>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2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6"/>
      <color indexed="9"/>
      <name val="Trebuchet MS"/>
      <family val="0"/>
    </font>
    <font>
      <b/>
      <sz val="20"/>
      <color indexed="9"/>
      <name val="Trebuchet MS"/>
      <family val="0"/>
    </font>
    <font>
      <b/>
      <sz val="18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9061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12</xdr:col>
      <xdr:colOff>238125</xdr:colOff>
      <xdr:row>0</xdr:row>
      <xdr:rowOff>428625</xdr:rowOff>
    </xdr:from>
    <xdr:to>
      <xdr:col>15</xdr:col>
      <xdr:colOff>466725</xdr:colOff>
      <xdr:row>0</xdr:row>
      <xdr:rowOff>1057275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428625"/>
          <a:ext cx="2009775" cy="62865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6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05
</a:t>
          </a:r>
          <a:r>
            <a:rPr lang="en-US" cap="none" sz="16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29.01 - 04.02.2010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106" zoomScaleNormal="10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3" sqref="N3:O3"/>
    </sheetView>
  </sheetViews>
  <sheetFormatPr defaultColWidth="9.140625" defaultRowHeight="12.75"/>
  <cols>
    <col min="1" max="1" width="2.140625" style="42" bestFit="1" customWidth="1"/>
    <col min="2" max="2" width="1.28515625" style="43" customWidth="1"/>
    <col min="3" max="3" width="20.421875" style="44" bestFit="1" customWidth="1"/>
    <col min="4" max="4" width="8.7109375" style="45" bestFit="1" customWidth="1"/>
    <col min="5" max="5" width="17.8515625" style="46" customWidth="1"/>
    <col min="6" max="6" width="18.00390625" style="46" bestFit="1" customWidth="1"/>
    <col min="7" max="7" width="6.00390625" style="47" bestFit="1" customWidth="1"/>
    <col min="8" max="8" width="7.421875" style="47" bestFit="1" customWidth="1"/>
    <col min="9" max="9" width="20.421875" style="47" bestFit="1" customWidth="1"/>
    <col min="10" max="10" width="8.7109375" style="48" bestFit="1" customWidth="1"/>
    <col min="11" max="11" width="6.140625" style="49" bestFit="1" customWidth="1"/>
    <col min="12" max="12" width="12.28125" style="49" bestFit="1" customWidth="1"/>
    <col min="13" max="13" width="7.7109375" style="50" bestFit="1" customWidth="1"/>
    <col min="14" max="14" width="11.421875" style="51" bestFit="1" customWidth="1"/>
    <col min="15" max="15" width="7.57421875" style="49" bestFit="1" customWidth="1"/>
    <col min="16" max="16" width="7.71093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06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18" customFormat="1" ht="19.5" customHeight="1">
      <c r="A3" s="53"/>
      <c r="B3" s="54"/>
      <c r="C3" s="55"/>
      <c r="D3" s="54"/>
      <c r="E3" s="54"/>
      <c r="F3" s="54"/>
      <c r="G3" s="54"/>
      <c r="H3" s="104"/>
      <c r="I3" s="105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3"/>
      <c r="H4" s="103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2" customFormat="1" ht="51.75" customHeight="1">
      <c r="A7" s="23"/>
      <c r="B7" s="21"/>
      <c r="C7" s="111"/>
      <c r="D7" s="117"/>
      <c r="E7" s="114"/>
      <c r="F7" s="114"/>
      <c r="G7" s="111"/>
      <c r="H7" s="111"/>
      <c r="I7" s="111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28" customFormat="1" ht="15">
      <c r="A8" s="27">
        <v>1</v>
      </c>
      <c r="B8" s="98"/>
      <c r="C8" s="11" t="s">
        <v>17</v>
      </c>
      <c r="D8" s="1">
        <v>40116</v>
      </c>
      <c r="E8" s="101" t="s">
        <v>15</v>
      </c>
      <c r="F8" s="102" t="s">
        <v>16</v>
      </c>
      <c r="G8" s="100">
        <v>24</v>
      </c>
      <c r="H8" s="84">
        <v>2</v>
      </c>
      <c r="I8" s="84">
        <v>9</v>
      </c>
      <c r="J8" s="17">
        <v>865</v>
      </c>
      <c r="K8" s="99">
        <v>152</v>
      </c>
      <c r="L8" s="58">
        <f aca="true" t="shared" si="0" ref="L8:L14">K8/H8</f>
        <v>76</v>
      </c>
      <c r="M8" s="59">
        <f aca="true" t="shared" si="1" ref="M8:M14">J8/K8</f>
        <v>5.690789473684211</v>
      </c>
      <c r="N8" s="12">
        <v>145412.5</v>
      </c>
      <c r="O8" s="99">
        <v>15213</v>
      </c>
      <c r="P8" s="59">
        <f aca="true" t="shared" si="2" ref="P8:P14">+N8/O8</f>
        <v>9.558436863209097</v>
      </c>
    </row>
    <row r="9" spans="1:16" s="28" customFormat="1" ht="15">
      <c r="A9" s="27"/>
      <c r="B9" s="29"/>
      <c r="C9" s="11"/>
      <c r="D9" s="1"/>
      <c r="E9" s="101"/>
      <c r="F9" s="102"/>
      <c r="G9" s="100"/>
      <c r="H9" s="84"/>
      <c r="I9" s="84"/>
      <c r="J9" s="17"/>
      <c r="K9" s="99"/>
      <c r="L9" s="58" t="e">
        <f>K9/H9</f>
        <v>#DIV/0!</v>
      </c>
      <c r="M9" s="59" t="e">
        <f>J9/K9</f>
        <v>#DIV/0!</v>
      </c>
      <c r="N9" s="12"/>
      <c r="O9" s="99"/>
      <c r="P9" s="59" t="e">
        <f>+N9/O9</f>
        <v>#DIV/0!</v>
      </c>
    </row>
    <row r="10" spans="1:16" s="28" customFormat="1" ht="15">
      <c r="A10" s="27"/>
      <c r="B10" s="29"/>
      <c r="C10" s="11"/>
      <c r="D10" s="1"/>
      <c r="E10" s="101"/>
      <c r="F10" s="102"/>
      <c r="G10" s="100"/>
      <c r="H10" s="84"/>
      <c r="I10" s="84"/>
      <c r="J10" s="17"/>
      <c r="K10" s="4"/>
      <c r="L10" s="58" t="e">
        <f>K10/H10</f>
        <v>#DIV/0!</v>
      </c>
      <c r="M10" s="59" t="e">
        <f>J10/K10</f>
        <v>#DIV/0!</v>
      </c>
      <c r="N10" s="12"/>
      <c r="O10" s="4"/>
      <c r="P10" s="59" t="e">
        <f>+N10/O10</f>
        <v>#DIV/0!</v>
      </c>
    </row>
    <row r="11" spans="1:16" s="31" customFormat="1" ht="15">
      <c r="A11" s="27"/>
      <c r="B11" s="30"/>
      <c r="C11" s="11"/>
      <c r="D11" s="1"/>
      <c r="E11" s="101"/>
      <c r="F11" s="102"/>
      <c r="G11" s="100"/>
      <c r="H11" s="84"/>
      <c r="I11" s="84"/>
      <c r="J11" s="17"/>
      <c r="K11" s="4"/>
      <c r="L11" s="58" t="e">
        <f>K11/H11</f>
        <v>#DIV/0!</v>
      </c>
      <c r="M11" s="59" t="e">
        <f>J11/K11</f>
        <v>#DIV/0!</v>
      </c>
      <c r="N11" s="12"/>
      <c r="O11" s="4"/>
      <c r="P11" s="59" t="e">
        <f>+N11/O11</f>
        <v>#DIV/0!</v>
      </c>
    </row>
    <row r="12" spans="1:16" s="31" customFormat="1" ht="15">
      <c r="A12" s="27"/>
      <c r="B12" s="30"/>
      <c r="C12" s="11"/>
      <c r="D12" s="1"/>
      <c r="E12" s="101"/>
      <c r="F12" s="102"/>
      <c r="G12" s="100"/>
      <c r="H12" s="84"/>
      <c r="I12" s="84"/>
      <c r="J12" s="17"/>
      <c r="K12" s="4"/>
      <c r="L12" s="58" t="e">
        <f>K12/H12</f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1"/>
      <c r="F13" s="102"/>
      <c r="G13" s="100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1"/>
      <c r="F14" s="102"/>
      <c r="G14" s="100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1"/>
      <c r="F15" s="102"/>
      <c r="G15" s="100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2</v>
      </c>
      <c r="I21" s="67"/>
      <c r="J21" s="69">
        <f>SUM(J8:J20)</f>
        <v>865</v>
      </c>
      <c r="K21" s="70">
        <f>SUM(K8:K20)</f>
        <v>152</v>
      </c>
      <c r="L21" s="70">
        <f>K21/H21</f>
        <v>76</v>
      </c>
      <c r="M21" s="71">
        <f>J21/K21</f>
        <v>5.690789473684211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2010-02-05T12:21:32Z</cp:lastPrinted>
  <dcterms:created xsi:type="dcterms:W3CDTF">2006-03-17T12:24:26Z</dcterms:created>
  <dcterms:modified xsi:type="dcterms:W3CDTF">2010-02-05T21:10:45Z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1347242845</vt:i4>
  </property>
  <property fmtid="{D5CDD505-2E9C-101B-9397-08002B2CF9AE}" pid="3" name="_EmailSubject">
    <vt:lpwstr>Weekly Box Office - Week: 05-2010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