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<sst xmlns="http://schemas.openxmlformats.org/spreadsheetml/2006/main" count="24" uniqueCount="22">
  <si>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</si>
  <si>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</si>
  <si>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</si>
  <si>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</si>
  <si>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</si>
  <si>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</si>
  <si>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</si>
  <si>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</si>
  <si>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</si>
  <si>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</si>
  <si>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</si>
  <si>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</si>
  <si>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</si>
  <si>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</si>
  <si>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</si>
  <si>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</si>
  <si>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ÖZEN/UMUT SANAT</t>
  </si>
  <si>
    <t>CLIVE BARKER'S DREAD</t>
  </si>
  <si>
    <t>DATE : 11.01.2010</t>
  </si>
  <si>
    <t>AGE OF IGNORANCE, THE</t>
  </si>
  <si>
    <t>UMUT SANAT</t>
  </si>
  <si>
    <t>UMUT SANAT/ÖZEN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</si>
</sst>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01.01 - 07.01.2010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6" zoomScaleNormal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17</v>
      </c>
      <c r="D8" s="1">
        <v>40116</v>
      </c>
      <c r="E8" s="101" t="s">
        <v>15</v>
      </c>
      <c r="F8" s="102" t="s">
        <v>16</v>
      </c>
      <c r="G8" s="100">
        <v>24</v>
      </c>
      <c r="H8" s="84">
        <v>1</v>
      </c>
      <c r="I8" s="84">
        <v>8</v>
      </c>
      <c r="J8" s="17">
        <v>497</v>
      </c>
      <c r="K8" s="99">
        <v>81</v>
      </c>
      <c r="L8" s="58">
        <f aca="true" t="shared" si="0" ref="L8:L14">K8/H8</f>
        <v>81</v>
      </c>
      <c r="M8" s="59">
        <f aca="true" t="shared" si="1" ref="M8:M14">J8/K8</f>
        <v>6.135802469135802</v>
      </c>
      <c r="N8" s="12">
        <v>144547.5</v>
      </c>
      <c r="O8" s="99">
        <v>15061</v>
      </c>
      <c r="P8" s="59">
        <f aca="true" t="shared" si="2" ref="P8:P14">+N8/O8</f>
        <v>9.59747028749751</v>
      </c>
    </row>
    <row r="9" spans="1:16" s="28" customFormat="1" ht="15">
      <c r="A9" s="27">
        <v>2</v>
      </c>
      <c r="B9" s="29"/>
      <c r="C9" s="11" t="s">
        <v>19</v>
      </c>
      <c r="D9" s="1">
        <v>39563</v>
      </c>
      <c r="E9" s="101" t="s">
        <v>20</v>
      </c>
      <c r="F9" s="102" t="s">
        <v>21</v>
      </c>
      <c r="G9" s="100">
        <v>13</v>
      </c>
      <c r="H9" s="84">
        <v>1</v>
      </c>
      <c r="I9" s="84">
        <v>10</v>
      </c>
      <c r="J9" s="17">
        <v>1782</v>
      </c>
      <c r="K9" s="99">
        <v>297</v>
      </c>
      <c r="L9" s="58">
        <f>K9/H9</f>
        <v>297</v>
      </c>
      <c r="M9" s="59">
        <f>J9/K9</f>
        <v>6</v>
      </c>
      <c r="N9" s="12">
        <v>37847</v>
      </c>
      <c r="O9" s="99">
        <v>4008</v>
      </c>
      <c r="P9" s="59">
        <f>+N9/O9</f>
        <v>9.442864271457086</v>
      </c>
    </row>
    <row r="10" spans="1:16" s="28" customFormat="1" ht="15">
      <c r="A10" s="27"/>
      <c r="B10" s="29"/>
      <c r="C10" s="11"/>
      <c r="D10" s="1"/>
      <c r="E10" s="101"/>
      <c r="F10" s="102"/>
      <c r="G10" s="100"/>
      <c r="H10" s="84"/>
      <c r="I10" s="84"/>
      <c r="J10" s="17"/>
      <c r="K10" s="4"/>
      <c r="L10" s="58" t="e">
        <f>K10/H10</f>
        <v>#DIV/0!</v>
      </c>
      <c r="M10" s="59" t="e">
        <f>J10/K10</f>
        <v>#DIV/0!</v>
      </c>
      <c r="N10" s="12"/>
      <c r="O10" s="4"/>
      <c r="P10" s="59" t="e">
        <f>+N10/O10</f>
        <v>#DIV/0!</v>
      </c>
    </row>
    <row r="11" spans="1:16" s="31" customFormat="1" ht="15">
      <c r="A11" s="27"/>
      <c r="B11" s="30"/>
      <c r="C11" s="11"/>
      <c r="D11" s="1"/>
      <c r="E11" s="101"/>
      <c r="F11" s="102"/>
      <c r="G11" s="100"/>
      <c r="H11" s="84"/>
      <c r="I11" s="84"/>
      <c r="J11" s="17"/>
      <c r="K11" s="4"/>
      <c r="L11" s="58" t="e">
        <f>K11/H11</f>
        <v>#DIV/0!</v>
      </c>
      <c r="M11" s="59" t="e">
        <f>J11/K11</f>
        <v>#DIV/0!</v>
      </c>
      <c r="N11" s="12"/>
      <c r="O11" s="4"/>
      <c r="P11" s="59" t="e">
        <f>+N11/O11</f>
        <v>#DIV/0!</v>
      </c>
    </row>
    <row r="12" spans="1:16" s="31" customFormat="1" ht="15">
      <c r="A12" s="27"/>
      <c r="B12" s="30"/>
      <c r="C12" s="11"/>
      <c r="D12" s="1"/>
      <c r="E12" s="101"/>
      <c r="F12" s="102"/>
      <c r="G12" s="100"/>
      <c r="H12" s="84"/>
      <c r="I12" s="84"/>
      <c r="J12" s="17"/>
      <c r="K12" s="4"/>
      <c r="L12" s="58" t="e">
        <f>K12/H12</f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2</v>
      </c>
      <c r="I21" s="67"/>
      <c r="J21" s="69">
        <f>SUM(J8:J20)</f>
        <v>2279</v>
      </c>
      <c r="K21" s="70">
        <f>SUM(K8:K20)</f>
        <v>378</v>
      </c>
      <c r="L21" s="70">
        <f>K21/H21</f>
        <v>189</v>
      </c>
      <c r="M21" s="71">
        <f>J21/K21</f>
        <v>6.029100529100529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2010-01-11T12:17:09Z</cp:lastPrinted>
  <dcterms:created xsi:type="dcterms:W3CDTF">2006-03-17T12:24:26Z</dcterms:created>
  <dcterms:modified xsi:type="dcterms:W3CDTF">2010-01-11T13:36:56Z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234932878</vt:i4>
  </property>
  <property fmtid="{D5CDD505-2E9C-101B-9397-08002B2CF9AE}" pid="3" name="_EmailSubject">
    <vt:lpwstr>Weekly Box Office - Week: 01-2010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