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<sst xmlns="http://schemas.openxmlformats.org/spreadsheetml/2006/main" count="36" uniqueCount="27">
  <si>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</si>
  <si>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</si>
  <si>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</si>
  <si>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</si>
  <si>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</si>
  <si>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</si>
  <si>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</si>
  <si>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</si>
  <si>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</si>
  <si>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</si>
  <si>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</si>
  <si>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</si>
  <si>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</si>
  <si>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</si>
  <si>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</si>
  <si>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OUTLANDER</t>
  </si>
  <si>
    <t>CLIVE BARKER'S BOOK OF BLOOD</t>
  </si>
  <si>
    <t>ÖZEN FİLM</t>
  </si>
  <si>
    <t>ÖZEN/UMUT SANAT</t>
  </si>
  <si>
    <t>UMUT SANAT</t>
  </si>
  <si>
    <t>UMUT SANAT/ÖZEN</t>
  </si>
  <si>
    <t>OLDBOY</t>
  </si>
  <si>
    <t>IN THE MOOD FOR LOVE</t>
  </si>
  <si>
    <t>FORTISSIMO</t>
  </si>
  <si>
    <t>DATE : 26.06.2009</t>
  </si>
  <si>
    <t>DONKEY XOTE</t>
  </si>
  <si>
    <t>ASTERIX AND THE VIKINGS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</si>
</sst>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71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5"/>
      <color indexed="8"/>
      <name val="Impact"/>
      <family val="2"/>
    </font>
    <font>
      <sz val="15"/>
      <color indexed="10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59" applyNumberFormat="1" applyFont="1" applyFill="1" applyBorder="1" applyAlignment="1" applyProtection="1">
      <alignment vertical="center"/>
      <protection/>
    </xf>
    <xf numFmtId="192" fontId="13" fillId="0" borderId="14" xfId="59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2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3540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7346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25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19.06 - 25.06.2009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4" zoomScaleNormal="84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8.7109375" style="45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8" t="s">
        <v>24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106"/>
      <c r="I3" s="107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105"/>
      <c r="H4" s="10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4" t="s">
        <v>0</v>
      </c>
      <c r="D6" s="118" t="s">
        <v>1</v>
      </c>
      <c r="E6" s="115" t="s">
        <v>13</v>
      </c>
      <c r="F6" s="115" t="s">
        <v>12</v>
      </c>
      <c r="G6" s="112" t="s">
        <v>2</v>
      </c>
      <c r="H6" s="112" t="s">
        <v>9</v>
      </c>
      <c r="I6" s="112" t="s">
        <v>10</v>
      </c>
      <c r="J6" s="117" t="s">
        <v>3</v>
      </c>
      <c r="K6" s="117"/>
      <c r="L6" s="117"/>
      <c r="M6" s="117"/>
      <c r="N6" s="111" t="s">
        <v>4</v>
      </c>
      <c r="O6" s="111"/>
      <c r="P6" s="111"/>
    </row>
    <row r="7" spans="1:16" s="23" customFormat="1" ht="51.75" customHeight="1">
      <c r="A7" s="24"/>
      <c r="B7" s="22"/>
      <c r="C7" s="113"/>
      <c r="D7" s="119"/>
      <c r="E7" s="116"/>
      <c r="F7" s="116"/>
      <c r="G7" s="113"/>
      <c r="H7" s="113"/>
      <c r="I7" s="113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0"/>
      <c r="C8" s="12" t="s">
        <v>16</v>
      </c>
      <c r="D8" s="1">
        <v>39941</v>
      </c>
      <c r="E8" s="103" t="s">
        <v>17</v>
      </c>
      <c r="F8" s="104" t="s">
        <v>18</v>
      </c>
      <c r="G8" s="102">
        <v>48</v>
      </c>
      <c r="H8" s="86">
        <v>12</v>
      </c>
      <c r="I8" s="86">
        <v>7</v>
      </c>
      <c r="J8" s="18">
        <v>5025.5</v>
      </c>
      <c r="K8" s="101">
        <v>866</v>
      </c>
      <c r="L8" s="60">
        <f aca="true" t="shared" si="0" ref="L8:L14">K8/H8</f>
        <v>72.16666666666667</v>
      </c>
      <c r="M8" s="61">
        <f aca="true" t="shared" si="1" ref="M8:M14">J8/K8</f>
        <v>5.803117782909931</v>
      </c>
      <c r="N8" s="13">
        <v>164424.25</v>
      </c>
      <c r="O8" s="101">
        <v>21931</v>
      </c>
      <c r="P8" s="61">
        <f aca="true" t="shared" si="2" ref="P8:P14">+N8/O8</f>
        <v>7.497343942364689</v>
      </c>
    </row>
    <row r="9" spans="1:16" s="29" customFormat="1" ht="15">
      <c r="A9" s="28">
        <v>2</v>
      </c>
      <c r="B9" s="30"/>
      <c r="C9" s="12" t="s">
        <v>15</v>
      </c>
      <c r="D9" s="1">
        <v>39913</v>
      </c>
      <c r="E9" s="103" t="s">
        <v>17</v>
      </c>
      <c r="F9" s="104" t="s">
        <v>18</v>
      </c>
      <c r="G9" s="102">
        <v>58</v>
      </c>
      <c r="H9" s="86">
        <v>2</v>
      </c>
      <c r="I9" s="86">
        <v>11</v>
      </c>
      <c r="J9" s="18">
        <v>248</v>
      </c>
      <c r="K9" s="101">
        <v>52</v>
      </c>
      <c r="L9" s="60">
        <f>K9/H9</f>
        <v>26</v>
      </c>
      <c r="M9" s="61">
        <f>J9/K9</f>
        <v>4.769230769230769</v>
      </c>
      <c r="N9" s="13">
        <v>213116.75</v>
      </c>
      <c r="O9" s="101">
        <v>26952</v>
      </c>
      <c r="P9" s="61">
        <f>+N9/O9</f>
        <v>7.907270332442861</v>
      </c>
    </row>
    <row r="10" spans="1:16" s="29" customFormat="1" ht="15">
      <c r="A10" s="28">
        <v>3</v>
      </c>
      <c r="B10" s="30"/>
      <c r="C10" s="12" t="s">
        <v>25</v>
      </c>
      <c r="D10" s="1">
        <v>39472</v>
      </c>
      <c r="E10" s="103" t="s">
        <v>17</v>
      </c>
      <c r="F10" s="104" t="s">
        <v>18</v>
      </c>
      <c r="G10" s="102">
        <v>59</v>
      </c>
      <c r="H10" s="86">
        <v>1</v>
      </c>
      <c r="I10" s="86">
        <v>31</v>
      </c>
      <c r="J10" s="18">
        <v>312</v>
      </c>
      <c r="K10" s="101">
        <v>52</v>
      </c>
      <c r="L10" s="60">
        <f t="shared" si="0"/>
        <v>52</v>
      </c>
      <c r="M10" s="61">
        <f t="shared" si="1"/>
        <v>6</v>
      </c>
      <c r="N10" s="13">
        <v>809435.5</v>
      </c>
      <c r="O10" s="101">
        <v>106004</v>
      </c>
      <c r="P10" s="61">
        <f t="shared" si="2"/>
        <v>7.635895815252255</v>
      </c>
    </row>
    <row r="11" spans="1:16" s="32" customFormat="1" ht="15">
      <c r="A11" s="28">
        <v>4</v>
      </c>
      <c r="B11" s="31"/>
      <c r="C11" s="12" t="s">
        <v>26</v>
      </c>
      <c r="D11" s="1">
        <v>39192</v>
      </c>
      <c r="E11" s="103" t="s">
        <v>17</v>
      </c>
      <c r="F11" s="104" t="s">
        <v>18</v>
      </c>
      <c r="G11" s="102">
        <v>80</v>
      </c>
      <c r="H11" s="86">
        <v>1</v>
      </c>
      <c r="I11" s="86">
        <v>19</v>
      </c>
      <c r="J11" s="18">
        <v>234</v>
      </c>
      <c r="K11" s="101">
        <v>39</v>
      </c>
      <c r="L11" s="60">
        <f t="shared" si="0"/>
        <v>39</v>
      </c>
      <c r="M11" s="61">
        <f t="shared" si="1"/>
        <v>6</v>
      </c>
      <c r="N11" s="13">
        <v>768064.5</v>
      </c>
      <c r="O11" s="101">
        <v>102410</v>
      </c>
      <c r="P11" s="61">
        <f t="shared" si="2"/>
        <v>7.499897470950103</v>
      </c>
    </row>
    <row r="12" spans="1:16" s="32" customFormat="1" ht="15">
      <c r="A12" s="28">
        <v>5</v>
      </c>
      <c r="B12" s="31"/>
      <c r="C12" s="12" t="s">
        <v>21</v>
      </c>
      <c r="D12" s="1">
        <v>38275</v>
      </c>
      <c r="E12" s="103" t="s">
        <v>19</v>
      </c>
      <c r="F12" s="104" t="s">
        <v>20</v>
      </c>
      <c r="G12" s="102">
        <v>13</v>
      </c>
      <c r="H12" s="86">
        <v>1</v>
      </c>
      <c r="I12" s="58">
        <v>29</v>
      </c>
      <c r="J12" s="18">
        <v>20</v>
      </c>
      <c r="K12" s="5">
        <v>4</v>
      </c>
      <c r="L12" s="60">
        <f t="shared" si="0"/>
        <v>4</v>
      </c>
      <c r="M12" s="61">
        <f t="shared" si="1"/>
        <v>5</v>
      </c>
      <c r="N12" s="13">
        <v>89139.5</v>
      </c>
      <c r="O12" s="5">
        <v>14247</v>
      </c>
      <c r="P12" s="61">
        <f t="shared" si="2"/>
        <v>6.256720713132589</v>
      </c>
    </row>
    <row r="13" spans="1:16" s="32" customFormat="1" ht="15">
      <c r="A13" s="28">
        <v>6</v>
      </c>
      <c r="B13" s="31"/>
      <c r="C13" s="12" t="s">
        <v>22</v>
      </c>
      <c r="D13" s="1">
        <v>37162</v>
      </c>
      <c r="E13" s="103" t="s">
        <v>19</v>
      </c>
      <c r="F13" s="104" t="s">
        <v>23</v>
      </c>
      <c r="G13" s="102">
        <v>9</v>
      </c>
      <c r="H13" s="86">
        <v>1</v>
      </c>
      <c r="I13" s="58">
        <v>65</v>
      </c>
      <c r="J13" s="18">
        <v>170</v>
      </c>
      <c r="K13" s="5">
        <v>34</v>
      </c>
      <c r="L13" s="60">
        <f t="shared" si="0"/>
        <v>34</v>
      </c>
      <c r="M13" s="61">
        <f t="shared" si="1"/>
        <v>5</v>
      </c>
      <c r="N13" s="13">
        <v>172724.15</v>
      </c>
      <c r="O13" s="5">
        <v>51933</v>
      </c>
      <c r="P13" s="61">
        <f t="shared" si="2"/>
        <v>3.325903568058845</v>
      </c>
    </row>
    <row r="14" spans="1:16" s="32" customFormat="1" ht="15">
      <c r="A14" s="28"/>
      <c r="B14" s="31"/>
      <c r="C14" s="3"/>
      <c r="D14" s="2"/>
      <c r="E14" s="103"/>
      <c r="F14" s="104"/>
      <c r="G14" s="102"/>
      <c r="H14" s="86"/>
      <c r="I14" s="58"/>
      <c r="J14" s="16"/>
      <c r="K14" s="6"/>
      <c r="L14" s="60" t="e">
        <f t="shared" si="0"/>
        <v>#DIV/0!</v>
      </c>
      <c r="M14" s="61" t="e">
        <f t="shared" si="1"/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>+N15/O15</f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>+N16/O16</f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>+N17/O17</f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>+N18/O18</f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>+N19/O19</f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18</v>
      </c>
      <c r="I21" s="69"/>
      <c r="J21" s="71">
        <f>SUM(J8:J20)</f>
        <v>6009.5</v>
      </c>
      <c r="K21" s="72">
        <f>SUM(K8:K20)</f>
        <v>1047</v>
      </c>
      <c r="L21" s="72">
        <f>K21/H21</f>
        <v>58.166666666666664</v>
      </c>
      <c r="M21" s="73">
        <f>J21/K21</f>
        <v>5.739732569245463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7" r:id="rId2"/>
  <ignoredErrors>
    <ignoredError sqref="L16 M15 M16 L15" evalError="1" formula="1" unlockedFormula="1"/>
    <ignoredError sqref="L21 M21 P16 P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2009-06-26T12:00:19Z</cp:lastPrinted>
  <dcterms:created xsi:type="dcterms:W3CDTF">2006-03-17T12:24:26Z</dcterms:created>
  <dcterms:modified xsi:type="dcterms:W3CDTF">2009-06-27T07:18:35Z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-1154055379</vt:i4>
  </property>
  <property fmtid="{D5CDD505-2E9C-101B-9397-08002B2CF9AE}" pid="3" name="_EmailSubject">
    <vt:lpwstr>Weekly Box Office - Week: 25-2009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  <property fmtid="{D5CDD505-2E9C-101B-9397-08002B2CF9AE}" pid="7" name="_ReviewingToolsShownOnce">
    <vt:lpwstr/>
  </property>
</Properties>
</file>