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Sheet 1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'Sheet 1'!$A$1:$P$21</definedName>
  </definedNames>
  <calcPr fullCalcOnLoad="1"/>
</workbook>
</file>

<file path=xl/sharedStrings.xml><?xml version="1.0" encoding="utf-8"?>
<sst xmlns="http://schemas.openxmlformats.org/spreadsheetml/2006/main" count="30" uniqueCount="24">
  <si>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</si>
  <si>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</si>
  <si>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</si>
  <si>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</si>
  <si>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</si>
  <si>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</si>
  <si>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</si>
  <si>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</si>
  <si>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</si>
  <si>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</si>
  <si>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</si>
  <si>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</si>
  <si>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</si>
  <si>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</si>
  <si>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</si>
  <si>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UMUT SANAT</t>
  </si>
  <si>
    <t>OUTLANDER</t>
  </si>
  <si>
    <t>HOW TO LOSE FRIENDS &amp; ALIENATE PEOPLE</t>
  </si>
  <si>
    <t>CLIVE BARKER'S BOOK OF BLOOD</t>
  </si>
  <si>
    <t>DATE : 05.06.2009</t>
  </si>
  <si>
    <t>YASAM ARSIZI</t>
  </si>
  <si>
    <t>OZEN FILM</t>
  </si>
  <si>
    <t>OZEN/UMUT SANAT</t>
  </si>
  <si>
    <t>TIYATROFIL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</si>
</sst>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TURKIYE'S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22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29.05 - 04.06.2009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8" zoomScaleNormal="88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8.7109375" style="45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8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6"/>
      <c r="I3" s="107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5"/>
      <c r="H4" s="10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4" t="s">
        <v>0</v>
      </c>
      <c r="D6" s="118" t="s">
        <v>1</v>
      </c>
      <c r="E6" s="115" t="s">
        <v>13</v>
      </c>
      <c r="F6" s="115" t="s">
        <v>12</v>
      </c>
      <c r="G6" s="112" t="s">
        <v>2</v>
      </c>
      <c r="H6" s="112" t="s">
        <v>9</v>
      </c>
      <c r="I6" s="112" t="s">
        <v>10</v>
      </c>
      <c r="J6" s="117" t="s">
        <v>3</v>
      </c>
      <c r="K6" s="117"/>
      <c r="L6" s="117"/>
      <c r="M6" s="117"/>
      <c r="N6" s="111" t="s">
        <v>4</v>
      </c>
      <c r="O6" s="111"/>
      <c r="P6" s="111"/>
    </row>
    <row r="7" spans="1:16" s="23" customFormat="1" ht="51.75" customHeight="1">
      <c r="A7" s="24"/>
      <c r="B7" s="22"/>
      <c r="C7" s="113"/>
      <c r="D7" s="119"/>
      <c r="E7" s="116"/>
      <c r="F7" s="116"/>
      <c r="G7" s="113"/>
      <c r="H7" s="113"/>
      <c r="I7" s="113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18</v>
      </c>
      <c r="D8" s="1">
        <v>39941</v>
      </c>
      <c r="E8" s="103" t="s">
        <v>21</v>
      </c>
      <c r="F8" s="104" t="s">
        <v>22</v>
      </c>
      <c r="G8" s="102">
        <v>48</v>
      </c>
      <c r="H8" s="86">
        <v>46</v>
      </c>
      <c r="I8" s="86">
        <v>4</v>
      </c>
      <c r="J8" s="18">
        <v>19095.5</v>
      </c>
      <c r="K8" s="101">
        <v>3420</v>
      </c>
      <c r="L8" s="60">
        <f aca="true" t="shared" si="0" ref="L8:L14">K8/H8</f>
        <v>74.34782608695652</v>
      </c>
      <c r="M8" s="61">
        <f aca="true" t="shared" si="1" ref="M8:M14">J8/K8</f>
        <v>5.583479532163743</v>
      </c>
      <c r="N8" s="13">
        <v>139861.75</v>
      </c>
      <c r="O8" s="101">
        <v>17599</v>
      </c>
      <c r="P8" s="61">
        <f aca="true" t="shared" si="2" ref="P8:P14">+N8/O8</f>
        <v>7.947141883061538</v>
      </c>
    </row>
    <row r="9" spans="1:16" s="29" customFormat="1" ht="15">
      <c r="A9" s="28">
        <v>2</v>
      </c>
      <c r="B9" s="30"/>
      <c r="C9" s="12" t="s">
        <v>17</v>
      </c>
      <c r="D9" s="1">
        <v>39926</v>
      </c>
      <c r="E9" s="103" t="s">
        <v>21</v>
      </c>
      <c r="F9" s="104" t="s">
        <v>22</v>
      </c>
      <c r="G9" s="102">
        <v>25</v>
      </c>
      <c r="H9" s="86">
        <v>9</v>
      </c>
      <c r="I9" s="86">
        <v>6</v>
      </c>
      <c r="J9" s="18">
        <v>5835.5</v>
      </c>
      <c r="K9" s="101">
        <v>1142</v>
      </c>
      <c r="L9" s="60">
        <f t="shared" si="0"/>
        <v>126.88888888888889</v>
      </c>
      <c r="M9" s="61">
        <f t="shared" si="1"/>
        <v>5.109894921190893</v>
      </c>
      <c r="N9" s="13">
        <v>103870.5</v>
      </c>
      <c r="O9" s="101">
        <v>11931</v>
      </c>
      <c r="P9" s="61">
        <f t="shared" si="2"/>
        <v>8.705934121196883</v>
      </c>
    </row>
    <row r="10" spans="1:16" s="29" customFormat="1" ht="15">
      <c r="A10" s="28">
        <v>3</v>
      </c>
      <c r="B10" s="30"/>
      <c r="C10" s="12" t="s">
        <v>16</v>
      </c>
      <c r="D10" s="1">
        <v>39913</v>
      </c>
      <c r="E10" s="103" t="s">
        <v>21</v>
      </c>
      <c r="F10" s="104" t="s">
        <v>22</v>
      </c>
      <c r="G10" s="102">
        <v>58</v>
      </c>
      <c r="H10" s="86">
        <v>1</v>
      </c>
      <c r="I10" s="86">
        <v>8</v>
      </c>
      <c r="J10" s="18">
        <v>202</v>
      </c>
      <c r="K10" s="101">
        <v>43</v>
      </c>
      <c r="L10" s="60">
        <f t="shared" si="0"/>
        <v>43</v>
      </c>
      <c r="M10" s="61">
        <f t="shared" si="1"/>
        <v>4.6976744186046515</v>
      </c>
      <c r="N10" s="13">
        <v>212193.75</v>
      </c>
      <c r="O10" s="101">
        <v>26746</v>
      </c>
      <c r="P10" s="61">
        <f t="shared" si="2"/>
        <v>7.933662977641516</v>
      </c>
    </row>
    <row r="11" spans="1:16" s="32" customFormat="1" ht="15">
      <c r="A11" s="28">
        <v>4</v>
      </c>
      <c r="B11" s="31"/>
      <c r="C11" s="12" t="s">
        <v>20</v>
      </c>
      <c r="D11" s="1">
        <v>39878</v>
      </c>
      <c r="E11" s="103" t="s">
        <v>15</v>
      </c>
      <c r="F11" s="104" t="s">
        <v>23</v>
      </c>
      <c r="G11" s="102">
        <v>10</v>
      </c>
      <c r="H11" s="86">
        <v>1</v>
      </c>
      <c r="I11" s="86">
        <v>13</v>
      </c>
      <c r="J11" s="18">
        <v>175</v>
      </c>
      <c r="K11" s="101">
        <v>35</v>
      </c>
      <c r="L11" s="60">
        <f t="shared" si="0"/>
        <v>35</v>
      </c>
      <c r="M11" s="61">
        <f t="shared" si="1"/>
        <v>5</v>
      </c>
      <c r="N11" s="13">
        <v>25847.5</v>
      </c>
      <c r="O11" s="101">
        <v>2706</v>
      </c>
      <c r="P11" s="61">
        <f t="shared" si="2"/>
        <v>9.551921655580193</v>
      </c>
    </row>
    <row r="12" spans="1:16" s="32" customFormat="1" ht="15">
      <c r="A12" s="28"/>
      <c r="B12" s="31"/>
      <c r="C12" s="12"/>
      <c r="D12" s="1"/>
      <c r="E12" s="103"/>
      <c r="F12" s="104"/>
      <c r="G12" s="102"/>
      <c r="H12" s="86"/>
      <c r="I12" s="58"/>
      <c r="J12" s="18"/>
      <c r="K12" s="5"/>
      <c r="L12" s="60" t="e">
        <f t="shared" si="0"/>
        <v>#DIV/0!</v>
      </c>
      <c r="M12" s="61" t="e">
        <f t="shared" si="1"/>
        <v>#DIV/0!</v>
      </c>
      <c r="N12" s="13"/>
      <c r="O12" s="5"/>
      <c r="P12" s="61" t="e">
        <f t="shared" si="2"/>
        <v>#DIV/0!</v>
      </c>
    </row>
    <row r="13" spans="1:16" s="32" customFormat="1" ht="15">
      <c r="A13" s="28"/>
      <c r="B13" s="31"/>
      <c r="C13" s="12"/>
      <c r="D13" s="1"/>
      <c r="E13" s="103"/>
      <c r="F13" s="104"/>
      <c r="G13" s="102"/>
      <c r="H13" s="86"/>
      <c r="I13" s="58"/>
      <c r="J13" s="18"/>
      <c r="K13" s="5"/>
      <c r="L13" s="60" t="e">
        <f t="shared" si="0"/>
        <v>#DIV/0!</v>
      </c>
      <c r="M13" s="61" t="e">
        <f t="shared" si="1"/>
        <v>#DIV/0!</v>
      </c>
      <c r="N13" s="13"/>
      <c r="O13" s="5"/>
      <c r="P13" s="61" t="e">
        <f t="shared" si="2"/>
        <v>#DIV/0!</v>
      </c>
    </row>
    <row r="14" spans="1:16" s="32" customFormat="1" ht="15">
      <c r="A14" s="28"/>
      <c r="B14" s="31"/>
      <c r="C14" s="3"/>
      <c r="D14" s="2"/>
      <c r="E14" s="103"/>
      <c r="F14" s="104"/>
      <c r="G14" s="102"/>
      <c r="H14" s="86"/>
      <c r="I14" s="58"/>
      <c r="J14" s="16"/>
      <c r="K14" s="6"/>
      <c r="L14" s="60" t="e">
        <f t="shared" si="0"/>
        <v>#DIV/0!</v>
      </c>
      <c r="M14" s="61" t="e">
        <f t="shared" si="1"/>
        <v>#DIV/0!</v>
      </c>
      <c r="N14" s="13"/>
      <c r="O14" s="5"/>
      <c r="P14" s="61" t="e">
        <f t="shared" si="2"/>
        <v>#DIV/0!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>+N15/O15</f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>+N16/O16</f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>+N17/O17</f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>+N18/O18</f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>+N19/O19</f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57</v>
      </c>
      <c r="I21" s="69"/>
      <c r="J21" s="71">
        <f>SUM(J8:J20)</f>
        <v>25308</v>
      </c>
      <c r="K21" s="72">
        <f>SUM(K8:K20)</f>
        <v>4640</v>
      </c>
      <c r="L21" s="72">
        <f>K21/H21</f>
        <v>81.40350877192982</v>
      </c>
      <c r="M21" s="73">
        <f>J21/K21</f>
        <v>5.4543103448275865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2009-06-05T13:11:48Z</cp:lastPrinted>
  <dcterms:created xsi:type="dcterms:W3CDTF">2006-03-17T12:24:26Z</dcterms:created>
  <dcterms:modified xsi:type="dcterms:W3CDTF">2009-06-07T11:41:07Z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2062553437</vt:i4>
  </property>
  <property fmtid="{D5CDD505-2E9C-101B-9397-08002B2CF9AE}" pid="3" name="_EmailSubject">
    <vt:lpwstr>Weekly Box Office - Week: 29-2008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