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<sst xmlns="http://schemas.openxmlformats.org/spreadsheetml/2006/main" count="37" uniqueCount="27">
  <si>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</si>
  <si>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</si>
  <si>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</si>
  <si>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</si>
  <si>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</si>
  <si>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</si>
  <si>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</si>
  <si>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</si>
  <si>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</si>
  <si>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</si>
  <si>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</si>
  <si>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</si>
  <si>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</si>
  <si>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</si>
  <si>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</si>
  <si>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</si>
  <si>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</si>
  <si>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</si>
  <si>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</si>
  <si>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</si>
  <si>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</si>
  <si>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</si>
  <si>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YAŞAM ARSIZI</t>
  </si>
  <si>
    <t xml:space="preserve">UMUT SANAT </t>
  </si>
  <si>
    <t>TİYATROFİL</t>
  </si>
  <si>
    <t>WEEKEND: 12                    20.03 - 22.03.2009</t>
  </si>
  <si>
    <t>DATE : 23.03.2009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</si>
</sst>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2118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40050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4" zoomScaleNormal="64" zoomScalePageLayoutView="0" workbookViewId="0" topLeftCell="A1">
      <selection activeCell="C5" sqref="C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4.7109375" style="20" bestFit="1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1406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25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26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7" t="s">
        <v>0</v>
      </c>
      <c r="D6" s="98" t="s">
        <v>8</v>
      </c>
      <c r="E6" s="98" t="s">
        <v>1</v>
      </c>
      <c r="F6" s="98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7"/>
      <c r="D7" s="98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39878</v>
      </c>
      <c r="E8" s="83" t="s">
        <v>23</v>
      </c>
      <c r="F8" s="51" t="s">
        <v>24</v>
      </c>
      <c r="G8" s="83">
        <v>10</v>
      </c>
      <c r="H8" s="51">
        <v>10</v>
      </c>
      <c r="I8" s="51">
        <v>3</v>
      </c>
      <c r="J8" s="4">
        <v>129.5</v>
      </c>
      <c r="K8" s="5">
        <v>12</v>
      </c>
      <c r="L8" s="4">
        <v>1071</v>
      </c>
      <c r="M8" s="5">
        <v>107</v>
      </c>
      <c r="N8" s="4">
        <v>864</v>
      </c>
      <c r="O8" s="5">
        <v>71</v>
      </c>
      <c r="P8" s="55">
        <f>+J8+L8+N8</f>
        <v>2064.5</v>
      </c>
      <c r="Q8" s="58">
        <f>+K8+M8+O8</f>
        <v>190</v>
      </c>
      <c r="R8" s="10">
        <f>+Q8/H8</f>
        <v>19</v>
      </c>
      <c r="S8" s="59">
        <f>+P8/Q8</f>
        <v>10.865789473684211</v>
      </c>
      <c r="T8" s="4">
        <v>868</v>
      </c>
      <c r="U8" s="60">
        <f>(+T8-P8)/T8</f>
        <v>-1.3784562211981566</v>
      </c>
      <c r="V8" s="4">
        <v>19504.5</v>
      </c>
      <c r="W8" s="5">
        <v>1957</v>
      </c>
      <c r="X8" s="61">
        <f>V8/W8</f>
        <v>9.966530403679101</v>
      </c>
      <c r="Z8" s="26"/>
    </row>
    <row r="9" spans="1:26" s="29" customFormat="1" ht="18">
      <c r="A9" s="28">
        <v>2</v>
      </c>
      <c r="B9" s="15"/>
      <c r="C9" s="1"/>
      <c r="D9" s="2"/>
      <c r="E9" s="83"/>
      <c r="F9" s="3"/>
      <c r="G9" s="83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6" t="s">
        <v>17</v>
      </c>
      <c r="C19" s="96"/>
      <c r="D19" s="96"/>
      <c r="E19" s="96"/>
      <c r="F19" s="96"/>
      <c r="G19" s="74"/>
      <c r="H19" s="74">
        <f>SUM(H8:H18)</f>
        <v>10</v>
      </c>
      <c r="I19" s="73"/>
      <c r="J19" s="75"/>
      <c r="K19" s="76"/>
      <c r="L19" s="75"/>
      <c r="M19" s="76"/>
      <c r="N19" s="75"/>
      <c r="O19" s="76"/>
      <c r="P19" s="75">
        <f>SUM(P8:P18)</f>
        <v>2064.5</v>
      </c>
      <c r="Q19" s="76">
        <f>SUM(Q8:Q18)</f>
        <v>190</v>
      </c>
      <c r="R19" s="77">
        <f>P19/H19</f>
        <v>206.45</v>
      </c>
      <c r="S19" s="78">
        <f>P19/Q19</f>
        <v>10.865789473684211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2009-03-23T14:42:15Z</cp:lastPrinted>
  <dcterms:created xsi:type="dcterms:W3CDTF">2006-03-15T09:07:04Z</dcterms:created>
  <dcterms:modified xsi:type="dcterms:W3CDTF">2009-03-23T20:20:47Z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-617146908</vt:i4>
  </property>
  <property fmtid="{D5CDD505-2E9C-101B-9397-08002B2CF9AE}" pid="3" name="_EmailSubject">
    <vt:lpwstr>Weekend Box Office - WE: 12-2009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