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<sst xmlns="http://schemas.openxmlformats.org/spreadsheetml/2006/main" count="43" uniqueCount="33">
  <si>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</si>
  <si>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</si>
  <si>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</si>
  <si>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</si>
  <si>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</si>
  <si>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</si>
  <si>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</si>
  <si>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</si>
  <si>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</si>
  <si>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</si>
  <si>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</si>
  <si>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</si>
  <si>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</si>
  <si>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</si>
  <si>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</si>
  <si>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</si>
  <si>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</si>
  <si>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</si>
  <si>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</si>
  <si>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</si>
  <si>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</si>
  <si>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</si>
  <si>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FROM: ARZU KAÇMAZ</t>
  </si>
  <si>
    <t>C.C.  : NİDA KARABOL</t>
  </si>
  <si>
    <t>C.C.  : METİN ERGÜL</t>
  </si>
  <si>
    <t>DARK FLOORS</t>
  </si>
  <si>
    <t>ÖZEN FİLM</t>
  </si>
  <si>
    <t>ÖZEN/UMUT SANAT</t>
  </si>
  <si>
    <t>WEEKEND: 34                    15.08 - 17.08.2008</t>
  </si>
  <si>
    <t>DATE : 18.08.2008</t>
  </si>
  <si>
    <t>AGE OF IGNORANCE, THE</t>
  </si>
  <si>
    <t>UMUT SANAT</t>
  </si>
  <si>
    <t>UMUT SANAT/ÖZEN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</si>
</sst>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 t="s">
        <v>22</v>
      </c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28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 t="s">
        <v>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29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 t="s">
        <v>24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25</v>
      </c>
      <c r="D8" s="2">
        <v>39668</v>
      </c>
      <c r="E8" s="83" t="s">
        <v>26</v>
      </c>
      <c r="F8" s="3" t="s">
        <v>27</v>
      </c>
      <c r="G8" s="83">
        <v>33</v>
      </c>
      <c r="H8" s="51">
        <v>33</v>
      </c>
      <c r="I8" s="51">
        <v>2</v>
      </c>
      <c r="J8" s="4">
        <v>4202.5</v>
      </c>
      <c r="K8" s="5">
        <v>424</v>
      </c>
      <c r="L8" s="4">
        <v>7699.5</v>
      </c>
      <c r="M8" s="5">
        <v>764</v>
      </c>
      <c r="N8" s="4">
        <v>10805.5</v>
      </c>
      <c r="O8" s="5">
        <v>1070</v>
      </c>
      <c r="P8" s="55">
        <f>+J8+L8+N8</f>
        <v>22707.5</v>
      </c>
      <c r="Q8" s="58">
        <f>+K8+M8+O8</f>
        <v>2258</v>
      </c>
      <c r="R8" s="10">
        <f>+Q8/H8</f>
        <v>68.42424242424242</v>
      </c>
      <c r="S8" s="59">
        <f>+P8/Q8</f>
        <v>10.056465899025687</v>
      </c>
      <c r="T8" s="4">
        <v>33908.5</v>
      </c>
      <c r="U8" s="60">
        <f>(+T8-P8)/T8</f>
        <v>0.33033015320642317</v>
      </c>
      <c r="V8" s="4">
        <v>80631</v>
      </c>
      <c r="W8" s="5">
        <v>8521</v>
      </c>
      <c r="X8" s="61">
        <f>V8/W8</f>
        <v>9.462621758009623</v>
      </c>
      <c r="Z8" s="26"/>
    </row>
    <row r="9" spans="1:26" s="29" customFormat="1" ht="18">
      <c r="A9" s="28">
        <v>2</v>
      </c>
      <c r="B9" s="15"/>
      <c r="C9" s="1" t="s">
        <v>30</v>
      </c>
      <c r="D9" s="2">
        <v>39563</v>
      </c>
      <c r="E9" s="83" t="s">
        <v>31</v>
      </c>
      <c r="F9" s="3" t="s">
        <v>32</v>
      </c>
      <c r="G9" s="83">
        <v>13</v>
      </c>
      <c r="H9" s="51">
        <v>1</v>
      </c>
      <c r="I9" s="51">
        <v>9</v>
      </c>
      <c r="J9" s="4">
        <v>33</v>
      </c>
      <c r="K9" s="5">
        <v>4</v>
      </c>
      <c r="L9" s="4">
        <v>9</v>
      </c>
      <c r="M9" s="5">
        <v>1</v>
      </c>
      <c r="N9" s="4">
        <v>18</v>
      </c>
      <c r="O9" s="5">
        <v>2</v>
      </c>
      <c r="P9" s="55">
        <f>+J9+L9+N9</f>
        <v>60</v>
      </c>
      <c r="Q9" s="58">
        <f>+K9+M9+O9</f>
        <v>7</v>
      </c>
      <c r="R9" s="10">
        <f>+Q9/H9</f>
        <v>7</v>
      </c>
      <c r="S9" s="59">
        <f>+P9/Q9</f>
        <v>8.571428571428571</v>
      </c>
      <c r="T9" s="4">
        <v>69</v>
      </c>
      <c r="U9" s="60">
        <f>(+T9-P9)/T9</f>
        <v>0.13043478260869565</v>
      </c>
      <c r="V9" s="4">
        <v>36011</v>
      </c>
      <c r="W9" s="5">
        <v>3704</v>
      </c>
      <c r="X9" s="61">
        <f>V9/W9</f>
        <v>9.722192224622031</v>
      </c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34</v>
      </c>
      <c r="I19" s="73"/>
      <c r="J19" s="75"/>
      <c r="K19" s="76"/>
      <c r="L19" s="75"/>
      <c r="M19" s="76"/>
      <c r="N19" s="75"/>
      <c r="O19" s="76"/>
      <c r="P19" s="75">
        <f>SUM(P8:P18)</f>
        <v>22767.5</v>
      </c>
      <c r="Q19" s="76">
        <f>SUM(Q8:Q18)</f>
        <v>2265</v>
      </c>
      <c r="R19" s="77">
        <f>P19/H19</f>
        <v>669.6323529411765</v>
      </c>
      <c r="S19" s="78">
        <f>P19/Q19</f>
        <v>10.051876379690949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X8 R8:S8 R19:S19 U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 </cp:lastModifiedBy>
  <cp:lastPrinted>2008-08-18T12:22:31Z</cp:lastPrinted>
  <dcterms:created xsi:type="dcterms:W3CDTF">2006-03-15T09:07:04Z</dcterms:created>
  <dcterms:modified xsi:type="dcterms:W3CDTF">2008-08-18T12:22:32Z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-910817394</vt:i4>
  </property>
  <property fmtid="{D5CDD505-2E9C-101B-9397-08002B2CF9AE}" pid="3" name="_EmailSubject">
    <vt:lpwstr>Weekend Box Office - WE: 34-2008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</Properties>
</file>