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<sst xmlns="http://schemas.openxmlformats.org/spreadsheetml/2006/main" count="21" uniqueCount="19">
  <si>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</si>
  <si>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</si>
  <si>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</si>
  <si>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</si>
  <si>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</si>
  <si>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</si>
  <si>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</si>
  <si>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</si>
  <si>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</si>
  <si>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</si>
  <si>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</si>
  <si>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</si>
  <si>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</si>
  <si>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</si>
  <si>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</si>
  <si>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WAVE, THE</t>
  </si>
  <si>
    <t>UMUT SANAT</t>
  </si>
  <si>
    <t>CELLULOID DREAMS</t>
  </si>
  <si>
    <t>DATE : 25.07.2008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</si>
</sst>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62" applyNumberFormat="1" applyFont="1" applyFill="1" applyBorder="1" applyAlignment="1" applyProtection="1">
      <alignment vertical="center"/>
      <protection/>
    </xf>
    <xf numFmtId="192" fontId="13" fillId="0" borderId="14" xfId="62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0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30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18.07 - 24.07.2008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6" t="s">
        <v>18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3" customFormat="1" ht="51.75" customHeight="1">
      <c r="A7" s="24"/>
      <c r="B7" s="22"/>
      <c r="C7" s="111"/>
      <c r="D7" s="117"/>
      <c r="E7" s="114"/>
      <c r="F7" s="114"/>
      <c r="G7" s="111"/>
      <c r="H7" s="111"/>
      <c r="I7" s="111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2" t="s">
        <v>15</v>
      </c>
      <c r="D8" s="1">
        <v>39577</v>
      </c>
      <c r="E8" s="104" t="s">
        <v>16</v>
      </c>
      <c r="F8" s="105" t="s">
        <v>17</v>
      </c>
      <c r="G8" s="103">
        <v>26</v>
      </c>
      <c r="H8" s="86">
        <v>1</v>
      </c>
      <c r="I8" s="86">
        <v>10</v>
      </c>
      <c r="J8" s="18">
        <v>150</v>
      </c>
      <c r="K8" s="102">
        <v>30</v>
      </c>
      <c r="L8" s="60">
        <f aca="true" t="shared" si="0" ref="L8:L14">K8/H8</f>
        <v>30</v>
      </c>
      <c r="M8" s="61">
        <f aca="true" t="shared" si="1" ref="M8:M14">J8/K8</f>
        <v>5</v>
      </c>
      <c r="N8" s="13">
        <v>114994.42</v>
      </c>
      <c r="O8" s="102">
        <v>13407</v>
      </c>
      <c r="P8" s="61">
        <f aca="true" t="shared" si="2" ref="P8:P19">+N8/O8</f>
        <v>8.577192511374655</v>
      </c>
    </row>
    <row r="9" spans="1:16" s="29" customFormat="1" ht="15">
      <c r="A9" s="28"/>
      <c r="B9" s="30"/>
      <c r="C9" s="12"/>
      <c r="D9" s="1"/>
      <c r="E9" s="104"/>
      <c r="F9" s="105"/>
      <c r="G9" s="103"/>
      <c r="H9" s="86"/>
      <c r="I9" s="58"/>
      <c r="J9" s="18"/>
      <c r="K9" s="5"/>
      <c r="L9" s="60" t="e">
        <f t="shared" si="0"/>
        <v>#DIV/0!</v>
      </c>
      <c r="M9" s="61" t="e">
        <f t="shared" si="1"/>
        <v>#DIV/0!</v>
      </c>
      <c r="N9" s="13"/>
      <c r="O9" s="5"/>
      <c r="P9" s="61" t="e">
        <f>+N9/O9</f>
        <v>#DIV/0!</v>
      </c>
    </row>
    <row r="10" spans="1:16" s="29" customFormat="1" ht="15">
      <c r="A10" s="28"/>
      <c r="B10" s="30"/>
      <c r="C10" s="12"/>
      <c r="D10" s="1"/>
      <c r="E10" s="104"/>
      <c r="F10" s="105"/>
      <c r="G10" s="103"/>
      <c r="H10" s="86"/>
      <c r="I10" s="58"/>
      <c r="J10" s="18"/>
      <c r="K10" s="5"/>
      <c r="L10" s="60" t="e">
        <f t="shared" si="0"/>
        <v>#DIV/0!</v>
      </c>
      <c r="M10" s="61" t="e">
        <f t="shared" si="1"/>
        <v>#DIV/0!</v>
      </c>
      <c r="N10" s="13"/>
      <c r="O10" s="5"/>
      <c r="P10" s="61" t="e">
        <f>+N10/O10</f>
        <v>#DIV/0!</v>
      </c>
    </row>
    <row r="11" spans="1:16" s="32" customFormat="1" ht="15">
      <c r="A11" s="28"/>
      <c r="B11" s="31"/>
      <c r="C11" s="12"/>
      <c r="D11" s="1"/>
      <c r="E11" s="104"/>
      <c r="F11" s="105"/>
      <c r="G11" s="103"/>
      <c r="H11" s="86"/>
      <c r="I11" s="58"/>
      <c r="J11" s="18"/>
      <c r="K11" s="5"/>
      <c r="L11" s="60" t="e">
        <f t="shared" si="0"/>
        <v>#DIV/0!</v>
      </c>
      <c r="M11" s="61" t="e">
        <f t="shared" si="1"/>
        <v>#DIV/0!</v>
      </c>
      <c r="N11" s="13"/>
      <c r="O11" s="5"/>
      <c r="P11" s="61" t="e">
        <f t="shared" si="2"/>
        <v>#DIV/0!</v>
      </c>
    </row>
    <row r="12" spans="1:16" s="32" customFormat="1" ht="15">
      <c r="A12" s="28"/>
      <c r="B12" s="31"/>
      <c r="C12" s="12"/>
      <c r="D12" s="1"/>
      <c r="E12" s="104"/>
      <c r="F12" s="105"/>
      <c r="G12" s="103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t="shared" si="2"/>
        <v>#DIV/0!</v>
      </c>
    </row>
    <row r="13" spans="1:16" s="32" customFormat="1" ht="15">
      <c r="A13" s="28"/>
      <c r="B13" s="31"/>
      <c r="C13" s="3"/>
      <c r="D13" s="2"/>
      <c r="E13" s="104"/>
      <c r="F13" s="105"/>
      <c r="G13" s="103"/>
      <c r="H13" s="86"/>
      <c r="I13" s="58"/>
      <c r="J13" s="16"/>
      <c r="K13" s="6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14"/>
      <c r="D14" s="9"/>
      <c r="E14" s="10"/>
      <c r="F14" s="10"/>
      <c r="G14" s="58"/>
      <c r="H14" s="59"/>
      <c r="I14" s="86"/>
      <c r="J14" s="18"/>
      <c r="K14" s="5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 t="shared" si="2"/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 t="shared" si="2"/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1</v>
      </c>
      <c r="I21" s="69"/>
      <c r="J21" s="71">
        <f>SUM(J8:J20)</f>
        <v>150</v>
      </c>
      <c r="K21" s="72">
        <f>SUM(K8:K20)</f>
        <v>30</v>
      </c>
      <c r="L21" s="72">
        <f>K21/H21</f>
        <v>30</v>
      </c>
      <c r="M21" s="73">
        <f>J21/K21</f>
        <v>5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6 L14:L15 M16 M14:M15 L8 M8" evalError="1" formula="1" unlockedFormula="1"/>
    <ignoredError sqref="L21 M21 P16 P8 P14:P15" evalError="1"/>
    <ignoredError sqref="L8 M8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2008-07-18T11:35:53Z</cp:lastPrinted>
  <dcterms:created xsi:type="dcterms:W3CDTF">2006-03-17T12:24:26Z</dcterms:created>
  <dcterms:modified xsi:type="dcterms:W3CDTF">2008-08-01T20:39:36Z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2062553437</vt:i4>
  </property>
  <property fmtid="{D5CDD505-2E9C-101B-9397-08002B2CF9AE}" pid="3" name="_EmailSubject">
    <vt:lpwstr>Weekly Box Office - Week: 29-2008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