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<sst xmlns="http://schemas.openxmlformats.org/spreadsheetml/2006/main" count="37" uniqueCount="26">
  <si>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</si>
  <si>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</si>
  <si>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</si>
  <si>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</si>
  <si>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</si>
  <si>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</si>
  <si>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</si>
  <si>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</si>
  <si>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</si>
  <si>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</si>
  <si>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</si>
  <si>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</si>
  <si>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</si>
  <si>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</si>
  <si>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</si>
  <si>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</si>
  <si>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</si>
  <si>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</si>
  <si>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</si>
  <si>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</si>
  <si>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</si>
  <si>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</si>
  <si>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</si>
  <si>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I COULD NEVER BE YOUR WOMAN</t>
  </si>
  <si>
    <t>WEEKEND: 46                    09.11 - 11.11.2007</t>
  </si>
  <si>
    <t>DATE : 12.11.2007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</si>
</sst>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50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89" t="s">
        <v>24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25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4" t="s">
        <v>9</v>
      </c>
      <c r="H6" s="84" t="s">
        <v>10</v>
      </c>
      <c r="I6" s="84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93"/>
      <c r="D7" s="94"/>
      <c r="E7" s="83"/>
      <c r="F7" s="83"/>
      <c r="G7" s="84"/>
      <c r="H7" s="84"/>
      <c r="I7" s="8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39374</v>
      </c>
      <c r="E8" s="3" t="s">
        <v>22</v>
      </c>
      <c r="F8" s="3" t="s">
        <v>22</v>
      </c>
      <c r="G8" s="51">
        <v>39</v>
      </c>
      <c r="H8" s="51">
        <v>39</v>
      </c>
      <c r="I8" s="51">
        <v>4</v>
      </c>
      <c r="J8" s="4">
        <v>2364</v>
      </c>
      <c r="K8" s="5">
        <v>385</v>
      </c>
      <c r="L8" s="4">
        <v>6762.5</v>
      </c>
      <c r="M8" s="5">
        <v>1020</v>
      </c>
      <c r="N8" s="4">
        <v>8123</v>
      </c>
      <c r="O8" s="5">
        <v>1199</v>
      </c>
      <c r="P8" s="55">
        <f>+J8+L8+N8</f>
        <v>17249.5</v>
      </c>
      <c r="Q8" s="58">
        <f>+K8+M8+O8</f>
        <v>2604</v>
      </c>
      <c r="R8" s="10">
        <f>+Q8/H8</f>
        <v>66.76923076923077</v>
      </c>
      <c r="S8" s="59">
        <f>+P8/Q8</f>
        <v>6.624231950844854</v>
      </c>
      <c r="T8" s="4">
        <v>40376.5</v>
      </c>
      <c r="U8" s="60">
        <f>(+T8-P8)/T8</f>
        <v>0.5727836736715664</v>
      </c>
      <c r="V8" s="4">
        <v>408480.5</v>
      </c>
      <c r="W8" s="5">
        <v>41366</v>
      </c>
      <c r="X8" s="61">
        <f>V8/W8</f>
        <v>9.874788473625683</v>
      </c>
      <c r="Z8" s="26"/>
    </row>
    <row r="9" spans="1:26" s="29" customFormat="1" ht="18">
      <c r="A9" s="28">
        <v>2</v>
      </c>
      <c r="B9" s="15"/>
      <c r="C9" s="1"/>
      <c r="D9" s="2"/>
      <c r="E9" s="3"/>
      <c r="F9" s="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3"/>
      <c r="F11" s="3"/>
      <c r="G11" s="51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39</v>
      </c>
      <c r="I19" s="73"/>
      <c r="J19" s="75"/>
      <c r="K19" s="76"/>
      <c r="L19" s="75"/>
      <c r="M19" s="76"/>
      <c r="N19" s="75"/>
      <c r="O19" s="76"/>
      <c r="P19" s="75">
        <f>SUM(P8:P18)</f>
        <v>17249.5</v>
      </c>
      <c r="Q19" s="76">
        <f>SUM(Q8:Q18)</f>
        <v>2604</v>
      </c>
      <c r="R19" s="77">
        <f>P19/H19</f>
        <v>442.29487179487177</v>
      </c>
      <c r="S19" s="78">
        <f>P19/Q19</f>
        <v>6.624231950844854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2007-11-12T13:39:50Z</cp:lastPrinted>
  <dcterms:created xsi:type="dcterms:W3CDTF">2006-03-15T09:07:04Z</dcterms:created>
  <dcterms:modified xsi:type="dcterms:W3CDTF">2007-11-13T05:09:58Z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-1240214652</vt:i4>
  </property>
  <property fmtid="{D5CDD505-2E9C-101B-9397-08002B2CF9AE}" pid="3" name="_EmailSubject">
    <vt:lpwstr>Weekend Box Office - WE: 46-2007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