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firstSheet="22" activeTab="27"/>
  </bookViews>
  <sheets>
    <sheet name="29-31 ARALIK,06" sheetId="1" r:id="rId1"/>
    <sheet name="05-07 OCAK,07" sheetId="2" r:id="rId2"/>
    <sheet name="12-14 OCAK,07" sheetId="3" r:id="rId3"/>
    <sheet name="19-21 OCAK,07" sheetId="4" r:id="rId4"/>
    <sheet name="26 -28  OCAK,07" sheetId="5" r:id="rId5"/>
    <sheet name="02-04 SUBAT,07" sheetId="6" r:id="rId6"/>
    <sheet name="09-11 ŞUB,07" sheetId="7" r:id="rId7"/>
    <sheet name="16-18 ŞUB,07" sheetId="8" r:id="rId8"/>
    <sheet name="23-25 ŞUB,07" sheetId="9" r:id="rId9"/>
    <sheet name="02-04 MART,07" sheetId="10" r:id="rId10"/>
    <sheet name="09-11 MART,07" sheetId="11" r:id="rId11"/>
    <sheet name="16-18 MART,07" sheetId="12" r:id="rId12"/>
    <sheet name="23-25 MART,07" sheetId="13" r:id="rId13"/>
    <sheet name="30 Mart -01 Nisan,07" sheetId="14" r:id="rId14"/>
    <sheet name="06-08 Nisan ,07" sheetId="15" r:id="rId15"/>
    <sheet name="13-15 Nisan,07" sheetId="16" r:id="rId16"/>
    <sheet name="20-22 NİSAN,07" sheetId="17" r:id="rId17"/>
    <sheet name="27-29 NİSAN,07" sheetId="18" r:id="rId18"/>
    <sheet name="04-06 May,07" sheetId="19" r:id="rId19"/>
    <sheet name="11-13 May,07" sheetId="20" r:id="rId20"/>
    <sheet name="18-20 MAY,07" sheetId="21" r:id="rId21"/>
    <sheet name="25-27 MAY,07" sheetId="22" r:id="rId22"/>
    <sheet name="01-03  Haz,07" sheetId="23" r:id="rId23"/>
    <sheet name="08-11 Haz,07" sheetId="24" r:id="rId24"/>
    <sheet name="15-18 Haz,07" sheetId="25" r:id="rId25"/>
    <sheet name="22-25 Haz,07" sheetId="26" r:id="rId26"/>
    <sheet name="29 Haz-01 Tem,07" sheetId="27" r:id="rId27"/>
    <sheet name="06-07 Tem,07" sheetId="28" r:id="rId28"/>
  </sheets>
  <definedNames/>
  <calcPr fullCalcOnLoad="1"/>
</workbook>
</file>

<file path=xl/sharedStrings.xml><?xml version="1.0" encoding="utf-8"?>
<sst xmlns="http://schemas.openxmlformats.org/spreadsheetml/2006/main" count="1489" uniqueCount="68">
  <si>
    <t>Title</t>
  </si>
  <si>
    <t>Friday</t>
  </si>
  <si>
    <t>Saturday</t>
  </si>
  <si>
    <t>Sunday</t>
  </si>
  <si>
    <t>Adm.</t>
  </si>
  <si>
    <t>Change</t>
  </si>
  <si>
    <t>Rank</t>
  </si>
  <si>
    <t>Release date</t>
  </si>
  <si>
    <t>Distributor</t>
  </si>
  <si>
    <t>Company</t>
  </si>
  <si>
    <t># of Prints</t>
  </si>
  <si>
    <t># of Scr.</t>
  </si>
  <si>
    <t>Week in Rel.</t>
  </si>
  <si>
    <t>Weekend Result</t>
  </si>
  <si>
    <t>Screen Av.(Adm.)</t>
  </si>
  <si>
    <t>Av.Ticket Price</t>
  </si>
  <si>
    <t>Cum. Admission</t>
  </si>
  <si>
    <t>Total</t>
  </si>
  <si>
    <t xml:space="preserve">Last week </t>
  </si>
  <si>
    <t>G.B.O</t>
  </si>
  <si>
    <t>Admission</t>
  </si>
  <si>
    <t xml:space="preserve"> G.B.O</t>
  </si>
  <si>
    <t>UIP</t>
  </si>
  <si>
    <t>UNI</t>
  </si>
  <si>
    <t>BVI</t>
  </si>
  <si>
    <t>PAR</t>
  </si>
  <si>
    <t>CUM GBO</t>
  </si>
  <si>
    <t>OVER THE HEDGE</t>
  </si>
  <si>
    <t xml:space="preserve">CARS </t>
  </si>
  <si>
    <t>FIDA FILM</t>
  </si>
  <si>
    <t>YOU,ME DUPREE</t>
  </si>
  <si>
    <t xml:space="preserve"> PAR/DW</t>
  </si>
  <si>
    <t>BARNYARD</t>
  </si>
  <si>
    <t>BABEL</t>
  </si>
  <si>
    <t>HARS TIMES</t>
  </si>
  <si>
    <t>FLUSHED AWAY</t>
  </si>
  <si>
    <t>15.12 06</t>
  </si>
  <si>
    <t>(PAR/DW )</t>
  </si>
  <si>
    <t>HOLIDAY,THE</t>
  </si>
  <si>
    <t>DEJAVU</t>
  </si>
  <si>
    <t>EMRET KOMUTANIM ŞAH MAT</t>
  </si>
  <si>
    <t>ALTIOKLAR</t>
  </si>
  <si>
    <t>AN INCONVENIENTH TRUTH</t>
  </si>
  <si>
    <t>P</t>
  </si>
  <si>
    <t>15.12 2006</t>
  </si>
  <si>
    <t>BREAKING AND ENTERING</t>
  </si>
  <si>
    <t>REEF</t>
  </si>
  <si>
    <t>PRA FILMS</t>
  </si>
  <si>
    <t>DREAM GIRLS</t>
  </si>
  <si>
    <t>10.11.206</t>
  </si>
  <si>
    <t>BABEL (RE-ISSUE)</t>
  </si>
  <si>
    <t>ALPHA DOG</t>
  </si>
  <si>
    <t>BRIDGE TO TERABITHIA</t>
  </si>
  <si>
    <t>PAR / DW</t>
  </si>
  <si>
    <t>MEET THE ROBINSONS</t>
  </si>
  <si>
    <t>NORBIT</t>
  </si>
  <si>
    <t>PARS: KİRAZ OPERASYONU</t>
  </si>
  <si>
    <t>SİNEGRAF</t>
  </si>
  <si>
    <t>WILD HOGS</t>
  </si>
  <si>
    <t>SHOOTER</t>
  </si>
  <si>
    <t>BEAN-2</t>
  </si>
  <si>
    <t>PIRATES OF THE CARIBBEAN-3</t>
  </si>
  <si>
    <t>PAR/DW</t>
  </si>
  <si>
    <t>SHREK-3</t>
  </si>
  <si>
    <t>HOAX</t>
  </si>
  <si>
    <t>FİDA</t>
  </si>
  <si>
    <t>60731"</t>
  </si>
  <si>
    <t>TRANSFORMERS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</si>
</sst>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dd/mm/yyyy;@"/>
    <numFmt numFmtId="172" formatCode="_-* #,##0\ _T_L_-;\-* #,##0\ _T_L_-;_-* &quot;-&quot;??\ _T_L_-;_-@_-"/>
    <numFmt numFmtId="173" formatCode="[$-41F]d\ mmmm\ yy;@"/>
  </numFmts>
  <fonts count="9">
    <font>
      <sz val="10"/>
      <name val="Arial Tur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0"/>
      <name val="Trebuchet MS"/>
      <family val="2"/>
    </font>
    <font>
      <sz val="8"/>
      <name val="Arial Tur"/>
      <family val="0"/>
    </font>
    <font>
      <sz val="8"/>
      <name val="Arial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172" fontId="4" fillId="2" borderId="2" xfId="15" applyNumberFormat="1" applyFont="1" applyFill="1" applyBorder="1" applyAlignment="1">
      <alignment horizontal="center"/>
    </xf>
    <xf numFmtId="172" fontId="4" fillId="2" borderId="2" xfId="15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2" xfId="15" applyFont="1" applyFill="1" applyBorder="1" applyAlignment="1">
      <alignment horizontal="center"/>
    </xf>
    <xf numFmtId="9" fontId="4" fillId="2" borderId="2" xfId="19" applyFont="1" applyFill="1" applyBorder="1" applyAlignment="1">
      <alignment horizontal="center"/>
    </xf>
    <xf numFmtId="171" fontId="4" fillId="2" borderId="2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2" fontId="4" fillId="2" borderId="2" xfId="15" applyNumberFormat="1" applyFont="1" applyFill="1" applyBorder="1" applyAlignment="1">
      <alignment/>
    </xf>
    <xf numFmtId="172" fontId="4" fillId="2" borderId="3" xfId="15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1" fontId="4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4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5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171" fontId="4" fillId="2" borderId="4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172" fontId="4" fillId="2" borderId="4" xfId="15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71" fontId="4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2" fontId="4" fillId="2" borderId="2" xfId="15" applyNumberFormat="1" applyFont="1" applyFill="1" applyBorder="1" applyAlignment="1">
      <alignment vertical="center" wrapText="1"/>
    </xf>
    <xf numFmtId="172" fontId="4" fillId="2" borderId="2" xfId="15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72" fontId="4" fillId="2" borderId="9" xfId="15" applyNumberFormat="1" applyFont="1" applyFill="1" applyBorder="1" applyAlignment="1">
      <alignment horizontal="center" vertical="center" wrapText="1"/>
    </xf>
    <xf numFmtId="172" fontId="4" fillId="2" borderId="10" xfId="15" applyNumberFormat="1" applyFont="1" applyFill="1" applyBorder="1" applyAlignment="1">
      <alignment horizontal="center" vertical="center" wrapText="1"/>
    </xf>
    <xf numFmtId="172" fontId="4" fillId="2" borderId="11" xfId="15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2" fontId="4" fillId="2" borderId="9" xfId="15" applyNumberFormat="1" applyFont="1" applyFill="1" applyBorder="1" applyAlignment="1">
      <alignment horizontal="center"/>
    </xf>
    <xf numFmtId="172" fontId="4" fillId="2" borderId="10" xfId="15" applyNumberFormat="1" applyFont="1" applyFill="1" applyBorder="1" applyAlignment="1">
      <alignment horizontal="center"/>
    </xf>
    <xf numFmtId="171" fontId="4" fillId="2" borderId="1" xfId="0" applyNumberFormat="1" applyFont="1" applyFill="1" applyBorder="1" applyAlignment="1">
      <alignment horizontal="center" vertical="center"/>
    </xf>
    <xf numFmtId="171" fontId="4" fillId="2" borderId="1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/>
    </xf>
    <xf numFmtId="172" fontId="4" fillId="2" borderId="4" xfId="15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2" fontId="4" fillId="2" borderId="6" xfId="15" applyNumberFormat="1" applyFont="1" applyFill="1" applyBorder="1" applyAlignment="1">
      <alignment horizontal="center"/>
    </xf>
    <xf numFmtId="43" fontId="4" fillId="2" borderId="6" xfId="15" applyFont="1" applyFill="1" applyBorder="1" applyAlignment="1">
      <alignment horizontal="center"/>
    </xf>
    <xf numFmtId="9" fontId="4" fillId="2" borderId="6" xfId="19" applyFont="1" applyFill="1" applyBorder="1" applyAlignment="1">
      <alignment horizontal="center"/>
    </xf>
    <xf numFmtId="172" fontId="4" fillId="2" borderId="1" xfId="1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2" fontId="4" fillId="2" borderId="1" xfId="15" applyNumberFormat="1" applyFont="1" applyFill="1" applyBorder="1" applyAlignment="1">
      <alignment/>
    </xf>
    <xf numFmtId="172" fontId="4" fillId="2" borderId="1" xfId="15" applyNumberFormat="1" applyFont="1" applyFill="1" applyBorder="1" applyAlignment="1">
      <alignment horizontal="center"/>
    </xf>
    <xf numFmtId="43" fontId="4" fillId="2" borderId="1" xfId="15" applyFont="1" applyFill="1" applyBorder="1" applyAlignment="1">
      <alignment horizontal="center"/>
    </xf>
    <xf numFmtId="9" fontId="4" fillId="2" borderId="1" xfId="19" applyFont="1" applyFill="1" applyBorder="1" applyAlignment="1">
      <alignment horizontal="center"/>
    </xf>
    <xf numFmtId="172" fontId="4" fillId="2" borderId="9" xfId="15" applyNumberFormat="1" applyFont="1" applyFill="1" applyBorder="1" applyAlignment="1">
      <alignment horizontal="center" vertical="center" wrapText="1"/>
    </xf>
    <xf numFmtId="172" fontId="4" fillId="2" borderId="10" xfId="15" applyNumberFormat="1" applyFont="1" applyFill="1" applyBorder="1" applyAlignment="1">
      <alignment horizontal="center" vertical="center" wrapText="1"/>
    </xf>
    <xf numFmtId="172" fontId="4" fillId="2" borderId="11" xfId="15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2" fontId="4" fillId="2" borderId="9" xfId="15" applyNumberFormat="1" applyFont="1" applyFill="1" applyBorder="1" applyAlignment="1">
      <alignment horizontal="center"/>
    </xf>
    <xf numFmtId="172" fontId="4" fillId="2" borderId="1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12</xdr:row>
      <xdr:rowOff>38100</xdr:rowOff>
    </xdr:from>
    <xdr:to>
      <xdr:col>4</xdr:col>
      <xdr:colOff>609600</xdr:colOff>
      <xdr:row>18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3371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01   
29-31 ARALIK,06
 EKM,06
</a:t>
          </a:r>
        </a:p>
      </xdr:txBody>
    </xdr:sp>
    <xdr:clientData/>
  </xdr:twoCellAnchor>
  <xdr:twoCellAnchor>
    <xdr:from>
      <xdr:col>1</xdr:col>
      <xdr:colOff>219075</xdr:colOff>
      <xdr:row>12</xdr:row>
      <xdr:rowOff>38100</xdr:rowOff>
    </xdr:from>
    <xdr:to>
      <xdr:col>4</xdr:col>
      <xdr:colOff>628650</xdr:colOff>
      <xdr:row>18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3371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10   
02-04 MART,07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24</xdr:row>
      <xdr:rowOff>28575</xdr:rowOff>
    </xdr:from>
    <xdr:to>
      <xdr:col>0</xdr:col>
      <xdr:colOff>361950</xdr:colOff>
      <xdr:row>24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534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11   
09-11 MART,07
 EKM,06
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0</xdr:col>
      <xdr:colOff>361950</xdr:colOff>
      <xdr:row>26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886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25</xdr:row>
      <xdr:rowOff>28575</xdr:rowOff>
    </xdr:from>
    <xdr:to>
      <xdr:col>0</xdr:col>
      <xdr:colOff>361950</xdr:colOff>
      <xdr:row>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724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12   
16-18 MART,07
 EKM,06
</a:t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0</xdr:col>
      <xdr:colOff>361950</xdr:colOff>
      <xdr:row>27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076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13   
23-25 MART,07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14   
30 Mart - 01 Nisan,07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24</xdr:row>
      <xdr:rowOff>28575</xdr:rowOff>
    </xdr:from>
    <xdr:to>
      <xdr:col>0</xdr:col>
      <xdr:colOff>361950</xdr:colOff>
      <xdr:row>24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534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15   
06 Nisan - 08 Nisan,07
 EKM,06
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0</xdr:col>
      <xdr:colOff>361950</xdr:colOff>
      <xdr:row>26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886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16   
13 Nisan - 15 Nisan,07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17   
20 Nisan - 22 Nisan,07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20</xdr:row>
      <xdr:rowOff>28575</xdr:rowOff>
    </xdr:from>
    <xdr:to>
      <xdr:col>0</xdr:col>
      <xdr:colOff>361950</xdr:colOff>
      <xdr:row>20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772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18   
27 Nisan - 29 Nisan,07
 EKM,06
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361950</xdr:colOff>
      <xdr:row>22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124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18   
04 May - 06 May,07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10</xdr:row>
      <xdr:rowOff>38100</xdr:rowOff>
    </xdr:from>
    <xdr:to>
      <xdr:col>4</xdr:col>
      <xdr:colOff>609600</xdr:colOff>
      <xdr:row>16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02   
05-07 OCAK,07
 EKM,06
</a:t>
          </a:r>
        </a:p>
      </xdr:txBody>
    </xdr:sp>
    <xdr:clientData/>
  </xdr:twoCellAnchor>
  <xdr:twoCellAnchor>
    <xdr:from>
      <xdr:col>1</xdr:col>
      <xdr:colOff>219075</xdr:colOff>
      <xdr:row>10</xdr:row>
      <xdr:rowOff>38100</xdr:rowOff>
    </xdr:from>
    <xdr:to>
      <xdr:col>4</xdr:col>
      <xdr:colOff>628650</xdr:colOff>
      <xdr:row>16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19   
11 May - 13 May,07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19   
11 May - 13 May,07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20   
25 May - 28 May,07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21   
01 Haz - 03 Haz,07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21   
01 Haz - 03 Haz,07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22   
15 Haz - 18 Haz,07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980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833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323850</xdr:colOff>
      <xdr:row>22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1530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980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833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23   
22 Haz - 25 Haz,07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323850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505450"/>
          <a:ext cx="3238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980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833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323850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980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833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24   
29 Haz - 01 Tem,07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323850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238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980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833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24</xdr:row>
      <xdr:rowOff>28575</xdr:rowOff>
    </xdr:from>
    <xdr:to>
      <xdr:col>0</xdr:col>
      <xdr:colOff>323850</xdr:colOff>
      <xdr:row>24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5340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980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833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   
06 Tem - 08 Tem,07
 EKM,06
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0</xdr:col>
      <xdr:colOff>323850</xdr:colOff>
      <xdr:row>26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886450"/>
          <a:ext cx="3238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10</xdr:row>
      <xdr:rowOff>38100</xdr:rowOff>
    </xdr:from>
    <xdr:to>
      <xdr:col>4</xdr:col>
      <xdr:colOff>609600</xdr:colOff>
      <xdr:row>16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03   
12-14 OCAK,07
 EKM,06
</a:t>
          </a:r>
        </a:p>
      </xdr:txBody>
    </xdr:sp>
    <xdr:clientData/>
  </xdr:twoCellAnchor>
  <xdr:twoCellAnchor>
    <xdr:from>
      <xdr:col>1</xdr:col>
      <xdr:colOff>219075</xdr:colOff>
      <xdr:row>10</xdr:row>
      <xdr:rowOff>38100</xdr:rowOff>
    </xdr:from>
    <xdr:to>
      <xdr:col>4</xdr:col>
      <xdr:colOff>628650</xdr:colOff>
      <xdr:row>16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11</xdr:row>
      <xdr:rowOff>38100</xdr:rowOff>
    </xdr:from>
    <xdr:to>
      <xdr:col>4</xdr:col>
      <xdr:colOff>609600</xdr:colOff>
      <xdr:row>17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3181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04   
19-21 OCAK,07
 EKM,06
</a:t>
          </a:r>
        </a:p>
      </xdr:txBody>
    </xdr:sp>
    <xdr:clientData/>
  </xdr:twoCellAnchor>
  <xdr:twoCellAnchor>
    <xdr:from>
      <xdr:col>1</xdr:col>
      <xdr:colOff>219075</xdr:colOff>
      <xdr:row>11</xdr:row>
      <xdr:rowOff>38100</xdr:rowOff>
    </xdr:from>
    <xdr:to>
      <xdr:col>4</xdr:col>
      <xdr:colOff>628650</xdr:colOff>
      <xdr:row>17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3181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9</xdr:row>
      <xdr:rowOff>38100</xdr:rowOff>
    </xdr:from>
    <xdr:to>
      <xdr:col>4</xdr:col>
      <xdr:colOff>609600</xdr:colOff>
      <xdr:row>15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800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04   
19-21 OCAK,07
 EKM,06
</a:t>
          </a:r>
        </a:p>
      </xdr:txBody>
    </xdr:sp>
    <xdr:clientData/>
  </xdr:twoCellAnchor>
  <xdr:twoCellAnchor>
    <xdr:from>
      <xdr:col>1</xdr:col>
      <xdr:colOff>219075</xdr:colOff>
      <xdr:row>9</xdr:row>
      <xdr:rowOff>38100</xdr:rowOff>
    </xdr:from>
    <xdr:to>
      <xdr:col>4</xdr:col>
      <xdr:colOff>628650</xdr:colOff>
      <xdr:row>15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2800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20</xdr:row>
      <xdr:rowOff>28575</xdr:rowOff>
    </xdr:from>
    <xdr:to>
      <xdr:col>0</xdr:col>
      <xdr:colOff>361950</xdr:colOff>
      <xdr:row>20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772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06   
02-04 OCAK,07
 EKM,06
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361950</xdr:colOff>
      <xdr:row>22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124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07   
09-11 ŞUBAT,07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08   
16-18 ŞUBAT,07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09   
23-25 ŞUBAT,07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E11" sqref="E11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38</v>
      </c>
      <c r="C5" s="1">
        <v>39073</v>
      </c>
      <c r="D5" s="33" t="s">
        <v>22</v>
      </c>
      <c r="E5" s="25" t="s">
        <v>23</v>
      </c>
      <c r="F5" s="33">
        <v>56</v>
      </c>
      <c r="G5" s="33">
        <v>57</v>
      </c>
      <c r="H5" s="33">
        <v>1</v>
      </c>
      <c r="I5" s="3">
        <v>68222</v>
      </c>
      <c r="J5" s="3">
        <v>6980</v>
      </c>
      <c r="K5" s="3">
        <v>111481</v>
      </c>
      <c r="L5" s="3">
        <v>10769</v>
      </c>
      <c r="M5" s="3">
        <v>26382</v>
      </c>
      <c r="N5" s="3">
        <v>2872</v>
      </c>
      <c r="O5" s="3">
        <f aca="true" t="shared" si="0" ref="O5:P8">+M5+K5+I5</f>
        <v>206085</v>
      </c>
      <c r="P5" s="3">
        <f t="shared" si="0"/>
        <v>20621</v>
      </c>
      <c r="Q5" s="3">
        <f aca="true" t="shared" si="1" ref="Q5:Q12">+P5/G5</f>
        <v>361.7719298245614</v>
      </c>
      <c r="R5" s="10">
        <f aca="true" t="shared" si="2" ref="R5:R12">+O5/P5</f>
        <v>9.993938218321128</v>
      </c>
      <c r="S5" s="3">
        <v>85406</v>
      </c>
      <c r="T5" s="11">
        <v>0</v>
      </c>
      <c r="U5" s="3">
        <v>291491</v>
      </c>
      <c r="V5" s="3">
        <v>28287</v>
      </c>
      <c r="W5" s="10">
        <f aca="true" t="shared" si="3" ref="W5:W12">+U5/V5</f>
        <v>10.304768975147594</v>
      </c>
    </row>
    <row r="6" spans="1:23" ht="15" customHeight="1">
      <c r="A6" s="18">
        <v>2</v>
      </c>
      <c r="B6" s="34" t="s">
        <v>35</v>
      </c>
      <c r="C6" s="1" t="s">
        <v>36</v>
      </c>
      <c r="D6" s="33" t="s">
        <v>22</v>
      </c>
      <c r="E6" s="25" t="s">
        <v>37</v>
      </c>
      <c r="F6" s="33">
        <v>91</v>
      </c>
      <c r="G6" s="33">
        <v>91</v>
      </c>
      <c r="H6" s="33">
        <v>3</v>
      </c>
      <c r="I6" s="3">
        <v>20933</v>
      </c>
      <c r="J6" s="3">
        <v>2954</v>
      </c>
      <c r="K6" s="3">
        <v>47442</v>
      </c>
      <c r="L6" s="3">
        <v>5675</v>
      </c>
      <c r="M6" s="3">
        <v>27244</v>
      </c>
      <c r="N6" s="3">
        <v>3327</v>
      </c>
      <c r="O6" s="3">
        <f t="shared" si="0"/>
        <v>95619</v>
      </c>
      <c r="P6" s="3">
        <f t="shared" si="0"/>
        <v>11956</v>
      </c>
      <c r="Q6" s="3">
        <f t="shared" si="1"/>
        <v>131.3846153846154</v>
      </c>
      <c r="R6" s="10">
        <f t="shared" si="2"/>
        <v>7.997574439611911</v>
      </c>
      <c r="S6" s="3">
        <v>339222</v>
      </c>
      <c r="T6" s="11">
        <v>0</v>
      </c>
      <c r="U6" s="3">
        <v>1173038</v>
      </c>
      <c r="V6" s="3">
        <v>150650</v>
      </c>
      <c r="W6" s="10">
        <f t="shared" si="3"/>
        <v>7.786511782276801</v>
      </c>
    </row>
    <row r="7" spans="1:23" ht="15" customHeight="1">
      <c r="A7" s="18">
        <v>3</v>
      </c>
      <c r="B7" s="34" t="s">
        <v>33</v>
      </c>
      <c r="C7" s="1">
        <v>39031</v>
      </c>
      <c r="D7" s="33" t="s">
        <v>22</v>
      </c>
      <c r="E7" s="25" t="s">
        <v>29</v>
      </c>
      <c r="F7" s="33">
        <v>83</v>
      </c>
      <c r="G7" s="33">
        <v>2</v>
      </c>
      <c r="H7" s="33">
        <v>8</v>
      </c>
      <c r="I7" s="3">
        <v>782</v>
      </c>
      <c r="J7" s="3">
        <v>233</v>
      </c>
      <c r="K7" s="3">
        <v>803</v>
      </c>
      <c r="L7" s="3">
        <v>236</v>
      </c>
      <c r="M7" s="3">
        <v>782</v>
      </c>
      <c r="N7" s="3">
        <v>233</v>
      </c>
      <c r="O7" s="3">
        <f t="shared" si="0"/>
        <v>2367</v>
      </c>
      <c r="P7" s="3">
        <f t="shared" si="0"/>
        <v>702</v>
      </c>
      <c r="Q7" s="3">
        <f t="shared" si="1"/>
        <v>351</v>
      </c>
      <c r="R7" s="10">
        <f t="shared" si="2"/>
        <v>3.371794871794872</v>
      </c>
      <c r="S7" s="3">
        <v>1099</v>
      </c>
      <c r="T7" s="11">
        <v>0</v>
      </c>
      <c r="U7" s="3">
        <v>1642155</v>
      </c>
      <c r="V7" s="3">
        <v>192011</v>
      </c>
      <c r="W7" s="10">
        <f t="shared" si="3"/>
        <v>8.55240064371312</v>
      </c>
    </row>
    <row r="8" spans="1:23" ht="15" customHeight="1">
      <c r="A8" s="18">
        <v>4</v>
      </c>
      <c r="B8" s="34" t="s">
        <v>32</v>
      </c>
      <c r="C8" s="1">
        <v>39010</v>
      </c>
      <c r="D8" s="33" t="s">
        <v>22</v>
      </c>
      <c r="E8" s="25" t="s">
        <v>25</v>
      </c>
      <c r="F8" s="33">
        <v>106</v>
      </c>
      <c r="G8" s="33">
        <v>13</v>
      </c>
      <c r="H8" s="33">
        <v>11</v>
      </c>
      <c r="I8" s="3">
        <v>612</v>
      </c>
      <c r="J8" s="3">
        <v>126</v>
      </c>
      <c r="K8" s="3">
        <v>634</v>
      </c>
      <c r="L8" s="3">
        <v>119</v>
      </c>
      <c r="M8" s="3">
        <v>413</v>
      </c>
      <c r="N8" s="3">
        <v>81</v>
      </c>
      <c r="O8" s="3">
        <f t="shared" si="0"/>
        <v>1659</v>
      </c>
      <c r="P8" s="3">
        <f t="shared" si="0"/>
        <v>326</v>
      </c>
      <c r="Q8" s="3">
        <f t="shared" si="1"/>
        <v>25.076923076923077</v>
      </c>
      <c r="R8" s="10">
        <f t="shared" si="2"/>
        <v>5.088957055214724</v>
      </c>
      <c r="S8" s="3">
        <v>1712</v>
      </c>
      <c r="T8" s="11">
        <v>0</v>
      </c>
      <c r="U8" s="3">
        <v>1263596</v>
      </c>
      <c r="V8" s="3">
        <v>167618</v>
      </c>
      <c r="W8" s="10">
        <f t="shared" si="3"/>
        <v>7.5385459795487355</v>
      </c>
    </row>
    <row r="9" spans="1:23" ht="15" customHeight="1">
      <c r="A9" s="18">
        <v>5</v>
      </c>
      <c r="B9" s="34" t="s">
        <v>28</v>
      </c>
      <c r="C9" s="1">
        <v>38975</v>
      </c>
      <c r="D9" s="33" t="s">
        <v>22</v>
      </c>
      <c r="E9" s="25" t="s">
        <v>24</v>
      </c>
      <c r="F9" s="33">
        <v>125</v>
      </c>
      <c r="G9" s="33">
        <v>6</v>
      </c>
      <c r="H9" s="33">
        <v>16</v>
      </c>
      <c r="I9" s="3">
        <v>220</v>
      </c>
      <c r="J9" s="3">
        <v>52</v>
      </c>
      <c r="K9" s="3">
        <v>427</v>
      </c>
      <c r="L9" s="3">
        <v>61</v>
      </c>
      <c r="M9" s="3">
        <v>26</v>
      </c>
      <c r="N9" s="3">
        <v>5</v>
      </c>
      <c r="O9" s="3">
        <f aca="true" t="shared" si="4" ref="O9:P12">+M9+K9+I9</f>
        <v>673</v>
      </c>
      <c r="P9" s="3">
        <f>+N9+L9+J9</f>
        <v>118</v>
      </c>
      <c r="Q9" s="3">
        <f t="shared" si="1"/>
        <v>19.666666666666668</v>
      </c>
      <c r="R9" s="10">
        <f t="shared" si="2"/>
        <v>5.703389830508475</v>
      </c>
      <c r="S9" s="3">
        <v>1404</v>
      </c>
      <c r="T9" s="11">
        <v>0</v>
      </c>
      <c r="U9" s="3">
        <v>2359249</v>
      </c>
      <c r="V9" s="3">
        <v>325431</v>
      </c>
      <c r="W9" s="10">
        <f t="shared" si="3"/>
        <v>7.24961358936303</v>
      </c>
    </row>
    <row r="10" spans="1:23" ht="15" customHeight="1">
      <c r="A10" s="18">
        <v>6</v>
      </c>
      <c r="B10" s="34" t="s">
        <v>30</v>
      </c>
      <c r="C10" s="1">
        <v>38631</v>
      </c>
      <c r="D10" s="33" t="s">
        <v>22</v>
      </c>
      <c r="E10" s="25" t="s">
        <v>23</v>
      </c>
      <c r="F10" s="33">
        <v>76</v>
      </c>
      <c r="G10" s="33">
        <v>1</v>
      </c>
      <c r="H10" s="33">
        <v>13</v>
      </c>
      <c r="I10" s="3">
        <v>75</v>
      </c>
      <c r="J10" s="3">
        <v>15</v>
      </c>
      <c r="K10" s="3">
        <v>130</v>
      </c>
      <c r="L10" s="3">
        <v>26</v>
      </c>
      <c r="M10" s="3">
        <v>110</v>
      </c>
      <c r="N10" s="3">
        <v>22</v>
      </c>
      <c r="O10" s="3">
        <f t="shared" si="4"/>
        <v>315</v>
      </c>
      <c r="P10" s="3">
        <f t="shared" si="4"/>
        <v>63</v>
      </c>
      <c r="Q10" s="3">
        <f t="shared" si="1"/>
        <v>63</v>
      </c>
      <c r="R10" s="10">
        <f t="shared" si="2"/>
        <v>5</v>
      </c>
      <c r="S10" s="3">
        <v>0</v>
      </c>
      <c r="T10" s="11">
        <v>0</v>
      </c>
      <c r="U10" s="3">
        <v>656465</v>
      </c>
      <c r="V10" s="3">
        <v>72578</v>
      </c>
      <c r="W10" s="10">
        <f t="shared" si="3"/>
        <v>9.044958527377442</v>
      </c>
    </row>
    <row r="11" spans="1:23" ht="15" customHeight="1">
      <c r="A11" s="18">
        <v>7</v>
      </c>
      <c r="B11" s="34" t="s">
        <v>27</v>
      </c>
      <c r="C11" s="1">
        <v>38954</v>
      </c>
      <c r="D11" s="33" t="s">
        <v>22</v>
      </c>
      <c r="E11" s="25" t="s">
        <v>31</v>
      </c>
      <c r="F11" s="33">
        <v>103</v>
      </c>
      <c r="G11" s="33">
        <v>1</v>
      </c>
      <c r="H11" s="33">
        <v>19</v>
      </c>
      <c r="I11" s="3">
        <v>28</v>
      </c>
      <c r="J11" s="3">
        <v>7</v>
      </c>
      <c r="K11" s="3">
        <v>25</v>
      </c>
      <c r="L11" s="3">
        <v>5</v>
      </c>
      <c r="M11" s="3">
        <v>40</v>
      </c>
      <c r="N11" s="3">
        <v>8</v>
      </c>
      <c r="O11" s="3">
        <f t="shared" si="4"/>
        <v>93</v>
      </c>
      <c r="P11" s="3">
        <f t="shared" si="4"/>
        <v>20</v>
      </c>
      <c r="Q11" s="3">
        <f t="shared" si="1"/>
        <v>20</v>
      </c>
      <c r="R11" s="10">
        <f t="shared" si="2"/>
        <v>4.65</v>
      </c>
      <c r="S11" s="3">
        <v>1450</v>
      </c>
      <c r="T11" s="11">
        <v>0</v>
      </c>
      <c r="U11" s="3">
        <v>914585</v>
      </c>
      <c r="V11" s="3">
        <v>126959</v>
      </c>
      <c r="W11" s="10">
        <f t="shared" si="3"/>
        <v>7.203782323427248</v>
      </c>
    </row>
    <row r="12" spans="1:23" ht="15" customHeight="1">
      <c r="A12" s="18">
        <v>8</v>
      </c>
      <c r="B12" s="34" t="s">
        <v>34</v>
      </c>
      <c r="C12" s="1">
        <v>39038</v>
      </c>
      <c r="D12" s="33" t="s">
        <v>22</v>
      </c>
      <c r="E12" s="25" t="s">
        <v>29</v>
      </c>
      <c r="F12" s="33">
        <v>40</v>
      </c>
      <c r="G12" s="33">
        <v>1</v>
      </c>
      <c r="H12" s="33">
        <v>7</v>
      </c>
      <c r="I12" s="3">
        <v>49</v>
      </c>
      <c r="J12" s="3">
        <v>6</v>
      </c>
      <c r="K12" s="3">
        <v>34</v>
      </c>
      <c r="L12" s="3">
        <v>4</v>
      </c>
      <c r="M12" s="3">
        <v>0</v>
      </c>
      <c r="N12" s="3">
        <v>0</v>
      </c>
      <c r="O12" s="3">
        <f t="shared" si="4"/>
        <v>83</v>
      </c>
      <c r="P12" s="3">
        <f t="shared" si="4"/>
        <v>10</v>
      </c>
      <c r="Q12" s="3">
        <f t="shared" si="1"/>
        <v>10</v>
      </c>
      <c r="R12" s="10">
        <f t="shared" si="2"/>
        <v>8.3</v>
      </c>
      <c r="S12" s="3">
        <v>1394</v>
      </c>
      <c r="T12" s="11">
        <v>0</v>
      </c>
      <c r="U12" s="3">
        <v>122597</v>
      </c>
      <c r="V12" s="3">
        <v>15458</v>
      </c>
      <c r="W12" s="10">
        <f t="shared" si="3"/>
        <v>7.930974252814077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5"/>
      <c r="L15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A1" sqref="A1:IV16384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46</v>
      </c>
      <c r="C5" s="1">
        <v>39129</v>
      </c>
      <c r="D5" s="33" t="s">
        <v>22</v>
      </c>
      <c r="E5" s="25" t="s">
        <v>47</v>
      </c>
      <c r="F5" s="33">
        <v>77</v>
      </c>
      <c r="G5" s="33">
        <v>77</v>
      </c>
      <c r="H5" s="33">
        <v>3</v>
      </c>
      <c r="I5" s="38">
        <v>19148</v>
      </c>
      <c r="J5" s="38">
        <v>2964</v>
      </c>
      <c r="K5" s="38">
        <v>76438</v>
      </c>
      <c r="L5" s="38">
        <v>8818</v>
      </c>
      <c r="M5" s="38">
        <v>87552</v>
      </c>
      <c r="N5" s="38">
        <v>9951</v>
      </c>
      <c r="O5" s="3">
        <f aca="true" t="shared" si="0" ref="O5:P8">+M5+K5+I5</f>
        <v>183138</v>
      </c>
      <c r="P5" s="3">
        <f t="shared" si="0"/>
        <v>21733</v>
      </c>
      <c r="Q5" s="3">
        <f aca="true" t="shared" si="1" ref="Q5:Q13">+P5/G5</f>
        <v>282.24675324675326</v>
      </c>
      <c r="R5" s="10">
        <f aca="true" t="shared" si="2" ref="R5:R13">+O5/P5</f>
        <v>8.426724336262826</v>
      </c>
      <c r="S5" s="3">
        <v>351021</v>
      </c>
      <c r="T5" s="11">
        <v>0</v>
      </c>
      <c r="U5" s="3">
        <v>1237907</v>
      </c>
      <c r="V5" s="3">
        <v>146155</v>
      </c>
      <c r="W5" s="10">
        <f aca="true" t="shared" si="3" ref="W5:W13">+U5/V5</f>
        <v>8.469823132975266</v>
      </c>
    </row>
    <row r="6" spans="1:23" ht="15" customHeight="1">
      <c r="A6" s="18">
        <v>2</v>
      </c>
      <c r="B6" s="34" t="s">
        <v>48</v>
      </c>
      <c r="C6" s="1">
        <v>39136</v>
      </c>
      <c r="D6" s="33" t="s">
        <v>22</v>
      </c>
      <c r="E6" s="25" t="s">
        <v>25</v>
      </c>
      <c r="F6" s="33">
        <v>34</v>
      </c>
      <c r="G6" s="33">
        <v>34</v>
      </c>
      <c r="H6" s="33">
        <v>2</v>
      </c>
      <c r="I6" s="38">
        <v>14407</v>
      </c>
      <c r="J6" s="38">
        <v>1388</v>
      </c>
      <c r="K6" s="38">
        <v>28004</v>
      </c>
      <c r="L6" s="38">
        <v>2672</v>
      </c>
      <c r="M6" s="38">
        <v>27749</v>
      </c>
      <c r="N6" s="38">
        <v>2620</v>
      </c>
      <c r="O6" s="3">
        <f t="shared" si="0"/>
        <v>70160</v>
      </c>
      <c r="P6" s="3">
        <f t="shared" si="0"/>
        <v>6680</v>
      </c>
      <c r="Q6" s="3">
        <f t="shared" si="1"/>
        <v>196.47058823529412</v>
      </c>
      <c r="R6" s="10">
        <f t="shared" si="2"/>
        <v>10.502994011976048</v>
      </c>
      <c r="S6" s="3">
        <v>134277</v>
      </c>
      <c r="T6" s="11">
        <v>0</v>
      </c>
      <c r="U6" s="3">
        <v>263218</v>
      </c>
      <c r="V6" s="3">
        <v>26305</v>
      </c>
      <c r="W6" s="10">
        <f t="shared" si="3"/>
        <v>10.006386618513591</v>
      </c>
    </row>
    <row r="7" spans="1:23" ht="15" customHeight="1">
      <c r="A7" s="18">
        <v>3</v>
      </c>
      <c r="B7" s="34" t="s">
        <v>45</v>
      </c>
      <c r="C7" s="1">
        <v>39122</v>
      </c>
      <c r="D7" s="33" t="s">
        <v>22</v>
      </c>
      <c r="E7" s="25" t="s">
        <v>24</v>
      </c>
      <c r="F7" s="33">
        <v>39</v>
      </c>
      <c r="G7" s="33">
        <v>35</v>
      </c>
      <c r="H7" s="33">
        <v>4</v>
      </c>
      <c r="I7" s="38">
        <v>3439</v>
      </c>
      <c r="J7" s="38">
        <v>590</v>
      </c>
      <c r="K7" s="38">
        <v>8580</v>
      </c>
      <c r="L7" s="38">
        <v>1387</v>
      </c>
      <c r="M7" s="38">
        <v>10037</v>
      </c>
      <c r="N7" s="38">
        <v>1656</v>
      </c>
      <c r="O7" s="3">
        <f>+M7+K7+I7</f>
        <v>22056</v>
      </c>
      <c r="P7" s="3">
        <f>+N7+L7+J7</f>
        <v>3633</v>
      </c>
      <c r="Q7" s="3">
        <f t="shared" si="1"/>
        <v>103.8</v>
      </c>
      <c r="R7" s="10">
        <f t="shared" si="2"/>
        <v>6.071015689512799</v>
      </c>
      <c r="S7" s="3">
        <v>83119</v>
      </c>
      <c r="T7" s="11">
        <v>0</v>
      </c>
      <c r="U7" s="3">
        <v>868010</v>
      </c>
      <c r="V7" s="3">
        <v>89011</v>
      </c>
      <c r="W7" s="10">
        <f t="shared" si="3"/>
        <v>9.751716080035052</v>
      </c>
    </row>
    <row r="8" spans="1:23" ht="15" customHeight="1">
      <c r="A8" s="18">
        <v>4</v>
      </c>
      <c r="B8" s="34" t="s">
        <v>50</v>
      </c>
      <c r="C8" s="1" t="s">
        <v>49</v>
      </c>
      <c r="D8" s="33" t="s">
        <v>22</v>
      </c>
      <c r="E8" s="25" t="s">
        <v>29</v>
      </c>
      <c r="F8" s="33">
        <v>57</v>
      </c>
      <c r="G8" s="33">
        <v>17</v>
      </c>
      <c r="H8" s="33">
        <v>17</v>
      </c>
      <c r="I8" s="38">
        <v>3082</v>
      </c>
      <c r="J8" s="38">
        <v>390</v>
      </c>
      <c r="K8" s="38">
        <v>6298</v>
      </c>
      <c r="L8" s="38">
        <v>733</v>
      </c>
      <c r="M8" s="38">
        <v>5213</v>
      </c>
      <c r="N8" s="38">
        <v>657</v>
      </c>
      <c r="O8" s="3">
        <f t="shared" si="0"/>
        <v>14593</v>
      </c>
      <c r="P8" s="3">
        <f t="shared" si="0"/>
        <v>1780</v>
      </c>
      <c r="Q8" s="3">
        <f t="shared" si="1"/>
        <v>104.70588235294117</v>
      </c>
      <c r="R8" s="10">
        <f t="shared" si="2"/>
        <v>8.198314606741572</v>
      </c>
      <c r="S8" s="3">
        <v>102243</v>
      </c>
      <c r="T8" s="11">
        <v>0</v>
      </c>
      <c r="U8" s="3">
        <v>1836203</v>
      </c>
      <c r="V8" s="3">
        <v>214792</v>
      </c>
      <c r="W8" s="10">
        <f t="shared" si="3"/>
        <v>8.548749487876643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12</v>
      </c>
      <c r="H9" s="33">
        <v>5</v>
      </c>
      <c r="I9" s="37">
        <v>2481</v>
      </c>
      <c r="J9" s="37">
        <v>486</v>
      </c>
      <c r="K9" s="37">
        <v>2401</v>
      </c>
      <c r="L9" s="37">
        <v>452</v>
      </c>
      <c r="M9" s="37">
        <v>2731</v>
      </c>
      <c r="N9" s="37">
        <v>491</v>
      </c>
      <c r="O9" s="3">
        <f aca="true" t="shared" si="4" ref="O9:P13">+M9+K9+I9</f>
        <v>7613</v>
      </c>
      <c r="P9" s="3">
        <f t="shared" si="4"/>
        <v>1429</v>
      </c>
      <c r="Q9" s="3">
        <f t="shared" si="1"/>
        <v>119.08333333333333</v>
      </c>
      <c r="R9" s="10">
        <f t="shared" si="2"/>
        <v>5.327501749475157</v>
      </c>
      <c r="S9" s="3">
        <v>8340</v>
      </c>
      <c r="T9" s="11">
        <v>0</v>
      </c>
      <c r="U9" s="3">
        <v>221430</v>
      </c>
      <c r="V9" s="3">
        <v>34319</v>
      </c>
      <c r="W9" s="10">
        <f t="shared" si="3"/>
        <v>6.4521110754975375</v>
      </c>
    </row>
    <row r="10" spans="1:23" ht="15" customHeight="1">
      <c r="A10" s="18">
        <v>6</v>
      </c>
      <c r="B10" s="36" t="s">
        <v>40</v>
      </c>
      <c r="C10" s="35">
        <v>39101</v>
      </c>
      <c r="D10" s="33" t="s">
        <v>22</v>
      </c>
      <c r="E10" s="25" t="s">
        <v>41</v>
      </c>
      <c r="F10" s="33">
        <v>151</v>
      </c>
      <c r="G10" s="33">
        <v>8</v>
      </c>
      <c r="H10" s="33">
        <v>7</v>
      </c>
      <c r="I10" s="37">
        <v>787</v>
      </c>
      <c r="J10" s="37">
        <v>184</v>
      </c>
      <c r="K10" s="37">
        <v>1289</v>
      </c>
      <c r="L10" s="37">
        <v>293</v>
      </c>
      <c r="M10" s="37">
        <v>1115</v>
      </c>
      <c r="N10" s="37">
        <v>245</v>
      </c>
      <c r="O10" s="3">
        <f t="shared" si="4"/>
        <v>3191</v>
      </c>
      <c r="P10" s="3">
        <f t="shared" si="4"/>
        <v>722</v>
      </c>
      <c r="Q10" s="3">
        <f t="shared" si="1"/>
        <v>90.25</v>
      </c>
      <c r="R10" s="10">
        <f t="shared" si="2"/>
        <v>4.419667590027701</v>
      </c>
      <c r="S10" s="3">
        <v>2540</v>
      </c>
      <c r="T10" s="11">
        <v>0</v>
      </c>
      <c r="U10" s="3">
        <v>1028951</v>
      </c>
      <c r="V10" s="3">
        <v>147176</v>
      </c>
      <c r="W10" s="10">
        <f t="shared" si="3"/>
        <v>6.991296135239441</v>
      </c>
    </row>
    <row r="11" spans="1:23" ht="15" customHeight="1">
      <c r="A11" s="18">
        <v>7</v>
      </c>
      <c r="B11" s="34" t="s">
        <v>39</v>
      </c>
      <c r="C11" s="1">
        <v>39087</v>
      </c>
      <c r="D11" s="33" t="s">
        <v>22</v>
      </c>
      <c r="E11" s="25" t="s">
        <v>24</v>
      </c>
      <c r="F11" s="33">
        <v>90</v>
      </c>
      <c r="G11" s="33">
        <v>7</v>
      </c>
      <c r="H11" s="33">
        <v>9</v>
      </c>
      <c r="I11" s="38">
        <v>921</v>
      </c>
      <c r="J11" s="38">
        <v>174</v>
      </c>
      <c r="K11" s="38">
        <v>1018</v>
      </c>
      <c r="L11" s="38">
        <v>176</v>
      </c>
      <c r="M11" s="38">
        <v>979</v>
      </c>
      <c r="N11" s="38">
        <v>168</v>
      </c>
      <c r="O11" s="3">
        <f t="shared" si="4"/>
        <v>2918</v>
      </c>
      <c r="P11" s="3">
        <f t="shared" si="4"/>
        <v>518</v>
      </c>
      <c r="Q11" s="3">
        <f t="shared" si="1"/>
        <v>74</v>
      </c>
      <c r="R11" s="10">
        <f t="shared" si="2"/>
        <v>5.633204633204633</v>
      </c>
      <c r="S11" s="3">
        <v>12005</v>
      </c>
      <c r="T11" s="11">
        <v>0</v>
      </c>
      <c r="U11" s="3">
        <v>2951811</v>
      </c>
      <c r="V11" s="3">
        <v>344281</v>
      </c>
      <c r="W11" s="10">
        <f t="shared" si="3"/>
        <v>8.57384229742565</v>
      </c>
    </row>
    <row r="12" spans="1:23" ht="15" customHeight="1">
      <c r="A12" s="18">
        <v>8</v>
      </c>
      <c r="B12" s="34" t="s">
        <v>35</v>
      </c>
      <c r="C12" s="1" t="s">
        <v>44</v>
      </c>
      <c r="D12" s="33" t="s">
        <v>22</v>
      </c>
      <c r="E12" s="25" t="s">
        <v>37</v>
      </c>
      <c r="F12" s="33">
        <v>91</v>
      </c>
      <c r="G12" s="33">
        <v>3</v>
      </c>
      <c r="H12" s="33">
        <v>12</v>
      </c>
      <c r="I12" s="38">
        <v>40</v>
      </c>
      <c r="J12" s="38">
        <v>6</v>
      </c>
      <c r="K12" s="38">
        <v>379</v>
      </c>
      <c r="L12" s="38">
        <v>60</v>
      </c>
      <c r="M12" s="38">
        <v>430</v>
      </c>
      <c r="N12" s="38">
        <v>69</v>
      </c>
      <c r="O12" s="3">
        <f t="shared" si="4"/>
        <v>849</v>
      </c>
      <c r="P12" s="3">
        <f t="shared" si="4"/>
        <v>135</v>
      </c>
      <c r="Q12" s="3">
        <f t="shared" si="1"/>
        <v>45</v>
      </c>
      <c r="R12" s="10">
        <f t="shared" si="2"/>
        <v>6.288888888888889</v>
      </c>
      <c r="S12" s="3">
        <v>335</v>
      </c>
      <c r="T12" s="11">
        <v>0</v>
      </c>
      <c r="U12" s="3">
        <v>1779322</v>
      </c>
      <c r="V12" s="3">
        <v>239057</v>
      </c>
      <c r="W12" s="10">
        <f t="shared" si="3"/>
        <v>7.443086795199472</v>
      </c>
    </row>
    <row r="13" spans="1:23" ht="15" customHeight="1">
      <c r="A13" s="18">
        <v>9</v>
      </c>
      <c r="B13" s="34" t="s">
        <v>38</v>
      </c>
      <c r="C13" s="1">
        <v>39073</v>
      </c>
      <c r="D13" s="33" t="s">
        <v>22</v>
      </c>
      <c r="E13" s="25" t="s">
        <v>23</v>
      </c>
      <c r="F13" s="33">
        <v>56</v>
      </c>
      <c r="G13" s="33">
        <v>2</v>
      </c>
      <c r="H13" s="33">
        <v>10</v>
      </c>
      <c r="I13" s="38">
        <v>92</v>
      </c>
      <c r="J13" s="38">
        <v>18</v>
      </c>
      <c r="K13" s="38">
        <v>108</v>
      </c>
      <c r="L13" s="38">
        <v>21</v>
      </c>
      <c r="M13" s="38">
        <v>150</v>
      </c>
      <c r="N13" s="38">
        <v>29</v>
      </c>
      <c r="O13" s="3">
        <f t="shared" si="4"/>
        <v>350</v>
      </c>
      <c r="P13" s="3">
        <f t="shared" si="4"/>
        <v>68</v>
      </c>
      <c r="Q13" s="3">
        <f t="shared" si="1"/>
        <v>34</v>
      </c>
      <c r="R13" s="10">
        <f t="shared" si="2"/>
        <v>5.147058823529412</v>
      </c>
      <c r="S13" s="3">
        <v>6399</v>
      </c>
      <c r="T13" s="11">
        <v>0</v>
      </c>
      <c r="U13" s="3">
        <v>2094591</v>
      </c>
      <c r="V13" s="3">
        <v>230909</v>
      </c>
      <c r="W13" s="10">
        <f t="shared" si="3"/>
        <v>9.071066957112976</v>
      </c>
    </row>
    <row r="14" spans="2:23" ht="15">
      <c r="B14" s="39"/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B17" sqref="B17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51</v>
      </c>
      <c r="C5" s="1">
        <v>39150</v>
      </c>
      <c r="D5" s="33" t="s">
        <v>22</v>
      </c>
      <c r="E5" s="25" t="s">
        <v>29</v>
      </c>
      <c r="F5" s="33">
        <v>54</v>
      </c>
      <c r="G5" s="33">
        <v>54</v>
      </c>
      <c r="H5" s="33">
        <v>1</v>
      </c>
      <c r="I5" s="38">
        <v>30554</v>
      </c>
      <c r="J5" s="38">
        <v>3086</v>
      </c>
      <c r="K5" s="38">
        <v>69142</v>
      </c>
      <c r="L5" s="38">
        <v>7022</v>
      </c>
      <c r="M5" s="38">
        <v>83226</v>
      </c>
      <c r="N5" s="38">
        <v>8522</v>
      </c>
      <c r="O5" s="3">
        <f>+M5+K5+I5</f>
        <v>182922</v>
      </c>
      <c r="P5" s="3">
        <f>+N5+L5+J5</f>
        <v>18630</v>
      </c>
      <c r="Q5" s="3">
        <f>+P5/G5</f>
        <v>345</v>
      </c>
      <c r="R5" s="10">
        <f>+O5/P5</f>
        <v>9.818679549114332</v>
      </c>
      <c r="S5" s="3">
        <v>0</v>
      </c>
      <c r="T5" s="11">
        <v>0</v>
      </c>
      <c r="U5" s="3">
        <v>182922</v>
      </c>
      <c r="V5" s="3">
        <v>18630</v>
      </c>
      <c r="W5" s="10">
        <f>+U5/V5</f>
        <v>9.818679549114332</v>
      </c>
    </row>
    <row r="6" spans="1:23" ht="15" customHeight="1">
      <c r="A6" s="18">
        <v>2</v>
      </c>
      <c r="B6" s="34" t="s">
        <v>46</v>
      </c>
      <c r="C6" s="1">
        <v>39129</v>
      </c>
      <c r="D6" s="33" t="s">
        <v>22</v>
      </c>
      <c r="E6" s="25" t="s">
        <v>47</v>
      </c>
      <c r="F6" s="33">
        <v>77</v>
      </c>
      <c r="G6" s="33">
        <v>77</v>
      </c>
      <c r="H6" s="33">
        <v>4</v>
      </c>
      <c r="I6" s="38">
        <v>10706</v>
      </c>
      <c r="J6" s="38">
        <v>1873</v>
      </c>
      <c r="K6" s="38">
        <v>39289</v>
      </c>
      <c r="L6" s="38">
        <v>5027</v>
      </c>
      <c r="M6" s="38">
        <v>45606</v>
      </c>
      <c r="N6" s="38">
        <v>5719</v>
      </c>
      <c r="O6" s="3">
        <f aca="true" t="shared" si="0" ref="O6:P14">+M6+K6+I6</f>
        <v>95601</v>
      </c>
      <c r="P6" s="3">
        <f t="shared" si="0"/>
        <v>12619</v>
      </c>
      <c r="Q6" s="3">
        <f aca="true" t="shared" si="1" ref="Q6:Q14">+P6/G6</f>
        <v>163.88311688311688</v>
      </c>
      <c r="R6" s="10">
        <f aca="true" t="shared" si="2" ref="R6:R14">+O6/P6</f>
        <v>7.57595689040336</v>
      </c>
      <c r="S6" s="3">
        <v>183138</v>
      </c>
      <c r="T6" s="11">
        <v>0</v>
      </c>
      <c r="U6" s="3">
        <v>1382654</v>
      </c>
      <c r="V6" s="3">
        <v>166853</v>
      </c>
      <c r="W6" s="10">
        <f aca="true" t="shared" si="3" ref="W6:W14">+U6/V6</f>
        <v>8.286659514662608</v>
      </c>
    </row>
    <row r="7" spans="1:23" ht="15" customHeight="1">
      <c r="A7" s="18">
        <v>3</v>
      </c>
      <c r="B7" s="34" t="s">
        <v>48</v>
      </c>
      <c r="C7" s="1">
        <v>39136</v>
      </c>
      <c r="D7" s="33" t="s">
        <v>22</v>
      </c>
      <c r="E7" s="25" t="s">
        <v>25</v>
      </c>
      <c r="F7" s="33">
        <v>34</v>
      </c>
      <c r="G7" s="33">
        <v>33</v>
      </c>
      <c r="H7" s="33">
        <v>3</v>
      </c>
      <c r="I7" s="38">
        <v>3558</v>
      </c>
      <c r="J7" s="38">
        <v>389</v>
      </c>
      <c r="K7" s="38">
        <v>7623</v>
      </c>
      <c r="L7" s="38">
        <v>819</v>
      </c>
      <c r="M7" s="38">
        <v>7910</v>
      </c>
      <c r="N7" s="38">
        <v>836</v>
      </c>
      <c r="O7" s="3">
        <f t="shared" si="0"/>
        <v>19091</v>
      </c>
      <c r="P7" s="3">
        <f t="shared" si="0"/>
        <v>2044</v>
      </c>
      <c r="Q7" s="3">
        <f t="shared" si="1"/>
        <v>61.93939393939394</v>
      </c>
      <c r="R7" s="10">
        <f t="shared" si="2"/>
        <v>9.340019569471623</v>
      </c>
      <c r="S7" s="3">
        <v>70160</v>
      </c>
      <c r="T7" s="11">
        <v>0</v>
      </c>
      <c r="U7" s="3">
        <v>309486</v>
      </c>
      <c r="V7" s="3">
        <v>31601</v>
      </c>
      <c r="W7" s="10">
        <f t="shared" si="3"/>
        <v>9.79355083699883</v>
      </c>
    </row>
    <row r="8" spans="1:23" ht="15" customHeight="1">
      <c r="A8" s="18">
        <v>4</v>
      </c>
      <c r="B8" s="34" t="s">
        <v>45</v>
      </c>
      <c r="C8" s="1">
        <v>39122</v>
      </c>
      <c r="D8" s="33" t="s">
        <v>22</v>
      </c>
      <c r="E8" s="25" t="s">
        <v>24</v>
      </c>
      <c r="F8" s="33">
        <v>39</v>
      </c>
      <c r="G8" s="33">
        <v>23</v>
      </c>
      <c r="H8" s="33">
        <v>5</v>
      </c>
      <c r="I8" s="38">
        <v>1552</v>
      </c>
      <c r="J8" s="38">
        <v>302</v>
      </c>
      <c r="K8" s="38">
        <v>3075</v>
      </c>
      <c r="L8" s="38">
        <v>541</v>
      </c>
      <c r="M8" s="38">
        <v>3081</v>
      </c>
      <c r="N8" s="38">
        <v>553</v>
      </c>
      <c r="O8" s="3">
        <f aca="true" t="shared" si="4" ref="O8:P10">+M8+K8+I8</f>
        <v>7708</v>
      </c>
      <c r="P8" s="3">
        <f t="shared" si="4"/>
        <v>1396</v>
      </c>
      <c r="Q8" s="3">
        <f t="shared" si="1"/>
        <v>60.69565217391305</v>
      </c>
      <c r="R8" s="10">
        <f t="shared" si="2"/>
        <v>5.521489971346705</v>
      </c>
      <c r="S8" s="3">
        <v>22056</v>
      </c>
      <c r="T8" s="11">
        <v>0</v>
      </c>
      <c r="U8" s="3">
        <v>891359</v>
      </c>
      <c r="V8" s="3">
        <v>93367</v>
      </c>
      <c r="W8" s="10">
        <f t="shared" si="3"/>
        <v>9.54683132155901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12</v>
      </c>
      <c r="H9" s="33">
        <v>6</v>
      </c>
      <c r="I9" s="37">
        <v>1784</v>
      </c>
      <c r="J9" s="37">
        <v>321</v>
      </c>
      <c r="K9" s="37">
        <v>1270</v>
      </c>
      <c r="L9" s="37">
        <v>236</v>
      </c>
      <c r="M9" s="37">
        <v>1737</v>
      </c>
      <c r="N9" s="37">
        <v>348</v>
      </c>
      <c r="O9" s="3">
        <f t="shared" si="4"/>
        <v>4791</v>
      </c>
      <c r="P9" s="3">
        <f t="shared" si="4"/>
        <v>905</v>
      </c>
      <c r="Q9" s="3">
        <f>+P9/G9</f>
        <v>75.41666666666667</v>
      </c>
      <c r="R9" s="10">
        <f>+O9/P9</f>
        <v>5.293922651933702</v>
      </c>
      <c r="S9" s="3">
        <v>7613</v>
      </c>
      <c r="T9" s="11">
        <v>0</v>
      </c>
      <c r="U9" s="3">
        <v>234012</v>
      </c>
      <c r="V9" s="3">
        <v>36755</v>
      </c>
      <c r="W9" s="10">
        <f>+U9/V9</f>
        <v>6.3668072371105975</v>
      </c>
    </row>
    <row r="10" spans="1:23" ht="15" customHeight="1">
      <c r="A10" s="18">
        <v>6</v>
      </c>
      <c r="B10" s="36" t="s">
        <v>40</v>
      </c>
      <c r="C10" s="35">
        <v>39101</v>
      </c>
      <c r="D10" s="33" t="s">
        <v>22</v>
      </c>
      <c r="E10" s="25" t="s">
        <v>41</v>
      </c>
      <c r="F10" s="33">
        <v>151</v>
      </c>
      <c r="G10" s="33">
        <v>7</v>
      </c>
      <c r="H10" s="33">
        <v>8</v>
      </c>
      <c r="I10" s="37">
        <v>499</v>
      </c>
      <c r="J10" s="37">
        <v>131</v>
      </c>
      <c r="K10" s="37">
        <v>1427</v>
      </c>
      <c r="L10" s="37">
        <v>389</v>
      </c>
      <c r="M10" s="37">
        <v>1175</v>
      </c>
      <c r="N10" s="37">
        <v>306</v>
      </c>
      <c r="O10" s="3">
        <f t="shared" si="4"/>
        <v>3101</v>
      </c>
      <c r="P10" s="3">
        <f t="shared" si="4"/>
        <v>826</v>
      </c>
      <c r="Q10" s="3">
        <f>+P10/G10</f>
        <v>118</v>
      </c>
      <c r="R10" s="10">
        <f>+O10/P10</f>
        <v>3.7542372881355934</v>
      </c>
      <c r="S10" s="3">
        <v>3191</v>
      </c>
      <c r="T10" s="11">
        <v>0</v>
      </c>
      <c r="U10" s="3">
        <v>1033950</v>
      </c>
      <c r="V10" s="3">
        <v>148466</v>
      </c>
      <c r="W10" s="10">
        <f>+U10/V10</f>
        <v>6.964220764350087</v>
      </c>
    </row>
    <row r="11" spans="1:23" ht="15" customHeight="1">
      <c r="A11" s="18">
        <v>7</v>
      </c>
      <c r="B11" s="34" t="s">
        <v>50</v>
      </c>
      <c r="C11" s="1" t="s">
        <v>49</v>
      </c>
      <c r="D11" s="33" t="s">
        <v>22</v>
      </c>
      <c r="E11" s="25" t="s">
        <v>29</v>
      </c>
      <c r="F11" s="33">
        <v>57</v>
      </c>
      <c r="G11" s="33">
        <v>5</v>
      </c>
      <c r="H11" s="33">
        <v>18</v>
      </c>
      <c r="I11" s="38">
        <v>390</v>
      </c>
      <c r="J11" s="38">
        <v>52</v>
      </c>
      <c r="K11" s="38">
        <v>841</v>
      </c>
      <c r="L11" s="38">
        <v>110</v>
      </c>
      <c r="M11" s="38">
        <v>541</v>
      </c>
      <c r="N11" s="38">
        <v>79</v>
      </c>
      <c r="O11" s="3">
        <f t="shared" si="0"/>
        <v>1772</v>
      </c>
      <c r="P11" s="3">
        <f t="shared" si="0"/>
        <v>241</v>
      </c>
      <c r="Q11" s="3">
        <f t="shared" si="1"/>
        <v>48.2</v>
      </c>
      <c r="R11" s="10">
        <f t="shared" si="2"/>
        <v>7.352697095435684</v>
      </c>
      <c r="S11" s="3">
        <v>14593</v>
      </c>
      <c r="T11" s="11">
        <v>0</v>
      </c>
      <c r="U11" s="3">
        <v>1844316</v>
      </c>
      <c r="V11" s="3">
        <v>215881</v>
      </c>
      <c r="W11" s="10">
        <f t="shared" si="3"/>
        <v>8.543206674047276</v>
      </c>
    </row>
    <row r="12" spans="1:23" ht="15" customHeight="1">
      <c r="A12" s="18">
        <v>8</v>
      </c>
      <c r="B12" s="34" t="s">
        <v>39</v>
      </c>
      <c r="C12" s="1">
        <v>39087</v>
      </c>
      <c r="D12" s="33" t="s">
        <v>22</v>
      </c>
      <c r="E12" s="25" t="s">
        <v>24</v>
      </c>
      <c r="F12" s="33">
        <v>90</v>
      </c>
      <c r="G12" s="33">
        <v>2</v>
      </c>
      <c r="H12" s="33">
        <v>10</v>
      </c>
      <c r="I12" s="38">
        <v>179</v>
      </c>
      <c r="J12" s="38">
        <v>52</v>
      </c>
      <c r="K12" s="38">
        <v>200</v>
      </c>
      <c r="L12" s="38">
        <v>55</v>
      </c>
      <c r="M12" s="38">
        <v>193</v>
      </c>
      <c r="N12" s="38">
        <v>54</v>
      </c>
      <c r="O12" s="3">
        <f t="shared" si="0"/>
        <v>572</v>
      </c>
      <c r="P12" s="3">
        <f t="shared" si="0"/>
        <v>161</v>
      </c>
      <c r="Q12" s="3">
        <f t="shared" si="1"/>
        <v>80.5</v>
      </c>
      <c r="R12" s="10">
        <f t="shared" si="2"/>
        <v>3.5527950310559007</v>
      </c>
      <c r="S12" s="3">
        <v>2918</v>
      </c>
      <c r="T12" s="11">
        <v>0</v>
      </c>
      <c r="U12" s="3">
        <v>2954318</v>
      </c>
      <c r="V12" s="3">
        <v>344806</v>
      </c>
      <c r="W12" s="10">
        <f t="shared" si="3"/>
        <v>8.568058560465886</v>
      </c>
    </row>
    <row r="13" spans="1:23" ht="15" customHeight="1">
      <c r="A13" s="18">
        <v>9</v>
      </c>
      <c r="B13" s="34" t="s">
        <v>38</v>
      </c>
      <c r="C13" s="1">
        <v>39073</v>
      </c>
      <c r="D13" s="33" t="s">
        <v>22</v>
      </c>
      <c r="E13" s="25" t="s">
        <v>23</v>
      </c>
      <c r="F13" s="33">
        <v>56</v>
      </c>
      <c r="G13" s="33">
        <v>1</v>
      </c>
      <c r="H13" s="33">
        <v>11</v>
      </c>
      <c r="I13" s="38">
        <v>200</v>
      </c>
      <c r="J13" s="38">
        <v>40</v>
      </c>
      <c r="K13" s="38">
        <v>85</v>
      </c>
      <c r="L13" s="38">
        <v>17</v>
      </c>
      <c r="M13" s="38">
        <v>160</v>
      </c>
      <c r="N13" s="38">
        <v>32</v>
      </c>
      <c r="O13" s="3">
        <f>+M13+K13+I13</f>
        <v>445</v>
      </c>
      <c r="P13" s="3">
        <f>+N13+L13+J13</f>
        <v>89</v>
      </c>
      <c r="Q13" s="3">
        <f>+P13/G13</f>
        <v>89</v>
      </c>
      <c r="R13" s="10">
        <f>+O13/P13</f>
        <v>5</v>
      </c>
      <c r="S13" s="3">
        <v>350</v>
      </c>
      <c r="T13" s="11">
        <v>0</v>
      </c>
      <c r="U13" s="3">
        <v>2095518</v>
      </c>
      <c r="V13" s="3">
        <v>231103</v>
      </c>
      <c r="W13" s="10">
        <f>+U13/V13</f>
        <v>9.067463425399065</v>
      </c>
    </row>
    <row r="14" spans="1:23" ht="15" customHeight="1">
      <c r="A14" s="18">
        <v>10</v>
      </c>
      <c r="B14" s="34" t="s">
        <v>35</v>
      </c>
      <c r="C14" s="1" t="s">
        <v>44</v>
      </c>
      <c r="D14" s="33" t="s">
        <v>22</v>
      </c>
      <c r="E14" s="25" t="s">
        <v>37</v>
      </c>
      <c r="F14" s="33">
        <v>91</v>
      </c>
      <c r="G14" s="33">
        <v>2</v>
      </c>
      <c r="H14" s="33">
        <v>13</v>
      </c>
      <c r="I14" s="38">
        <v>0</v>
      </c>
      <c r="J14" s="38">
        <v>0</v>
      </c>
      <c r="K14" s="38">
        <v>11</v>
      </c>
      <c r="L14" s="38">
        <v>2</v>
      </c>
      <c r="M14" s="38">
        <v>49</v>
      </c>
      <c r="N14" s="38">
        <v>7</v>
      </c>
      <c r="O14" s="3">
        <f t="shared" si="0"/>
        <v>60</v>
      </c>
      <c r="P14" s="3">
        <f t="shared" si="0"/>
        <v>9</v>
      </c>
      <c r="Q14" s="3">
        <f t="shared" si="1"/>
        <v>4.5</v>
      </c>
      <c r="R14" s="10">
        <f t="shared" si="2"/>
        <v>6.666666666666667</v>
      </c>
      <c r="S14" s="3">
        <v>849</v>
      </c>
      <c r="T14" s="11">
        <v>0</v>
      </c>
      <c r="U14" s="3">
        <v>1779537</v>
      </c>
      <c r="V14" s="3">
        <v>239091</v>
      </c>
      <c r="W14" s="10">
        <f t="shared" si="3"/>
        <v>7.442927588240461</v>
      </c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4:12" ht="15">
      <c r="D17" s="12"/>
      <c r="E17" s="13"/>
      <c r="L17" s="3"/>
    </row>
    <row r="18" spans="4:5" ht="15">
      <c r="D18" s="12"/>
      <c r="E18" s="13"/>
    </row>
    <row r="19" spans="4:5" ht="15">
      <c r="D19" s="12"/>
      <c r="E19" s="13"/>
    </row>
    <row r="20" spans="4:5" ht="15">
      <c r="D20" s="12"/>
      <c r="E20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H10" sqref="H1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52</v>
      </c>
      <c r="C5" s="35">
        <v>39157</v>
      </c>
      <c r="D5" s="33" t="s">
        <v>22</v>
      </c>
      <c r="E5" s="25" t="s">
        <v>29</v>
      </c>
      <c r="F5" s="33">
        <v>69</v>
      </c>
      <c r="G5" s="33">
        <v>71</v>
      </c>
      <c r="H5" s="33">
        <v>1</v>
      </c>
      <c r="I5" s="38">
        <v>27482</v>
      </c>
      <c r="J5" s="38">
        <v>3066</v>
      </c>
      <c r="K5" s="38">
        <v>92768</v>
      </c>
      <c r="L5" s="38">
        <v>9993</v>
      </c>
      <c r="M5" s="38">
        <v>87111</v>
      </c>
      <c r="N5" s="38">
        <v>9395</v>
      </c>
      <c r="O5" s="3">
        <f>+M5+K5+I5</f>
        <v>207361</v>
      </c>
      <c r="P5" s="3">
        <f>+N5+L5+J5</f>
        <v>22454</v>
      </c>
      <c r="Q5" s="3">
        <f>+P5/G5</f>
        <v>316.2535211267606</v>
      </c>
      <c r="R5" s="10">
        <f>+O5/P5</f>
        <v>9.234924735013806</v>
      </c>
      <c r="S5" s="3">
        <v>0</v>
      </c>
      <c r="T5" s="11">
        <v>0</v>
      </c>
      <c r="U5" s="3">
        <v>207361</v>
      </c>
      <c r="V5" s="3">
        <v>22454</v>
      </c>
      <c r="W5" s="10">
        <f>+U5/V5</f>
        <v>9.234924735013806</v>
      </c>
    </row>
    <row r="6" spans="1:23" ht="15" customHeight="1">
      <c r="A6" s="18">
        <v>2</v>
      </c>
      <c r="B6" s="34" t="s">
        <v>51</v>
      </c>
      <c r="C6" s="1">
        <v>39150</v>
      </c>
      <c r="D6" s="33" t="s">
        <v>22</v>
      </c>
      <c r="E6" s="25" t="s">
        <v>29</v>
      </c>
      <c r="F6" s="33">
        <v>54</v>
      </c>
      <c r="G6" s="33">
        <v>54</v>
      </c>
      <c r="H6" s="33">
        <v>2</v>
      </c>
      <c r="I6" s="38">
        <v>20407</v>
      </c>
      <c r="J6" s="38">
        <v>2098</v>
      </c>
      <c r="K6" s="38">
        <v>37517</v>
      </c>
      <c r="L6" s="38">
        <v>3799</v>
      </c>
      <c r="M6" s="38">
        <v>42192</v>
      </c>
      <c r="N6" s="38">
        <v>4253</v>
      </c>
      <c r="O6" s="3">
        <f>+M6+K6+I6</f>
        <v>100116</v>
      </c>
      <c r="P6" s="3">
        <f>+N6+L6+J6</f>
        <v>10150</v>
      </c>
      <c r="Q6" s="3">
        <f>+P6/G6</f>
        <v>187.96296296296296</v>
      </c>
      <c r="R6" s="10">
        <f>+O6/P6</f>
        <v>9.863645320197044</v>
      </c>
      <c r="S6" s="3">
        <v>182922</v>
      </c>
      <c r="T6" s="11">
        <v>0</v>
      </c>
      <c r="U6" s="3">
        <v>420848</v>
      </c>
      <c r="V6" s="3">
        <v>45715</v>
      </c>
      <c r="W6" s="10">
        <f>+U6/V6</f>
        <v>9.205906157716285</v>
      </c>
    </row>
    <row r="7" spans="1:23" ht="15" customHeight="1">
      <c r="A7" s="18">
        <v>3</v>
      </c>
      <c r="B7" s="34" t="s">
        <v>46</v>
      </c>
      <c r="C7" s="1">
        <v>39129</v>
      </c>
      <c r="D7" s="33" t="s">
        <v>22</v>
      </c>
      <c r="E7" s="25" t="s">
        <v>47</v>
      </c>
      <c r="F7" s="33">
        <v>77</v>
      </c>
      <c r="G7" s="33">
        <v>63</v>
      </c>
      <c r="H7" s="33">
        <v>5</v>
      </c>
      <c r="I7" s="38">
        <v>6630</v>
      </c>
      <c r="J7" s="38">
        <v>1292</v>
      </c>
      <c r="K7" s="38">
        <v>19426</v>
      </c>
      <c r="L7" s="38">
        <v>3012</v>
      </c>
      <c r="M7" s="38">
        <v>21768</v>
      </c>
      <c r="N7" s="38">
        <v>3309</v>
      </c>
      <c r="O7" s="3">
        <f aca="true" t="shared" si="0" ref="O7:P15">+M7+K7+I7</f>
        <v>47824</v>
      </c>
      <c r="P7" s="3">
        <f t="shared" si="0"/>
        <v>7613</v>
      </c>
      <c r="Q7" s="3">
        <f aca="true" t="shared" si="1" ref="Q7:Q15">+P7/G7</f>
        <v>120.84126984126983</v>
      </c>
      <c r="R7" s="10">
        <f aca="true" t="shared" si="2" ref="R7:R15">+O7/P7</f>
        <v>6.281886247208722</v>
      </c>
      <c r="S7" s="3">
        <v>95601</v>
      </c>
      <c r="T7" s="11">
        <v>0</v>
      </c>
      <c r="U7" s="3">
        <v>1460111</v>
      </c>
      <c r="V7" s="3">
        <v>179703</v>
      </c>
      <c r="W7" s="10">
        <f aca="true" t="shared" si="3" ref="W7:W15">+U7/V7</f>
        <v>8.125134249289104</v>
      </c>
    </row>
    <row r="8" spans="1:23" ht="15" customHeight="1">
      <c r="A8" s="18">
        <v>4</v>
      </c>
      <c r="B8" s="34" t="s">
        <v>42</v>
      </c>
      <c r="C8" s="35">
        <v>39115</v>
      </c>
      <c r="D8" s="33" t="s">
        <v>22</v>
      </c>
      <c r="E8" s="25" t="s">
        <v>25</v>
      </c>
      <c r="F8" s="33">
        <v>12</v>
      </c>
      <c r="G8" s="33">
        <v>9</v>
      </c>
      <c r="H8" s="33">
        <v>7</v>
      </c>
      <c r="I8" s="37">
        <v>2389</v>
      </c>
      <c r="J8" s="37">
        <v>275</v>
      </c>
      <c r="K8" s="37">
        <v>994</v>
      </c>
      <c r="L8" s="37">
        <v>137</v>
      </c>
      <c r="M8" s="37">
        <v>902</v>
      </c>
      <c r="N8" s="37">
        <v>128</v>
      </c>
      <c r="O8" s="3">
        <f>+M8+K8+I8</f>
        <v>4285</v>
      </c>
      <c r="P8" s="3">
        <f>+N8+L8+J8</f>
        <v>540</v>
      </c>
      <c r="Q8" s="3">
        <f>+P8/G8</f>
        <v>60</v>
      </c>
      <c r="R8" s="10">
        <f>+O8/P8</f>
        <v>7.935185185185185</v>
      </c>
      <c r="S8" s="3">
        <v>4791</v>
      </c>
      <c r="T8" s="11">
        <v>0</v>
      </c>
      <c r="U8" s="3">
        <v>246629</v>
      </c>
      <c r="V8" s="3">
        <v>39015</v>
      </c>
      <c r="W8" s="10">
        <f>+U8/V8</f>
        <v>6.3213892092784825</v>
      </c>
    </row>
    <row r="9" spans="1:23" ht="15" customHeight="1">
      <c r="A9" s="18">
        <v>5</v>
      </c>
      <c r="B9" s="34" t="s">
        <v>48</v>
      </c>
      <c r="C9" s="1">
        <v>39136</v>
      </c>
      <c r="D9" s="33" t="s">
        <v>22</v>
      </c>
      <c r="E9" s="25" t="s">
        <v>25</v>
      </c>
      <c r="F9" s="33">
        <v>34</v>
      </c>
      <c r="G9" s="33">
        <v>12</v>
      </c>
      <c r="H9" s="33">
        <v>4</v>
      </c>
      <c r="I9" s="38">
        <v>678</v>
      </c>
      <c r="J9" s="38">
        <v>124</v>
      </c>
      <c r="K9" s="38">
        <v>1563</v>
      </c>
      <c r="L9" s="38">
        <v>293</v>
      </c>
      <c r="M9" s="38">
        <v>1194</v>
      </c>
      <c r="N9" s="38">
        <v>226</v>
      </c>
      <c r="O9" s="3">
        <f t="shared" si="0"/>
        <v>3435</v>
      </c>
      <c r="P9" s="3">
        <f t="shared" si="0"/>
        <v>643</v>
      </c>
      <c r="Q9" s="3">
        <f t="shared" si="1"/>
        <v>53.583333333333336</v>
      </c>
      <c r="R9" s="10">
        <f t="shared" si="2"/>
        <v>5.342146189735614</v>
      </c>
      <c r="S9" s="3">
        <v>19091</v>
      </c>
      <c r="T9" s="11">
        <v>0</v>
      </c>
      <c r="U9" s="3">
        <v>322293</v>
      </c>
      <c r="V9" s="3">
        <v>33453</v>
      </c>
      <c r="W9" s="10">
        <f t="shared" si="3"/>
        <v>9.634203210474396</v>
      </c>
    </row>
    <row r="10" spans="1:23" ht="15" customHeight="1">
      <c r="A10" s="18">
        <v>6</v>
      </c>
      <c r="B10" s="34" t="s">
        <v>45</v>
      </c>
      <c r="C10" s="1">
        <v>39122</v>
      </c>
      <c r="D10" s="33" t="s">
        <v>22</v>
      </c>
      <c r="E10" s="25" t="s">
        <v>24</v>
      </c>
      <c r="F10" s="33">
        <v>39</v>
      </c>
      <c r="G10" s="33">
        <v>5</v>
      </c>
      <c r="H10" s="33">
        <v>6</v>
      </c>
      <c r="I10" s="38">
        <v>575</v>
      </c>
      <c r="J10" s="38">
        <v>108</v>
      </c>
      <c r="K10" s="38">
        <v>1084</v>
      </c>
      <c r="L10" s="38">
        <v>187</v>
      </c>
      <c r="M10" s="38">
        <v>825</v>
      </c>
      <c r="N10" s="38">
        <v>153</v>
      </c>
      <c r="O10" s="3">
        <f t="shared" si="0"/>
        <v>2484</v>
      </c>
      <c r="P10" s="3">
        <f t="shared" si="0"/>
        <v>448</v>
      </c>
      <c r="Q10" s="3">
        <f t="shared" si="1"/>
        <v>89.6</v>
      </c>
      <c r="R10" s="10">
        <f t="shared" si="2"/>
        <v>5.544642857142857</v>
      </c>
      <c r="S10" s="3">
        <v>7708</v>
      </c>
      <c r="T10" s="11">
        <v>0</v>
      </c>
      <c r="U10" s="3">
        <v>900461</v>
      </c>
      <c r="V10" s="3">
        <v>95199</v>
      </c>
      <c r="W10" s="10">
        <f t="shared" si="3"/>
        <v>9.45872330591708</v>
      </c>
    </row>
    <row r="11" spans="1:23" ht="15" customHeight="1">
      <c r="A11" s="18">
        <v>7</v>
      </c>
      <c r="B11" s="34" t="s">
        <v>35</v>
      </c>
      <c r="C11" s="1" t="s">
        <v>44</v>
      </c>
      <c r="D11" s="33" t="s">
        <v>22</v>
      </c>
      <c r="E11" s="25" t="s">
        <v>37</v>
      </c>
      <c r="F11" s="33">
        <v>91</v>
      </c>
      <c r="G11" s="33">
        <v>2</v>
      </c>
      <c r="H11" s="33">
        <v>14</v>
      </c>
      <c r="I11" s="38">
        <v>253</v>
      </c>
      <c r="J11" s="38">
        <v>50</v>
      </c>
      <c r="K11" s="38">
        <v>287</v>
      </c>
      <c r="L11" s="38">
        <v>56</v>
      </c>
      <c r="M11" s="38">
        <v>251</v>
      </c>
      <c r="N11" s="38">
        <v>48</v>
      </c>
      <c r="O11" s="3">
        <f aca="true" t="shared" si="4" ref="O11:P13">+M11+K11+I11</f>
        <v>791</v>
      </c>
      <c r="P11" s="3">
        <f t="shared" si="4"/>
        <v>154</v>
      </c>
      <c r="Q11" s="3">
        <f>+P11/G11</f>
        <v>77</v>
      </c>
      <c r="R11" s="10">
        <f>+O11/P11</f>
        <v>5.136363636363637</v>
      </c>
      <c r="S11" s="3">
        <v>60</v>
      </c>
      <c r="T11" s="11">
        <v>0</v>
      </c>
      <c r="U11" s="3">
        <v>1780342</v>
      </c>
      <c r="V11" s="3">
        <v>239247</v>
      </c>
      <c r="W11" s="10">
        <f>+U11/V11</f>
        <v>7.441439182100507</v>
      </c>
    </row>
    <row r="12" spans="1:23" ht="15" customHeight="1">
      <c r="A12" s="18">
        <v>8</v>
      </c>
      <c r="B12" s="34" t="s">
        <v>38</v>
      </c>
      <c r="C12" s="1">
        <v>39073</v>
      </c>
      <c r="D12" s="33" t="s">
        <v>22</v>
      </c>
      <c r="E12" s="25" t="s">
        <v>23</v>
      </c>
      <c r="F12" s="33">
        <v>56</v>
      </c>
      <c r="G12" s="33">
        <v>2</v>
      </c>
      <c r="H12" s="33">
        <v>12</v>
      </c>
      <c r="I12" s="38">
        <v>99</v>
      </c>
      <c r="J12" s="38">
        <v>16</v>
      </c>
      <c r="K12" s="38">
        <v>415</v>
      </c>
      <c r="L12" s="38">
        <v>64</v>
      </c>
      <c r="M12" s="38">
        <v>266</v>
      </c>
      <c r="N12" s="38">
        <v>41</v>
      </c>
      <c r="O12" s="3">
        <f t="shared" si="4"/>
        <v>780</v>
      </c>
      <c r="P12" s="3">
        <f t="shared" si="4"/>
        <v>121</v>
      </c>
      <c r="Q12" s="3">
        <f>+P12/G12</f>
        <v>60.5</v>
      </c>
      <c r="R12" s="10">
        <f>+O12/P12</f>
        <v>6.446280991735537</v>
      </c>
      <c r="S12" s="3">
        <v>445</v>
      </c>
      <c r="T12" s="11">
        <v>0</v>
      </c>
      <c r="U12" s="3">
        <v>2096833</v>
      </c>
      <c r="V12" s="3">
        <v>231331</v>
      </c>
      <c r="W12" s="10">
        <f>+U12/V12</f>
        <v>9.064211022301377</v>
      </c>
    </row>
    <row r="13" spans="1:23" ht="15" customHeight="1">
      <c r="A13" s="18">
        <v>9</v>
      </c>
      <c r="B13" s="34" t="s">
        <v>50</v>
      </c>
      <c r="C13" s="1" t="s">
        <v>49</v>
      </c>
      <c r="D13" s="33" t="s">
        <v>22</v>
      </c>
      <c r="E13" s="25" t="s">
        <v>29</v>
      </c>
      <c r="F13" s="33">
        <v>57</v>
      </c>
      <c r="G13" s="33">
        <v>2</v>
      </c>
      <c r="H13" s="33">
        <v>19</v>
      </c>
      <c r="I13" s="38">
        <v>66</v>
      </c>
      <c r="J13" s="38">
        <v>8</v>
      </c>
      <c r="K13" s="38">
        <v>117</v>
      </c>
      <c r="L13" s="38">
        <v>15</v>
      </c>
      <c r="M13" s="38">
        <v>173</v>
      </c>
      <c r="N13" s="38">
        <v>22</v>
      </c>
      <c r="O13" s="3">
        <f t="shared" si="4"/>
        <v>356</v>
      </c>
      <c r="P13" s="3">
        <f t="shared" si="4"/>
        <v>45</v>
      </c>
      <c r="Q13" s="3">
        <f>+P13/G13</f>
        <v>22.5</v>
      </c>
      <c r="R13" s="10">
        <f>+O13/P13</f>
        <v>7.911111111111111</v>
      </c>
      <c r="S13" s="3">
        <v>1772</v>
      </c>
      <c r="T13" s="11">
        <v>0</v>
      </c>
      <c r="U13" s="3">
        <v>1845609</v>
      </c>
      <c r="V13" s="3">
        <v>216061</v>
      </c>
      <c r="W13" s="10">
        <f>+U13/V13</f>
        <v>8.542073766204915</v>
      </c>
    </row>
    <row r="14" spans="1:23" ht="15" customHeight="1">
      <c r="A14" s="18">
        <v>10</v>
      </c>
      <c r="B14" s="36" t="s">
        <v>40</v>
      </c>
      <c r="C14" s="35">
        <v>39101</v>
      </c>
      <c r="D14" s="33" t="s">
        <v>22</v>
      </c>
      <c r="E14" s="25" t="s">
        <v>41</v>
      </c>
      <c r="F14" s="33">
        <v>151</v>
      </c>
      <c r="G14" s="33">
        <v>2</v>
      </c>
      <c r="H14" s="33">
        <v>9</v>
      </c>
      <c r="I14" s="37">
        <v>53</v>
      </c>
      <c r="J14" s="37">
        <v>9</v>
      </c>
      <c r="K14" s="37">
        <v>94</v>
      </c>
      <c r="L14" s="37">
        <v>14</v>
      </c>
      <c r="M14" s="37">
        <v>54</v>
      </c>
      <c r="N14" s="37">
        <v>9</v>
      </c>
      <c r="O14" s="3">
        <f t="shared" si="0"/>
        <v>201</v>
      </c>
      <c r="P14" s="3">
        <f t="shared" si="0"/>
        <v>32</v>
      </c>
      <c r="Q14" s="3">
        <f>+P14/G14</f>
        <v>16</v>
      </c>
      <c r="R14" s="10">
        <f>+O14/P14</f>
        <v>6.28125</v>
      </c>
      <c r="S14" s="3">
        <v>3101</v>
      </c>
      <c r="T14" s="11">
        <v>0</v>
      </c>
      <c r="U14" s="3">
        <v>1036475</v>
      </c>
      <c r="V14" s="3">
        <v>149142</v>
      </c>
      <c r="W14" s="10">
        <f>+U14/V14</f>
        <v>6.949584959300532</v>
      </c>
    </row>
    <row r="15" spans="1:23" ht="15" customHeight="1">
      <c r="A15" s="18">
        <v>11</v>
      </c>
      <c r="B15" s="34" t="s">
        <v>39</v>
      </c>
      <c r="C15" s="1">
        <v>39087</v>
      </c>
      <c r="D15" s="33" t="s">
        <v>22</v>
      </c>
      <c r="E15" s="25" t="s">
        <v>24</v>
      </c>
      <c r="F15" s="33">
        <v>90</v>
      </c>
      <c r="G15" s="33">
        <v>1</v>
      </c>
      <c r="H15" s="33">
        <v>11</v>
      </c>
      <c r="I15" s="38">
        <v>0</v>
      </c>
      <c r="J15" s="38">
        <v>0</v>
      </c>
      <c r="K15" s="38">
        <v>14</v>
      </c>
      <c r="L15" s="38">
        <v>2</v>
      </c>
      <c r="M15" s="38">
        <v>14</v>
      </c>
      <c r="N15" s="38">
        <v>2</v>
      </c>
      <c r="O15" s="3">
        <f t="shared" si="0"/>
        <v>28</v>
      </c>
      <c r="P15" s="3">
        <f t="shared" si="0"/>
        <v>4</v>
      </c>
      <c r="Q15" s="3">
        <f t="shared" si="1"/>
        <v>4</v>
      </c>
      <c r="R15" s="10">
        <f t="shared" si="2"/>
        <v>7</v>
      </c>
      <c r="S15" s="3">
        <v>572</v>
      </c>
      <c r="T15" s="11">
        <v>0</v>
      </c>
      <c r="U15" s="3">
        <v>2955041</v>
      </c>
      <c r="V15" s="3">
        <v>345015</v>
      </c>
      <c r="W15" s="10">
        <f t="shared" si="3"/>
        <v>8.56496384215179</v>
      </c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3:23" ht="15">
      <c r="C17" s="8"/>
      <c r="D17" s="3"/>
      <c r="E17" s="9"/>
      <c r="F17" s="9"/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10"/>
      <c r="S17" s="3"/>
      <c r="T17" s="11"/>
      <c r="U17" s="3"/>
      <c r="V17" s="3"/>
      <c r="W17" s="10"/>
    </row>
    <row r="18" spans="4:12" ht="15">
      <c r="D18" s="12"/>
      <c r="E18" s="13"/>
      <c r="L18" s="3"/>
    </row>
    <row r="19" spans="4:5" ht="15">
      <c r="D19" s="12"/>
      <c r="E19" s="13"/>
    </row>
    <row r="20" spans="4:5" ht="15">
      <c r="D20" s="12"/>
      <c r="E20" s="13"/>
    </row>
    <row r="21" spans="4:5" ht="15">
      <c r="D21" s="12"/>
      <c r="E21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E8" sqref="E8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52</v>
      </c>
      <c r="C5" s="35">
        <v>39157</v>
      </c>
      <c r="D5" s="33" t="s">
        <v>22</v>
      </c>
      <c r="E5" s="25" t="s">
        <v>29</v>
      </c>
      <c r="F5" s="33">
        <v>69</v>
      </c>
      <c r="G5" s="33">
        <v>69</v>
      </c>
      <c r="H5" s="33">
        <v>2</v>
      </c>
      <c r="I5" s="38">
        <v>14542</v>
      </c>
      <c r="J5" s="38">
        <v>1775</v>
      </c>
      <c r="K5" s="38">
        <v>54375</v>
      </c>
      <c r="L5" s="38">
        <v>6061</v>
      </c>
      <c r="M5" s="38">
        <v>52968</v>
      </c>
      <c r="N5" s="38">
        <v>5826</v>
      </c>
      <c r="O5" s="3">
        <f>+M5+K5+I5</f>
        <v>121885</v>
      </c>
      <c r="P5" s="3">
        <f>+N5+L5+J5</f>
        <v>13662</v>
      </c>
      <c r="Q5" s="3">
        <f aca="true" t="shared" si="0" ref="Q5:Q12">+P5/G5</f>
        <v>198</v>
      </c>
      <c r="R5" s="10">
        <f aca="true" t="shared" si="1" ref="R5:R12">+O5/P5</f>
        <v>8.921460986678378</v>
      </c>
      <c r="S5" s="3">
        <v>207361</v>
      </c>
      <c r="T5" s="11">
        <v>0</v>
      </c>
      <c r="U5" s="3">
        <v>391544</v>
      </c>
      <c r="V5" s="3">
        <v>44381</v>
      </c>
      <c r="W5" s="10">
        <f aca="true" t="shared" si="2" ref="W5:W12">+U5/V5</f>
        <v>8.822333881616007</v>
      </c>
    </row>
    <row r="6" spans="1:23" ht="15" customHeight="1">
      <c r="A6" s="18">
        <v>2</v>
      </c>
      <c r="B6" s="34" t="s">
        <v>51</v>
      </c>
      <c r="C6" s="1">
        <v>39150</v>
      </c>
      <c r="D6" s="33" t="s">
        <v>22</v>
      </c>
      <c r="E6" s="25" t="s">
        <v>29</v>
      </c>
      <c r="F6" s="33">
        <v>54</v>
      </c>
      <c r="G6" s="33">
        <v>54</v>
      </c>
      <c r="H6" s="33">
        <v>3</v>
      </c>
      <c r="I6" s="38">
        <v>9373</v>
      </c>
      <c r="J6" s="38">
        <v>1082</v>
      </c>
      <c r="K6" s="38">
        <v>17424</v>
      </c>
      <c r="L6" s="38">
        <v>2061</v>
      </c>
      <c r="M6" s="38">
        <v>21117</v>
      </c>
      <c r="N6" s="38">
        <v>2555</v>
      </c>
      <c r="O6" s="3">
        <f>+M6+K6+I6</f>
        <v>47914</v>
      </c>
      <c r="P6" s="3">
        <f>+N6+L6+J6</f>
        <v>5698</v>
      </c>
      <c r="Q6" s="3">
        <f t="shared" si="0"/>
        <v>105.51851851851852</v>
      </c>
      <c r="R6" s="10">
        <f t="shared" si="1"/>
        <v>8.408915408915409</v>
      </c>
      <c r="S6" s="3">
        <v>100116</v>
      </c>
      <c r="T6" s="11">
        <v>0</v>
      </c>
      <c r="U6" s="3">
        <v>538703</v>
      </c>
      <c r="V6" s="3">
        <v>60169</v>
      </c>
      <c r="W6" s="10">
        <f t="shared" si="2"/>
        <v>8.953165251209095</v>
      </c>
    </row>
    <row r="7" spans="1:23" ht="15" customHeight="1">
      <c r="A7" s="18">
        <v>3</v>
      </c>
      <c r="B7" s="34" t="s">
        <v>46</v>
      </c>
      <c r="C7" s="1">
        <v>39129</v>
      </c>
      <c r="D7" s="33" t="s">
        <v>22</v>
      </c>
      <c r="E7" s="25" t="s">
        <v>47</v>
      </c>
      <c r="F7" s="33">
        <v>77</v>
      </c>
      <c r="G7" s="33">
        <v>45</v>
      </c>
      <c r="H7" s="33">
        <v>6</v>
      </c>
      <c r="I7" s="38">
        <v>3949</v>
      </c>
      <c r="J7" s="38">
        <v>868</v>
      </c>
      <c r="K7" s="38">
        <v>9707</v>
      </c>
      <c r="L7" s="38">
        <v>1876</v>
      </c>
      <c r="M7" s="38">
        <v>9010</v>
      </c>
      <c r="N7" s="38">
        <v>1713</v>
      </c>
      <c r="O7" s="3">
        <f aca="true" t="shared" si="3" ref="O7:P12">+M7+K7+I7</f>
        <v>22666</v>
      </c>
      <c r="P7" s="3">
        <f t="shared" si="3"/>
        <v>4457</v>
      </c>
      <c r="Q7" s="3">
        <f t="shared" si="0"/>
        <v>99.04444444444445</v>
      </c>
      <c r="R7" s="10">
        <f t="shared" si="1"/>
        <v>5.08548350908683</v>
      </c>
      <c r="S7" s="3">
        <v>47824</v>
      </c>
      <c r="T7" s="11">
        <v>0</v>
      </c>
      <c r="U7" s="3">
        <v>1502569</v>
      </c>
      <c r="V7" s="3">
        <v>187900</v>
      </c>
      <c r="W7" s="10">
        <f t="shared" si="2"/>
        <v>7.996641830761043</v>
      </c>
    </row>
    <row r="8" spans="1:23" ht="15" customHeight="1">
      <c r="A8" s="18">
        <v>4</v>
      </c>
      <c r="B8" s="34" t="s">
        <v>48</v>
      </c>
      <c r="C8" s="1">
        <v>39136</v>
      </c>
      <c r="D8" s="33" t="s">
        <v>22</v>
      </c>
      <c r="E8" s="25" t="s">
        <v>25</v>
      </c>
      <c r="F8" s="33">
        <v>34</v>
      </c>
      <c r="G8" s="33">
        <v>14</v>
      </c>
      <c r="H8" s="33">
        <v>5</v>
      </c>
      <c r="I8" s="38">
        <v>819</v>
      </c>
      <c r="J8" s="38">
        <v>150</v>
      </c>
      <c r="K8" s="38">
        <v>1696</v>
      </c>
      <c r="L8" s="38">
        <v>310</v>
      </c>
      <c r="M8" s="38">
        <v>1098</v>
      </c>
      <c r="N8" s="38">
        <v>206</v>
      </c>
      <c r="O8" s="3">
        <f>+M8+K8+I8</f>
        <v>3613</v>
      </c>
      <c r="P8" s="3">
        <f>+N8+L8+J8</f>
        <v>666</v>
      </c>
      <c r="Q8" s="3">
        <f t="shared" si="0"/>
        <v>47.57142857142857</v>
      </c>
      <c r="R8" s="10">
        <f t="shared" si="1"/>
        <v>5.424924924924925</v>
      </c>
      <c r="S8" s="3">
        <v>3435</v>
      </c>
      <c r="T8" s="11">
        <v>0</v>
      </c>
      <c r="U8" s="3">
        <v>328467</v>
      </c>
      <c r="V8" s="3">
        <v>34638</v>
      </c>
      <c r="W8" s="10">
        <f t="shared" si="2"/>
        <v>9.482851203880132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9</v>
      </c>
      <c r="H9" s="33">
        <v>8</v>
      </c>
      <c r="I9" s="37">
        <v>923</v>
      </c>
      <c r="J9" s="37">
        <v>174</v>
      </c>
      <c r="K9" s="37">
        <v>1243</v>
      </c>
      <c r="L9" s="37">
        <v>224</v>
      </c>
      <c r="M9" s="37">
        <v>890</v>
      </c>
      <c r="N9" s="37">
        <v>157</v>
      </c>
      <c r="O9" s="3">
        <f>+M9+K9+I9</f>
        <v>3056</v>
      </c>
      <c r="P9" s="3">
        <f>+N9+L9+J9</f>
        <v>555</v>
      </c>
      <c r="Q9" s="3">
        <f t="shared" si="0"/>
        <v>61.666666666666664</v>
      </c>
      <c r="R9" s="10">
        <f t="shared" si="1"/>
        <v>5.506306306306306</v>
      </c>
      <c r="S9" s="3">
        <v>4285</v>
      </c>
      <c r="T9" s="11">
        <v>0</v>
      </c>
      <c r="U9" s="3">
        <v>254612</v>
      </c>
      <c r="V9" s="3">
        <v>40456</v>
      </c>
      <c r="W9" s="10">
        <f t="shared" si="2"/>
        <v>6.293553490211588</v>
      </c>
    </row>
    <row r="10" spans="1:23" ht="15" customHeight="1">
      <c r="A10" s="18">
        <v>6</v>
      </c>
      <c r="B10" s="34" t="s">
        <v>35</v>
      </c>
      <c r="C10" s="1">
        <v>39122</v>
      </c>
      <c r="D10" s="33" t="s">
        <v>22</v>
      </c>
      <c r="E10" s="25" t="s">
        <v>53</v>
      </c>
      <c r="F10" s="33">
        <v>91</v>
      </c>
      <c r="G10" s="33">
        <v>1</v>
      </c>
      <c r="H10" s="33">
        <v>15</v>
      </c>
      <c r="I10" s="38">
        <v>250</v>
      </c>
      <c r="J10" s="38">
        <v>75</v>
      </c>
      <c r="K10" s="38">
        <v>250</v>
      </c>
      <c r="L10" s="38">
        <v>75</v>
      </c>
      <c r="M10" s="38">
        <v>250</v>
      </c>
      <c r="N10" s="38">
        <v>75</v>
      </c>
      <c r="O10" s="3">
        <f t="shared" si="3"/>
        <v>750</v>
      </c>
      <c r="P10" s="3">
        <f t="shared" si="3"/>
        <v>225</v>
      </c>
      <c r="Q10" s="3">
        <f t="shared" si="0"/>
        <v>225</v>
      </c>
      <c r="R10" s="10">
        <f t="shared" si="1"/>
        <v>3.3333333333333335</v>
      </c>
      <c r="S10" s="3">
        <v>791</v>
      </c>
      <c r="T10" s="11">
        <v>0</v>
      </c>
      <c r="U10" s="3">
        <v>1781515</v>
      </c>
      <c r="V10" s="3">
        <v>239555</v>
      </c>
      <c r="W10" s="10">
        <f t="shared" si="2"/>
        <v>7.436768174323224</v>
      </c>
    </row>
    <row r="11" spans="1:23" ht="15" customHeight="1">
      <c r="A11" s="18">
        <v>7</v>
      </c>
      <c r="B11" s="34" t="s">
        <v>50</v>
      </c>
      <c r="C11" s="1">
        <v>39073</v>
      </c>
      <c r="D11" s="33" t="s">
        <v>22</v>
      </c>
      <c r="E11" s="25" t="s">
        <v>29</v>
      </c>
      <c r="F11" s="33">
        <v>83</v>
      </c>
      <c r="G11" s="33">
        <v>1</v>
      </c>
      <c r="H11" s="33">
        <v>20</v>
      </c>
      <c r="I11" s="38">
        <v>250</v>
      </c>
      <c r="J11" s="38">
        <v>17</v>
      </c>
      <c r="K11" s="38">
        <v>205</v>
      </c>
      <c r="L11" s="38">
        <v>17</v>
      </c>
      <c r="M11" s="38">
        <v>65</v>
      </c>
      <c r="N11" s="38">
        <v>6</v>
      </c>
      <c r="O11" s="3">
        <f t="shared" si="3"/>
        <v>520</v>
      </c>
      <c r="P11" s="3">
        <f t="shared" si="3"/>
        <v>40</v>
      </c>
      <c r="Q11" s="3">
        <f t="shared" si="0"/>
        <v>40</v>
      </c>
      <c r="R11" s="10">
        <f t="shared" si="1"/>
        <v>13</v>
      </c>
      <c r="S11" s="3">
        <v>356</v>
      </c>
      <c r="T11" s="11">
        <v>0</v>
      </c>
      <c r="U11" s="3">
        <v>1846477</v>
      </c>
      <c r="V11" s="3">
        <v>216147</v>
      </c>
      <c r="W11" s="10">
        <f t="shared" si="2"/>
        <v>8.542690853909608</v>
      </c>
    </row>
    <row r="12" spans="1:23" ht="15" customHeight="1">
      <c r="A12" s="18">
        <v>8</v>
      </c>
      <c r="B12" s="34" t="s">
        <v>39</v>
      </c>
      <c r="C12" s="35">
        <v>39101</v>
      </c>
      <c r="D12" s="33" t="s">
        <v>22</v>
      </c>
      <c r="E12" s="25" t="s">
        <v>24</v>
      </c>
      <c r="F12" s="33">
        <v>90</v>
      </c>
      <c r="G12" s="33">
        <v>1</v>
      </c>
      <c r="H12" s="33">
        <v>12</v>
      </c>
      <c r="I12" s="37">
        <v>0</v>
      </c>
      <c r="J12" s="37">
        <v>0</v>
      </c>
      <c r="K12" s="37">
        <v>28</v>
      </c>
      <c r="L12" s="37">
        <v>4</v>
      </c>
      <c r="M12" s="37">
        <v>35</v>
      </c>
      <c r="N12" s="37">
        <v>5</v>
      </c>
      <c r="O12" s="3">
        <f t="shared" si="3"/>
        <v>63</v>
      </c>
      <c r="P12" s="3">
        <f t="shared" si="3"/>
        <v>9</v>
      </c>
      <c r="Q12" s="3">
        <f t="shared" si="0"/>
        <v>9</v>
      </c>
      <c r="R12" s="10">
        <f t="shared" si="1"/>
        <v>7</v>
      </c>
      <c r="S12" s="3">
        <v>28</v>
      </c>
      <c r="T12" s="11">
        <v>0</v>
      </c>
      <c r="U12" s="3">
        <v>2955118</v>
      </c>
      <c r="V12" s="3">
        <v>345026</v>
      </c>
      <c r="W12" s="10">
        <f t="shared" si="2"/>
        <v>8.564913948514025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9" sqref="A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54</v>
      </c>
      <c r="C5" s="35">
        <v>39171</v>
      </c>
      <c r="D5" s="33" t="s">
        <v>22</v>
      </c>
      <c r="E5" s="25" t="s">
        <v>24</v>
      </c>
      <c r="F5" s="33">
        <v>88</v>
      </c>
      <c r="G5" s="33">
        <v>91</v>
      </c>
      <c r="H5" s="33">
        <v>1</v>
      </c>
      <c r="I5" s="38">
        <v>35993</v>
      </c>
      <c r="J5" s="38">
        <v>4408</v>
      </c>
      <c r="K5" s="38">
        <v>158911</v>
      </c>
      <c r="L5" s="38">
        <v>17422</v>
      </c>
      <c r="M5" s="38">
        <v>162990</v>
      </c>
      <c r="N5" s="38">
        <v>17887</v>
      </c>
      <c r="O5" s="3">
        <f aca="true" t="shared" si="0" ref="O5:P10">+M5+K5+I5</f>
        <v>357894</v>
      </c>
      <c r="P5" s="3">
        <f t="shared" si="0"/>
        <v>39717</v>
      </c>
      <c r="Q5" s="3">
        <f>+P5/G5</f>
        <v>436.45054945054943</v>
      </c>
      <c r="R5" s="10">
        <f>+O5/P5</f>
        <v>9.011103557670518</v>
      </c>
      <c r="S5" s="3"/>
      <c r="T5" s="11">
        <v>0</v>
      </c>
      <c r="U5" s="3">
        <v>357894</v>
      </c>
      <c r="V5" s="3">
        <v>39717</v>
      </c>
      <c r="W5" s="10">
        <f>+U5/V5</f>
        <v>9.011103557670518</v>
      </c>
    </row>
    <row r="6" spans="1:23" ht="15" customHeight="1">
      <c r="A6" s="18">
        <v>2</v>
      </c>
      <c r="B6" s="34" t="s">
        <v>52</v>
      </c>
      <c r="C6" s="35">
        <v>39157</v>
      </c>
      <c r="D6" s="33" t="s">
        <v>22</v>
      </c>
      <c r="E6" s="25" t="s">
        <v>29</v>
      </c>
      <c r="F6" s="33">
        <v>69</v>
      </c>
      <c r="G6" s="33">
        <v>68</v>
      </c>
      <c r="H6" s="33">
        <v>3</v>
      </c>
      <c r="I6" s="38">
        <v>5874</v>
      </c>
      <c r="J6" s="38">
        <v>844</v>
      </c>
      <c r="K6" s="38">
        <v>24866</v>
      </c>
      <c r="L6" s="38">
        <v>3081</v>
      </c>
      <c r="M6" s="38">
        <v>29584</v>
      </c>
      <c r="N6" s="38">
        <v>3756</v>
      </c>
      <c r="O6" s="3">
        <f t="shared" si="0"/>
        <v>60324</v>
      </c>
      <c r="P6" s="3">
        <f t="shared" si="0"/>
        <v>7681</v>
      </c>
      <c r="Q6" s="3">
        <f aca="true" t="shared" si="1" ref="Q6:Q11">+P6/G6</f>
        <v>112.95588235294117</v>
      </c>
      <c r="R6" s="10">
        <f aca="true" t="shared" si="2" ref="R6:R11">+O6/P6</f>
        <v>7.853664887384455</v>
      </c>
      <c r="S6" s="3">
        <v>121885</v>
      </c>
      <c r="T6" s="11">
        <v>0</v>
      </c>
      <c r="U6" s="3">
        <v>491869</v>
      </c>
      <c r="V6" s="3">
        <v>57742</v>
      </c>
      <c r="W6" s="10">
        <f aca="true" t="shared" si="3" ref="W6:W11">+U6/V6</f>
        <v>8.518392158221053</v>
      </c>
    </row>
    <row r="7" spans="1:23" ht="15" customHeight="1">
      <c r="A7" s="18">
        <v>3</v>
      </c>
      <c r="B7" s="34" t="s">
        <v>51</v>
      </c>
      <c r="C7" s="1">
        <v>39150</v>
      </c>
      <c r="D7" s="33" t="s">
        <v>22</v>
      </c>
      <c r="E7" s="25" t="s">
        <v>29</v>
      </c>
      <c r="F7" s="33">
        <v>54</v>
      </c>
      <c r="G7" s="33">
        <v>30</v>
      </c>
      <c r="H7" s="33">
        <v>4</v>
      </c>
      <c r="I7" s="38">
        <v>2796</v>
      </c>
      <c r="J7" s="38">
        <v>518</v>
      </c>
      <c r="K7" s="38">
        <v>6971</v>
      </c>
      <c r="L7" s="38">
        <v>1251</v>
      </c>
      <c r="M7" s="38">
        <v>7053</v>
      </c>
      <c r="N7" s="38">
        <v>1268</v>
      </c>
      <c r="O7" s="3">
        <f t="shared" si="0"/>
        <v>16820</v>
      </c>
      <c r="P7" s="3">
        <f t="shared" si="0"/>
        <v>3037</v>
      </c>
      <c r="Q7" s="3">
        <f t="shared" si="1"/>
        <v>101.23333333333333</v>
      </c>
      <c r="R7" s="10">
        <f t="shared" si="2"/>
        <v>5.53836022390517</v>
      </c>
      <c r="S7" s="3">
        <v>47914</v>
      </c>
      <c r="T7" s="11">
        <v>0</v>
      </c>
      <c r="U7" s="3">
        <v>584025</v>
      </c>
      <c r="V7" s="3">
        <v>67211</v>
      </c>
      <c r="W7" s="10">
        <f t="shared" si="3"/>
        <v>8.689425838032465</v>
      </c>
    </row>
    <row r="8" spans="1:23" ht="15" customHeight="1">
      <c r="A8" s="18">
        <v>4</v>
      </c>
      <c r="B8" s="34" t="s">
        <v>46</v>
      </c>
      <c r="C8" s="1">
        <v>39129</v>
      </c>
      <c r="D8" s="33" t="s">
        <v>22</v>
      </c>
      <c r="E8" s="25" t="s">
        <v>47</v>
      </c>
      <c r="F8" s="33">
        <v>77</v>
      </c>
      <c r="G8" s="33">
        <v>29</v>
      </c>
      <c r="H8" s="33">
        <v>7</v>
      </c>
      <c r="I8" s="38">
        <v>2212</v>
      </c>
      <c r="J8" s="38">
        <v>484</v>
      </c>
      <c r="K8" s="38">
        <v>4033</v>
      </c>
      <c r="L8" s="38">
        <v>802</v>
      </c>
      <c r="M8" s="38">
        <v>4166</v>
      </c>
      <c r="N8" s="38">
        <v>807</v>
      </c>
      <c r="O8" s="3">
        <f t="shared" si="0"/>
        <v>10411</v>
      </c>
      <c r="P8" s="3">
        <f t="shared" si="0"/>
        <v>2093</v>
      </c>
      <c r="Q8" s="3">
        <f t="shared" si="1"/>
        <v>72.17241379310344</v>
      </c>
      <c r="R8" s="10">
        <f t="shared" si="2"/>
        <v>4.974199713330148</v>
      </c>
      <c r="S8" s="3">
        <v>22666</v>
      </c>
      <c r="T8" s="11">
        <v>0</v>
      </c>
      <c r="U8" s="3">
        <v>1526559</v>
      </c>
      <c r="V8" s="3">
        <v>192962</v>
      </c>
      <c r="W8" s="10">
        <f t="shared" si="3"/>
        <v>7.911189767933583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4</v>
      </c>
      <c r="H9" s="33">
        <v>9</v>
      </c>
      <c r="I9" s="37">
        <v>535</v>
      </c>
      <c r="J9" s="37">
        <v>55</v>
      </c>
      <c r="K9" s="37">
        <v>325</v>
      </c>
      <c r="L9" s="37">
        <v>45</v>
      </c>
      <c r="M9" s="37">
        <v>248</v>
      </c>
      <c r="N9" s="37">
        <v>37</v>
      </c>
      <c r="O9" s="3">
        <f t="shared" si="0"/>
        <v>1108</v>
      </c>
      <c r="P9" s="3">
        <f t="shared" si="0"/>
        <v>137</v>
      </c>
      <c r="Q9" s="3">
        <f>+P9/G9</f>
        <v>34.25</v>
      </c>
      <c r="R9" s="10">
        <f>+O9/P9</f>
        <v>8.087591240875913</v>
      </c>
      <c r="S9" s="3">
        <v>3056</v>
      </c>
      <c r="T9" s="11">
        <v>0</v>
      </c>
      <c r="U9" s="3">
        <v>258594</v>
      </c>
      <c r="V9" s="3">
        <v>41140</v>
      </c>
      <c r="W9" s="10">
        <f>+U9/V9</f>
        <v>6.285707340787555</v>
      </c>
    </row>
    <row r="10" spans="1:23" ht="15" customHeight="1">
      <c r="A10" s="18">
        <v>6</v>
      </c>
      <c r="B10" s="34" t="s">
        <v>48</v>
      </c>
      <c r="C10" s="1">
        <v>39136</v>
      </c>
      <c r="D10" s="33" t="s">
        <v>22</v>
      </c>
      <c r="E10" s="25" t="s">
        <v>25</v>
      </c>
      <c r="F10" s="33">
        <v>34</v>
      </c>
      <c r="G10" s="33">
        <v>15</v>
      </c>
      <c r="H10" s="33">
        <v>4</v>
      </c>
      <c r="I10" s="38">
        <v>322</v>
      </c>
      <c r="J10" s="38">
        <v>37</v>
      </c>
      <c r="K10" s="38">
        <v>440</v>
      </c>
      <c r="L10" s="38">
        <v>55</v>
      </c>
      <c r="M10" s="38">
        <v>260</v>
      </c>
      <c r="N10" s="38">
        <v>29</v>
      </c>
      <c r="O10" s="3">
        <f t="shared" si="0"/>
        <v>1022</v>
      </c>
      <c r="P10" s="3">
        <f t="shared" si="0"/>
        <v>121</v>
      </c>
      <c r="Q10" s="3">
        <f t="shared" si="1"/>
        <v>8.066666666666666</v>
      </c>
      <c r="R10" s="10">
        <f t="shared" si="2"/>
        <v>8.446280991735538</v>
      </c>
      <c r="S10" s="3">
        <v>3613</v>
      </c>
      <c r="T10" s="11">
        <v>0</v>
      </c>
      <c r="U10" s="3">
        <v>330725</v>
      </c>
      <c r="V10" s="3">
        <v>34993</v>
      </c>
      <c r="W10" s="10">
        <f t="shared" si="3"/>
        <v>9.45117594947561</v>
      </c>
    </row>
    <row r="11" spans="1:23" ht="15" customHeight="1">
      <c r="A11" s="18">
        <v>7</v>
      </c>
      <c r="B11" s="34" t="s">
        <v>45</v>
      </c>
      <c r="C11" s="1">
        <v>39122</v>
      </c>
      <c r="D11" s="33" t="s">
        <v>22</v>
      </c>
      <c r="E11" s="25" t="s">
        <v>24</v>
      </c>
      <c r="F11" s="33">
        <v>39</v>
      </c>
      <c r="G11" s="33">
        <v>1</v>
      </c>
      <c r="H11" s="33">
        <v>8</v>
      </c>
      <c r="I11" s="38">
        <v>164</v>
      </c>
      <c r="J11" s="38">
        <v>40</v>
      </c>
      <c r="K11" s="38">
        <v>225</v>
      </c>
      <c r="L11" s="38">
        <v>52</v>
      </c>
      <c r="M11" s="38">
        <v>260</v>
      </c>
      <c r="N11" s="38">
        <v>62</v>
      </c>
      <c r="O11" s="3">
        <f aca="true" t="shared" si="4" ref="O11:P13">+M11+K11+I11</f>
        <v>649</v>
      </c>
      <c r="P11" s="3">
        <f t="shared" si="4"/>
        <v>154</v>
      </c>
      <c r="Q11" s="3">
        <f t="shared" si="1"/>
        <v>154</v>
      </c>
      <c r="R11" s="10">
        <f t="shared" si="2"/>
        <v>4.214285714285714</v>
      </c>
      <c r="S11" s="3">
        <v>0</v>
      </c>
      <c r="T11" s="11">
        <v>0</v>
      </c>
      <c r="U11" s="3">
        <v>902416</v>
      </c>
      <c r="V11" s="3">
        <v>95569</v>
      </c>
      <c r="W11" s="10">
        <f t="shared" si="3"/>
        <v>9.442559825884963</v>
      </c>
    </row>
    <row r="12" spans="1:23" ht="15" customHeight="1">
      <c r="A12" s="18">
        <v>8</v>
      </c>
      <c r="B12" s="34" t="s">
        <v>39</v>
      </c>
      <c r="C12" s="35">
        <v>39101</v>
      </c>
      <c r="D12" s="33" t="s">
        <v>22</v>
      </c>
      <c r="E12" s="25" t="s">
        <v>24</v>
      </c>
      <c r="F12" s="33">
        <v>90</v>
      </c>
      <c r="G12" s="33">
        <v>1</v>
      </c>
      <c r="H12" s="33">
        <v>13</v>
      </c>
      <c r="I12" s="37">
        <v>97</v>
      </c>
      <c r="J12" s="37">
        <v>19</v>
      </c>
      <c r="K12" s="37">
        <v>232</v>
      </c>
      <c r="L12" s="37">
        <v>43</v>
      </c>
      <c r="M12" s="37">
        <v>267</v>
      </c>
      <c r="N12" s="37">
        <v>50</v>
      </c>
      <c r="O12" s="3">
        <f t="shared" si="4"/>
        <v>596</v>
      </c>
      <c r="P12" s="3">
        <f t="shared" si="4"/>
        <v>112</v>
      </c>
      <c r="Q12" s="3">
        <f>+P12/G12</f>
        <v>112</v>
      </c>
      <c r="R12" s="10">
        <f>+O12/P12</f>
        <v>5.321428571428571</v>
      </c>
      <c r="S12" s="3">
        <v>63</v>
      </c>
      <c r="T12" s="11">
        <v>0</v>
      </c>
      <c r="U12" s="3">
        <v>2955749</v>
      </c>
      <c r="V12" s="3">
        <v>345143</v>
      </c>
      <c r="W12" s="10">
        <f>+U12/V12</f>
        <v>8.563838756689256</v>
      </c>
    </row>
    <row r="13" spans="1:23" ht="15" customHeight="1">
      <c r="A13" s="18">
        <v>9</v>
      </c>
      <c r="B13" s="34" t="s">
        <v>50</v>
      </c>
      <c r="C13" s="1">
        <v>39073</v>
      </c>
      <c r="D13" s="33" t="s">
        <v>22</v>
      </c>
      <c r="E13" s="25" t="s">
        <v>29</v>
      </c>
      <c r="F13" s="33">
        <v>83</v>
      </c>
      <c r="G13" s="33">
        <v>1</v>
      </c>
      <c r="H13" s="33">
        <v>21</v>
      </c>
      <c r="I13" s="38">
        <v>64</v>
      </c>
      <c r="J13" s="38">
        <v>24</v>
      </c>
      <c r="K13" s="38">
        <v>119</v>
      </c>
      <c r="L13" s="38">
        <v>44</v>
      </c>
      <c r="M13" s="38">
        <v>239</v>
      </c>
      <c r="N13" s="38">
        <v>87</v>
      </c>
      <c r="O13" s="3">
        <f t="shared" si="4"/>
        <v>422</v>
      </c>
      <c r="P13" s="3">
        <f t="shared" si="4"/>
        <v>155</v>
      </c>
      <c r="Q13" s="3">
        <f>+P13/G13</f>
        <v>155</v>
      </c>
      <c r="R13" s="10">
        <f>+O13/P13</f>
        <v>2.7225806451612904</v>
      </c>
      <c r="S13" s="3">
        <v>520</v>
      </c>
      <c r="T13" s="11">
        <v>0</v>
      </c>
      <c r="U13" s="3">
        <v>1847025</v>
      </c>
      <c r="V13" s="3">
        <v>216315</v>
      </c>
      <c r="W13" s="10">
        <f>+U13/V13</f>
        <v>8.538589556896193</v>
      </c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workbookViewId="0" topLeftCell="P1">
      <selection activeCell="B10" sqref="B10:W1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54</v>
      </c>
      <c r="C5" s="35">
        <v>39171</v>
      </c>
      <c r="D5" s="33" t="s">
        <v>22</v>
      </c>
      <c r="E5" s="25" t="s">
        <v>24</v>
      </c>
      <c r="F5" s="33">
        <v>88</v>
      </c>
      <c r="G5" s="33">
        <v>89</v>
      </c>
      <c r="H5" s="33">
        <v>2</v>
      </c>
      <c r="I5" s="38">
        <v>26770</v>
      </c>
      <c r="J5" s="38">
        <v>3567</v>
      </c>
      <c r="K5" s="38">
        <v>91936</v>
      </c>
      <c r="L5" s="38">
        <v>10569</v>
      </c>
      <c r="M5" s="38">
        <v>78832</v>
      </c>
      <c r="N5" s="38">
        <v>8947</v>
      </c>
      <c r="O5" s="3">
        <f aca="true" t="shared" si="0" ref="O5:P14">+M5+K5+I5</f>
        <v>197538</v>
      </c>
      <c r="P5" s="3">
        <f t="shared" si="0"/>
        <v>23083</v>
      </c>
      <c r="Q5" s="3">
        <f aca="true" t="shared" si="1" ref="Q5:Q14">+P5/G5</f>
        <v>259.35955056179773</v>
      </c>
      <c r="R5" s="10">
        <f aca="true" t="shared" si="2" ref="R5:R14">+O5/P5</f>
        <v>8.557726465364121</v>
      </c>
      <c r="S5" s="3">
        <v>357894</v>
      </c>
      <c r="T5" s="11">
        <v>0</v>
      </c>
      <c r="U5" s="3">
        <v>640770</v>
      </c>
      <c r="V5" s="3">
        <v>75611</v>
      </c>
      <c r="W5" s="10">
        <f aca="true" t="shared" si="3" ref="W5:W14">+U5/V5</f>
        <v>8.474560579809816</v>
      </c>
    </row>
    <row r="6" spans="1:23" ht="15" customHeight="1">
      <c r="A6" s="18">
        <v>2</v>
      </c>
      <c r="B6" s="34" t="s">
        <v>52</v>
      </c>
      <c r="C6" s="35">
        <v>39157</v>
      </c>
      <c r="D6" s="33" t="s">
        <v>22</v>
      </c>
      <c r="E6" s="25" t="s">
        <v>29</v>
      </c>
      <c r="F6" s="33">
        <v>69</v>
      </c>
      <c r="G6" s="33">
        <v>39</v>
      </c>
      <c r="H6" s="33">
        <v>4</v>
      </c>
      <c r="I6" s="38">
        <v>2616</v>
      </c>
      <c r="J6" s="38">
        <v>486</v>
      </c>
      <c r="K6" s="38">
        <v>6451</v>
      </c>
      <c r="L6" s="38">
        <v>1131</v>
      </c>
      <c r="M6" s="38">
        <v>6774</v>
      </c>
      <c r="N6" s="38">
        <v>1167</v>
      </c>
      <c r="O6" s="3">
        <f t="shared" si="0"/>
        <v>15841</v>
      </c>
      <c r="P6" s="3">
        <f t="shared" si="0"/>
        <v>2784</v>
      </c>
      <c r="Q6" s="3">
        <f t="shared" si="1"/>
        <v>71.38461538461539</v>
      </c>
      <c r="R6" s="10">
        <f t="shared" si="2"/>
        <v>5.690014367816092</v>
      </c>
      <c r="S6" s="3">
        <v>60324</v>
      </c>
      <c r="T6" s="11">
        <v>0</v>
      </c>
      <c r="U6" s="3">
        <v>526232</v>
      </c>
      <c r="V6" s="3">
        <v>63461</v>
      </c>
      <c r="W6" s="10">
        <f t="shared" si="3"/>
        <v>8.292210964214242</v>
      </c>
    </row>
    <row r="7" spans="1:23" ht="15" customHeight="1">
      <c r="A7" s="18">
        <v>3</v>
      </c>
      <c r="B7" s="34" t="s">
        <v>51</v>
      </c>
      <c r="C7" s="1">
        <v>39150</v>
      </c>
      <c r="D7" s="33" t="s">
        <v>22</v>
      </c>
      <c r="E7" s="25" t="s">
        <v>29</v>
      </c>
      <c r="F7" s="33">
        <v>54</v>
      </c>
      <c r="G7" s="33">
        <v>23</v>
      </c>
      <c r="H7" s="33">
        <v>5</v>
      </c>
      <c r="I7" s="38">
        <v>1810</v>
      </c>
      <c r="J7" s="38">
        <v>299</v>
      </c>
      <c r="K7" s="38">
        <v>3648</v>
      </c>
      <c r="L7" s="38">
        <v>592</v>
      </c>
      <c r="M7" s="38">
        <v>4518</v>
      </c>
      <c r="N7" s="38">
        <v>648</v>
      </c>
      <c r="O7" s="3">
        <f t="shared" si="0"/>
        <v>9976</v>
      </c>
      <c r="P7" s="3">
        <f t="shared" si="0"/>
        <v>1539</v>
      </c>
      <c r="Q7" s="3">
        <f t="shared" si="1"/>
        <v>66.91304347826087</v>
      </c>
      <c r="R7" s="10">
        <f t="shared" si="2"/>
        <v>6.482131254061079</v>
      </c>
      <c r="S7" s="3">
        <v>16820</v>
      </c>
      <c r="T7" s="11">
        <v>0</v>
      </c>
      <c r="U7" s="3">
        <v>606867</v>
      </c>
      <c r="V7" s="3">
        <v>71243</v>
      </c>
      <c r="W7" s="10">
        <f t="shared" si="3"/>
        <v>8.518268461462881</v>
      </c>
    </row>
    <row r="8" spans="1:23" ht="15" customHeight="1">
      <c r="A8" s="18">
        <v>4</v>
      </c>
      <c r="B8" s="34" t="s">
        <v>46</v>
      </c>
      <c r="C8" s="1">
        <v>39129</v>
      </c>
      <c r="D8" s="33" t="s">
        <v>22</v>
      </c>
      <c r="E8" s="25" t="s">
        <v>47</v>
      </c>
      <c r="F8" s="33">
        <v>77</v>
      </c>
      <c r="G8" s="33">
        <v>16</v>
      </c>
      <c r="H8" s="33">
        <v>8</v>
      </c>
      <c r="I8" s="38">
        <v>381</v>
      </c>
      <c r="J8" s="38">
        <v>93</v>
      </c>
      <c r="K8" s="38">
        <v>1401</v>
      </c>
      <c r="L8" s="38">
        <v>276</v>
      </c>
      <c r="M8" s="38">
        <v>1565</v>
      </c>
      <c r="N8" s="38">
        <v>318</v>
      </c>
      <c r="O8" s="3">
        <f t="shared" si="0"/>
        <v>3347</v>
      </c>
      <c r="P8" s="3">
        <f t="shared" si="0"/>
        <v>687</v>
      </c>
      <c r="Q8" s="3">
        <f t="shared" si="1"/>
        <v>42.9375</v>
      </c>
      <c r="R8" s="10">
        <f t="shared" si="2"/>
        <v>4.871906841339156</v>
      </c>
      <c r="S8" s="3">
        <v>10411</v>
      </c>
      <c r="T8" s="11">
        <v>0</v>
      </c>
      <c r="U8" s="3">
        <v>1534746</v>
      </c>
      <c r="V8" s="3">
        <v>194717</v>
      </c>
      <c r="W8" s="10">
        <f t="shared" si="3"/>
        <v>7.881931212991161</v>
      </c>
    </row>
    <row r="9" spans="1:23" ht="15" customHeight="1">
      <c r="A9" s="18">
        <v>5</v>
      </c>
      <c r="B9" s="34" t="s">
        <v>38</v>
      </c>
      <c r="C9" s="1">
        <v>39073</v>
      </c>
      <c r="D9" s="33" t="s">
        <v>22</v>
      </c>
      <c r="E9" s="25" t="s">
        <v>23</v>
      </c>
      <c r="F9" s="33">
        <v>56</v>
      </c>
      <c r="G9" s="33">
        <v>2</v>
      </c>
      <c r="H9" s="33">
        <v>16</v>
      </c>
      <c r="I9" s="38">
        <v>186</v>
      </c>
      <c r="J9" s="38">
        <v>36</v>
      </c>
      <c r="K9" s="38">
        <v>352</v>
      </c>
      <c r="L9" s="38">
        <v>69</v>
      </c>
      <c r="M9" s="38">
        <v>549</v>
      </c>
      <c r="N9" s="38">
        <v>107</v>
      </c>
      <c r="O9" s="3">
        <f aca="true" t="shared" si="4" ref="O9:P13">+M9+K9+I9</f>
        <v>1087</v>
      </c>
      <c r="P9" s="3">
        <f t="shared" si="4"/>
        <v>212</v>
      </c>
      <c r="Q9" s="3">
        <f t="shared" si="1"/>
        <v>106</v>
      </c>
      <c r="R9" s="10">
        <f t="shared" si="2"/>
        <v>5.127358490566038</v>
      </c>
      <c r="S9" s="3">
        <v>0</v>
      </c>
      <c r="T9" s="11">
        <v>0</v>
      </c>
      <c r="U9" s="3">
        <v>2098222</v>
      </c>
      <c r="V9" s="3">
        <v>231587</v>
      </c>
      <c r="W9" s="10">
        <f t="shared" si="3"/>
        <v>9.060189043426444</v>
      </c>
    </row>
    <row r="10" spans="1:23" ht="15" customHeight="1">
      <c r="A10" s="18">
        <v>6</v>
      </c>
      <c r="B10" s="34" t="s">
        <v>45</v>
      </c>
      <c r="C10" s="1">
        <v>39122</v>
      </c>
      <c r="D10" s="33" t="s">
        <v>22</v>
      </c>
      <c r="E10" s="25" t="s">
        <v>24</v>
      </c>
      <c r="F10" s="33">
        <v>39</v>
      </c>
      <c r="G10" s="33">
        <v>2</v>
      </c>
      <c r="H10" s="33">
        <v>9</v>
      </c>
      <c r="I10" s="38">
        <v>165</v>
      </c>
      <c r="J10" s="38">
        <v>50</v>
      </c>
      <c r="K10" s="38">
        <v>269</v>
      </c>
      <c r="L10" s="38">
        <v>75</v>
      </c>
      <c r="M10" s="38">
        <v>309</v>
      </c>
      <c r="N10" s="38">
        <v>82</v>
      </c>
      <c r="O10" s="3">
        <f t="shared" si="4"/>
        <v>743</v>
      </c>
      <c r="P10" s="3">
        <f t="shared" si="4"/>
        <v>207</v>
      </c>
      <c r="Q10" s="3">
        <f t="shared" si="1"/>
        <v>103.5</v>
      </c>
      <c r="R10" s="10">
        <f t="shared" si="2"/>
        <v>3.5893719806763285</v>
      </c>
      <c r="S10" s="3">
        <v>649</v>
      </c>
      <c r="T10" s="11">
        <v>0</v>
      </c>
      <c r="U10" s="3">
        <v>903485</v>
      </c>
      <c r="V10" s="3">
        <v>95854</v>
      </c>
      <c r="W10" s="10">
        <f t="shared" si="3"/>
        <v>9.42563690612807</v>
      </c>
    </row>
    <row r="11" spans="1:23" ht="15" customHeight="1">
      <c r="A11" s="18">
        <v>7</v>
      </c>
      <c r="B11" s="34" t="s">
        <v>39</v>
      </c>
      <c r="C11" s="35">
        <v>39101</v>
      </c>
      <c r="D11" s="33" t="s">
        <v>22</v>
      </c>
      <c r="E11" s="25" t="s">
        <v>24</v>
      </c>
      <c r="F11" s="33">
        <v>90</v>
      </c>
      <c r="G11" s="33">
        <v>1</v>
      </c>
      <c r="H11" s="33">
        <v>14</v>
      </c>
      <c r="I11" s="37">
        <v>170</v>
      </c>
      <c r="J11" s="37">
        <v>34</v>
      </c>
      <c r="K11" s="37">
        <v>273</v>
      </c>
      <c r="L11" s="37">
        <v>42</v>
      </c>
      <c r="M11" s="37">
        <v>202</v>
      </c>
      <c r="N11" s="37">
        <v>31</v>
      </c>
      <c r="O11" s="3">
        <f t="shared" si="4"/>
        <v>645</v>
      </c>
      <c r="P11" s="3">
        <f t="shared" si="4"/>
        <v>107</v>
      </c>
      <c r="Q11" s="3">
        <f t="shared" si="1"/>
        <v>107</v>
      </c>
      <c r="R11" s="10">
        <f t="shared" si="2"/>
        <v>6.02803738317757</v>
      </c>
      <c r="S11" s="3">
        <v>596</v>
      </c>
      <c r="T11" s="11">
        <v>0</v>
      </c>
      <c r="U11" s="3">
        <v>2956759</v>
      </c>
      <c r="V11" s="3">
        <v>345319</v>
      </c>
      <c r="W11" s="10">
        <f t="shared" si="3"/>
        <v>8.562398825433874</v>
      </c>
    </row>
    <row r="12" spans="1:23" ht="15" customHeight="1">
      <c r="A12" s="18">
        <v>8</v>
      </c>
      <c r="B12" s="34" t="s">
        <v>48</v>
      </c>
      <c r="C12" s="1">
        <v>39136</v>
      </c>
      <c r="D12" s="33" t="s">
        <v>22</v>
      </c>
      <c r="E12" s="25" t="s">
        <v>25</v>
      </c>
      <c r="F12" s="33">
        <v>34</v>
      </c>
      <c r="G12" s="33">
        <v>2</v>
      </c>
      <c r="H12" s="33">
        <v>5</v>
      </c>
      <c r="I12" s="38">
        <v>144</v>
      </c>
      <c r="J12" s="38">
        <v>17</v>
      </c>
      <c r="K12" s="38">
        <v>246</v>
      </c>
      <c r="L12" s="38">
        <v>28</v>
      </c>
      <c r="M12" s="38">
        <v>163</v>
      </c>
      <c r="N12" s="38">
        <v>18</v>
      </c>
      <c r="O12" s="3">
        <f t="shared" si="4"/>
        <v>553</v>
      </c>
      <c r="P12" s="3">
        <f t="shared" si="4"/>
        <v>63</v>
      </c>
      <c r="Q12" s="3">
        <f t="shared" si="1"/>
        <v>31.5</v>
      </c>
      <c r="R12" s="10">
        <f t="shared" si="2"/>
        <v>8.777777777777779</v>
      </c>
      <c r="S12" s="3">
        <v>1022</v>
      </c>
      <c r="T12" s="11">
        <v>0</v>
      </c>
      <c r="U12" s="3">
        <v>331581</v>
      </c>
      <c r="V12" s="3">
        <v>35099</v>
      </c>
      <c r="W12" s="10">
        <f t="shared" si="3"/>
        <v>9.447021282657625</v>
      </c>
    </row>
    <row r="13" spans="1:23" ht="15" customHeight="1">
      <c r="A13" s="18">
        <v>9</v>
      </c>
      <c r="B13" s="34" t="s">
        <v>50</v>
      </c>
      <c r="C13" s="1">
        <v>39073</v>
      </c>
      <c r="D13" s="33" t="s">
        <v>22</v>
      </c>
      <c r="E13" s="25" t="s">
        <v>29</v>
      </c>
      <c r="F13" s="33">
        <v>83</v>
      </c>
      <c r="G13" s="33">
        <v>1</v>
      </c>
      <c r="H13" s="33">
        <v>22</v>
      </c>
      <c r="I13" s="38">
        <v>108</v>
      </c>
      <c r="J13" s="38">
        <v>42</v>
      </c>
      <c r="K13" s="38">
        <v>200</v>
      </c>
      <c r="L13" s="38">
        <v>72</v>
      </c>
      <c r="M13" s="38">
        <v>138</v>
      </c>
      <c r="N13" s="38">
        <v>53</v>
      </c>
      <c r="O13" s="3">
        <f t="shared" si="4"/>
        <v>446</v>
      </c>
      <c r="P13" s="3">
        <f t="shared" si="4"/>
        <v>167</v>
      </c>
      <c r="Q13" s="3">
        <f t="shared" si="1"/>
        <v>167</v>
      </c>
      <c r="R13" s="10">
        <f t="shared" si="2"/>
        <v>2.6706586826347305</v>
      </c>
      <c r="S13" s="3">
        <v>422</v>
      </c>
      <c r="T13" s="11">
        <v>0</v>
      </c>
      <c r="U13" s="3">
        <v>1847710</v>
      </c>
      <c r="V13" s="3">
        <v>216565</v>
      </c>
      <c r="W13" s="10">
        <f t="shared" si="3"/>
        <v>8.531895735691363</v>
      </c>
    </row>
    <row r="14" spans="1:23" ht="15" customHeight="1">
      <c r="A14" s="18">
        <v>10</v>
      </c>
      <c r="B14" s="34" t="s">
        <v>42</v>
      </c>
      <c r="C14" s="35">
        <v>39115</v>
      </c>
      <c r="D14" s="33" t="s">
        <v>22</v>
      </c>
      <c r="E14" s="25" t="s">
        <v>25</v>
      </c>
      <c r="F14" s="33">
        <v>12</v>
      </c>
      <c r="G14" s="33">
        <v>1</v>
      </c>
      <c r="H14" s="33">
        <v>10</v>
      </c>
      <c r="I14" s="37">
        <v>57</v>
      </c>
      <c r="J14" s="37">
        <v>9</v>
      </c>
      <c r="K14" s="37">
        <v>0</v>
      </c>
      <c r="L14" s="37">
        <v>0</v>
      </c>
      <c r="M14" s="37">
        <v>91</v>
      </c>
      <c r="N14" s="37">
        <v>14</v>
      </c>
      <c r="O14" s="3">
        <f t="shared" si="0"/>
        <v>148</v>
      </c>
      <c r="P14" s="3">
        <f t="shared" si="0"/>
        <v>23</v>
      </c>
      <c r="Q14" s="3">
        <f t="shared" si="1"/>
        <v>23</v>
      </c>
      <c r="R14" s="10">
        <f t="shared" si="2"/>
        <v>6.434782608695652</v>
      </c>
      <c r="S14" s="3">
        <v>1108</v>
      </c>
      <c r="T14" s="11">
        <v>0</v>
      </c>
      <c r="U14" s="3">
        <v>259921</v>
      </c>
      <c r="V14" s="3">
        <v>41298</v>
      </c>
      <c r="W14" s="10">
        <f t="shared" si="3"/>
        <v>6.2937914668991235</v>
      </c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4:12" ht="15">
      <c r="D17" s="12"/>
      <c r="E17" s="13"/>
      <c r="L17" s="3"/>
    </row>
    <row r="18" spans="4:5" ht="15">
      <c r="D18" s="12"/>
      <c r="E18" s="13"/>
    </row>
    <row r="19" spans="4:5" ht="15">
      <c r="D19" s="12"/>
      <c r="E19" s="13"/>
    </row>
    <row r="20" spans="4:5" ht="15">
      <c r="D20" s="12"/>
      <c r="E20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D19" sqref="D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55</v>
      </c>
      <c r="C5" s="35">
        <v>39185</v>
      </c>
      <c r="D5" s="33" t="s">
        <v>22</v>
      </c>
      <c r="E5" s="25" t="s">
        <v>25</v>
      </c>
      <c r="F5" s="33">
        <v>55</v>
      </c>
      <c r="G5" s="33">
        <v>56</v>
      </c>
      <c r="H5" s="33">
        <v>1</v>
      </c>
      <c r="I5" s="38">
        <v>39485</v>
      </c>
      <c r="J5" s="38">
        <v>4243</v>
      </c>
      <c r="K5" s="38">
        <v>80427</v>
      </c>
      <c r="L5" s="38">
        <v>8181</v>
      </c>
      <c r="M5" s="38">
        <v>80571</v>
      </c>
      <c r="N5" s="38">
        <v>8405</v>
      </c>
      <c r="O5" s="3">
        <f>+M5+K5+I5</f>
        <v>200483</v>
      </c>
      <c r="P5" s="3">
        <f>+N5+L5+J5</f>
        <v>20829</v>
      </c>
      <c r="Q5" s="3">
        <f>+P5/G5</f>
        <v>371.94642857142856</v>
      </c>
      <c r="R5" s="10">
        <f>+O5/P5</f>
        <v>9.625186038696048</v>
      </c>
      <c r="S5" s="3">
        <v>0</v>
      </c>
      <c r="T5" s="11">
        <v>0</v>
      </c>
      <c r="U5" s="3">
        <v>200483</v>
      </c>
      <c r="V5" s="3">
        <v>20829</v>
      </c>
      <c r="W5" s="10">
        <f>+U5/V5</f>
        <v>9.625186038696048</v>
      </c>
    </row>
    <row r="6" spans="1:23" ht="15" customHeight="1">
      <c r="A6" s="18">
        <v>2</v>
      </c>
      <c r="B6" s="34" t="s">
        <v>54</v>
      </c>
      <c r="C6" s="35">
        <v>39171</v>
      </c>
      <c r="D6" s="33" t="s">
        <v>22</v>
      </c>
      <c r="E6" s="25" t="s">
        <v>24</v>
      </c>
      <c r="F6" s="33">
        <v>88</v>
      </c>
      <c r="G6" s="33">
        <v>86</v>
      </c>
      <c r="H6" s="33">
        <v>3</v>
      </c>
      <c r="I6" s="38">
        <v>19447</v>
      </c>
      <c r="J6" s="38">
        <v>2942</v>
      </c>
      <c r="K6" s="38">
        <v>56523</v>
      </c>
      <c r="L6" s="38">
        <v>6642</v>
      </c>
      <c r="M6" s="38">
        <v>58260</v>
      </c>
      <c r="N6" s="38">
        <v>6723</v>
      </c>
      <c r="O6" s="3">
        <f aca="true" t="shared" si="0" ref="O6:P12">+M6+K6+I6</f>
        <v>134230</v>
      </c>
      <c r="P6" s="3">
        <f t="shared" si="0"/>
        <v>16307</v>
      </c>
      <c r="Q6" s="3">
        <f aca="true" t="shared" si="1" ref="Q6:Q12">+P6/G6</f>
        <v>189.61627906976744</v>
      </c>
      <c r="R6" s="10">
        <f aca="true" t="shared" si="2" ref="R6:R12">+O6/P6</f>
        <v>8.23143435334519</v>
      </c>
      <c r="S6" s="3">
        <v>197538</v>
      </c>
      <c r="T6" s="11">
        <v>0</v>
      </c>
      <c r="U6" s="3">
        <v>849383</v>
      </c>
      <c r="V6" s="3">
        <v>103150</v>
      </c>
      <c r="W6" s="10">
        <f aca="true" t="shared" si="3" ref="W6:W12">+U6/V6</f>
        <v>8.234444983034416</v>
      </c>
    </row>
    <row r="7" spans="1:23" ht="15" customHeight="1">
      <c r="A7" s="18">
        <v>3</v>
      </c>
      <c r="B7" s="34" t="s">
        <v>52</v>
      </c>
      <c r="C7" s="35">
        <v>39157</v>
      </c>
      <c r="D7" s="33" t="s">
        <v>22</v>
      </c>
      <c r="E7" s="25" t="s">
        <v>29</v>
      </c>
      <c r="F7" s="33">
        <v>69</v>
      </c>
      <c r="G7" s="33">
        <v>23</v>
      </c>
      <c r="H7" s="33">
        <v>5</v>
      </c>
      <c r="I7" s="38">
        <v>1232</v>
      </c>
      <c r="J7" s="38">
        <v>253</v>
      </c>
      <c r="K7" s="38">
        <v>3202</v>
      </c>
      <c r="L7" s="38">
        <v>649</v>
      </c>
      <c r="M7" s="38">
        <v>3169</v>
      </c>
      <c r="N7" s="38">
        <v>610</v>
      </c>
      <c r="O7" s="3">
        <f t="shared" si="0"/>
        <v>7603</v>
      </c>
      <c r="P7" s="3">
        <f t="shared" si="0"/>
        <v>1512</v>
      </c>
      <c r="Q7" s="3">
        <f t="shared" si="1"/>
        <v>65.73913043478261</v>
      </c>
      <c r="R7" s="10">
        <f t="shared" si="2"/>
        <v>5.0284391534391535</v>
      </c>
      <c r="S7" s="3">
        <v>15841</v>
      </c>
      <c r="T7" s="11">
        <v>0</v>
      </c>
      <c r="U7" s="3">
        <v>540956</v>
      </c>
      <c r="V7" s="3">
        <v>66370</v>
      </c>
      <c r="W7" s="10">
        <f t="shared" si="3"/>
        <v>8.150610215458792</v>
      </c>
    </row>
    <row r="8" spans="1:23" ht="15" customHeight="1">
      <c r="A8" s="18">
        <v>4</v>
      </c>
      <c r="B8" s="34" t="s">
        <v>46</v>
      </c>
      <c r="C8" s="1">
        <v>39129</v>
      </c>
      <c r="D8" s="33" t="s">
        <v>22</v>
      </c>
      <c r="E8" s="25" t="s">
        <v>47</v>
      </c>
      <c r="F8" s="33">
        <v>77</v>
      </c>
      <c r="G8" s="33">
        <v>11</v>
      </c>
      <c r="H8" s="33">
        <v>9</v>
      </c>
      <c r="I8" s="38">
        <v>465</v>
      </c>
      <c r="J8" s="38">
        <v>90</v>
      </c>
      <c r="K8" s="38">
        <v>1844</v>
      </c>
      <c r="L8" s="38">
        <v>373</v>
      </c>
      <c r="M8" s="38">
        <v>1663</v>
      </c>
      <c r="N8" s="38">
        <v>325</v>
      </c>
      <c r="O8" s="3">
        <f>+M8+K8+I8</f>
        <v>3972</v>
      </c>
      <c r="P8" s="3">
        <f>+N8+L8+J8</f>
        <v>788</v>
      </c>
      <c r="Q8" s="3">
        <f>+P8/G8</f>
        <v>71.63636363636364</v>
      </c>
      <c r="R8" s="10">
        <f>+O8/P8</f>
        <v>5.040609137055838</v>
      </c>
      <c r="S8" s="3">
        <v>3347</v>
      </c>
      <c r="T8" s="11">
        <v>0</v>
      </c>
      <c r="U8" s="3">
        <v>1541693</v>
      </c>
      <c r="V8" s="3">
        <v>196274</v>
      </c>
      <c r="W8" s="10">
        <f>+U8/V8</f>
        <v>7.854799922557241</v>
      </c>
    </row>
    <row r="9" spans="1:23" ht="15" customHeight="1">
      <c r="A9" s="18">
        <v>5</v>
      </c>
      <c r="B9" s="34" t="s">
        <v>51</v>
      </c>
      <c r="C9" s="1">
        <v>39150</v>
      </c>
      <c r="D9" s="33" t="s">
        <v>22</v>
      </c>
      <c r="E9" s="25" t="s">
        <v>29</v>
      </c>
      <c r="F9" s="33">
        <v>54</v>
      </c>
      <c r="G9" s="33">
        <v>8</v>
      </c>
      <c r="H9" s="33">
        <v>6</v>
      </c>
      <c r="I9" s="38">
        <v>787</v>
      </c>
      <c r="J9" s="38">
        <v>154</v>
      </c>
      <c r="K9" s="38">
        <v>1416</v>
      </c>
      <c r="L9" s="38">
        <v>278</v>
      </c>
      <c r="M9" s="38">
        <v>1574</v>
      </c>
      <c r="N9" s="38">
        <v>316</v>
      </c>
      <c r="O9" s="3">
        <f t="shared" si="0"/>
        <v>3777</v>
      </c>
      <c r="P9" s="3">
        <f t="shared" si="0"/>
        <v>748</v>
      </c>
      <c r="Q9" s="3">
        <f t="shared" si="1"/>
        <v>93.5</v>
      </c>
      <c r="R9" s="10">
        <f t="shared" si="2"/>
        <v>5.0494652406417115</v>
      </c>
      <c r="S9" s="3">
        <v>9976</v>
      </c>
      <c r="T9" s="11">
        <v>0</v>
      </c>
      <c r="U9" s="3">
        <v>617219</v>
      </c>
      <c r="V9" s="3">
        <v>73183</v>
      </c>
      <c r="W9" s="10">
        <f t="shared" si="3"/>
        <v>8.433912247379856</v>
      </c>
    </row>
    <row r="10" spans="1:23" ht="15" customHeight="1">
      <c r="A10" s="18">
        <v>6</v>
      </c>
      <c r="B10" s="34" t="s">
        <v>38</v>
      </c>
      <c r="C10" s="1">
        <v>39073</v>
      </c>
      <c r="D10" s="33" t="s">
        <v>22</v>
      </c>
      <c r="E10" s="25" t="s">
        <v>23</v>
      </c>
      <c r="F10" s="33">
        <v>56</v>
      </c>
      <c r="G10" s="33">
        <v>2</v>
      </c>
      <c r="H10" s="33">
        <v>17</v>
      </c>
      <c r="I10" s="38">
        <v>335</v>
      </c>
      <c r="J10" s="38">
        <v>92</v>
      </c>
      <c r="K10" s="38">
        <v>360</v>
      </c>
      <c r="L10" s="38">
        <v>97</v>
      </c>
      <c r="M10" s="38">
        <v>395</v>
      </c>
      <c r="N10" s="38">
        <v>104</v>
      </c>
      <c r="O10" s="3">
        <f t="shared" si="0"/>
        <v>1090</v>
      </c>
      <c r="P10" s="3">
        <f t="shared" si="0"/>
        <v>293</v>
      </c>
      <c r="Q10" s="3">
        <f t="shared" si="1"/>
        <v>146.5</v>
      </c>
      <c r="R10" s="10">
        <f t="shared" si="2"/>
        <v>3.720136518771331</v>
      </c>
      <c r="S10" s="3">
        <v>1087</v>
      </c>
      <c r="T10" s="11">
        <v>0</v>
      </c>
      <c r="U10" s="3">
        <v>2100022</v>
      </c>
      <c r="V10" s="3">
        <v>232019</v>
      </c>
      <c r="W10" s="10">
        <f t="shared" si="3"/>
        <v>9.05107771346312</v>
      </c>
    </row>
    <row r="11" spans="1:23" ht="15" customHeight="1">
      <c r="A11" s="18">
        <v>7</v>
      </c>
      <c r="B11" s="34" t="s">
        <v>45</v>
      </c>
      <c r="C11" s="1">
        <v>39122</v>
      </c>
      <c r="D11" s="33" t="s">
        <v>22</v>
      </c>
      <c r="E11" s="25" t="s">
        <v>24</v>
      </c>
      <c r="F11" s="33">
        <v>39</v>
      </c>
      <c r="G11" s="33">
        <v>2</v>
      </c>
      <c r="H11" s="33">
        <v>10</v>
      </c>
      <c r="I11" s="38">
        <v>178</v>
      </c>
      <c r="J11" s="38">
        <v>13</v>
      </c>
      <c r="K11" s="38">
        <v>512</v>
      </c>
      <c r="L11" s="38">
        <v>45</v>
      </c>
      <c r="M11" s="38">
        <v>408</v>
      </c>
      <c r="N11" s="38">
        <v>49</v>
      </c>
      <c r="O11" s="3">
        <f t="shared" si="0"/>
        <v>1098</v>
      </c>
      <c r="P11" s="3">
        <f t="shared" si="0"/>
        <v>107</v>
      </c>
      <c r="Q11" s="3">
        <f t="shared" si="1"/>
        <v>53.5</v>
      </c>
      <c r="R11" s="10">
        <f t="shared" si="2"/>
        <v>10.261682242990654</v>
      </c>
      <c r="S11" s="3">
        <v>743</v>
      </c>
      <c r="T11" s="11">
        <v>0</v>
      </c>
      <c r="U11" s="3">
        <v>905518</v>
      </c>
      <c r="V11" s="3">
        <v>96228</v>
      </c>
      <c r="W11" s="10">
        <f t="shared" si="3"/>
        <v>9.410130107660972</v>
      </c>
    </row>
    <row r="12" spans="1:23" ht="15" customHeight="1">
      <c r="A12" s="18">
        <v>8</v>
      </c>
      <c r="B12" s="34" t="s">
        <v>48</v>
      </c>
      <c r="C12" s="1">
        <v>39136</v>
      </c>
      <c r="D12" s="33" t="s">
        <v>22</v>
      </c>
      <c r="E12" s="25" t="s">
        <v>25</v>
      </c>
      <c r="F12" s="33">
        <v>34</v>
      </c>
      <c r="G12" s="33">
        <v>2</v>
      </c>
      <c r="H12" s="33">
        <v>6</v>
      </c>
      <c r="I12" s="38">
        <v>148</v>
      </c>
      <c r="J12" s="38">
        <v>30</v>
      </c>
      <c r="K12" s="38">
        <v>263</v>
      </c>
      <c r="L12" s="38">
        <v>52</v>
      </c>
      <c r="M12" s="38">
        <v>337</v>
      </c>
      <c r="N12" s="38">
        <v>65</v>
      </c>
      <c r="O12" s="3">
        <f t="shared" si="0"/>
        <v>748</v>
      </c>
      <c r="P12" s="3">
        <f t="shared" si="0"/>
        <v>147</v>
      </c>
      <c r="Q12" s="3">
        <f t="shared" si="1"/>
        <v>73.5</v>
      </c>
      <c r="R12" s="10">
        <f t="shared" si="2"/>
        <v>5.08843537414966</v>
      </c>
      <c r="S12" s="3">
        <v>553</v>
      </c>
      <c r="T12" s="11">
        <v>0</v>
      </c>
      <c r="U12" s="3">
        <v>332701</v>
      </c>
      <c r="V12" s="3">
        <v>35288</v>
      </c>
      <c r="W12" s="10">
        <f t="shared" si="3"/>
        <v>9.428162548175017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B22" sqref="B22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56</v>
      </c>
      <c r="C5" s="50">
        <v>39192</v>
      </c>
      <c r="D5" s="33" t="s">
        <v>22</v>
      </c>
      <c r="E5" s="25" t="s">
        <v>57</v>
      </c>
      <c r="F5" s="33">
        <v>173</v>
      </c>
      <c r="G5" s="33">
        <v>181</v>
      </c>
      <c r="H5" s="33">
        <v>1</v>
      </c>
      <c r="I5" s="38">
        <v>151903</v>
      </c>
      <c r="J5" s="38">
        <v>20042</v>
      </c>
      <c r="K5" s="38">
        <v>247342</v>
      </c>
      <c r="L5" s="38">
        <v>31131</v>
      </c>
      <c r="M5" s="38">
        <v>338884</v>
      </c>
      <c r="N5" s="38">
        <v>41810</v>
      </c>
      <c r="O5" s="3">
        <f aca="true" t="shared" si="0" ref="O5:P11">+M5+K5+I5</f>
        <v>738129</v>
      </c>
      <c r="P5" s="3">
        <f t="shared" si="0"/>
        <v>92983</v>
      </c>
      <c r="Q5" s="3">
        <f aca="true" t="shared" si="1" ref="Q5:Q11">+P5/G5</f>
        <v>513.7182320441989</v>
      </c>
      <c r="R5" s="10">
        <f aca="true" t="shared" si="2" ref="R5:R11">+O5/P5</f>
        <v>7.938322058870976</v>
      </c>
      <c r="S5" s="3">
        <v>0</v>
      </c>
      <c r="T5" s="11">
        <v>0</v>
      </c>
      <c r="U5" s="3">
        <v>738129</v>
      </c>
      <c r="V5" s="3">
        <v>92983</v>
      </c>
      <c r="W5" s="10">
        <f aca="true" t="shared" si="3" ref="W5:W11">+U5/V5</f>
        <v>7.938322058870976</v>
      </c>
    </row>
    <row r="6" spans="1:23" ht="15" customHeight="1">
      <c r="A6" s="18">
        <v>2</v>
      </c>
      <c r="B6" s="34" t="s">
        <v>55</v>
      </c>
      <c r="C6" s="51">
        <v>39185</v>
      </c>
      <c r="D6" s="33" t="s">
        <v>22</v>
      </c>
      <c r="E6" s="25" t="s">
        <v>25</v>
      </c>
      <c r="F6" s="33">
        <v>55</v>
      </c>
      <c r="G6" s="33">
        <v>56</v>
      </c>
      <c r="H6" s="33">
        <v>2</v>
      </c>
      <c r="I6" s="38">
        <v>17633</v>
      </c>
      <c r="J6" s="38">
        <v>2054</v>
      </c>
      <c r="K6" s="38">
        <v>42418</v>
      </c>
      <c r="L6" s="38">
        <v>4328</v>
      </c>
      <c r="M6" s="38">
        <v>46509</v>
      </c>
      <c r="N6" s="38">
        <v>4847</v>
      </c>
      <c r="O6" s="3">
        <f t="shared" si="0"/>
        <v>106560</v>
      </c>
      <c r="P6" s="3">
        <f t="shared" si="0"/>
        <v>11229</v>
      </c>
      <c r="Q6" s="3">
        <f t="shared" si="1"/>
        <v>200.51785714285714</v>
      </c>
      <c r="R6" s="10">
        <f t="shared" si="2"/>
        <v>9.489714133048357</v>
      </c>
      <c r="S6" s="3">
        <v>200483</v>
      </c>
      <c r="T6" s="11">
        <v>0</v>
      </c>
      <c r="U6" s="3">
        <v>437176</v>
      </c>
      <c r="V6" s="3">
        <v>48749</v>
      </c>
      <c r="W6" s="10">
        <f t="shared" si="3"/>
        <v>8.967896777369793</v>
      </c>
    </row>
    <row r="7" spans="1:23" ht="15" customHeight="1">
      <c r="A7" s="18">
        <v>3</v>
      </c>
      <c r="B7" s="34" t="s">
        <v>54</v>
      </c>
      <c r="C7" s="51">
        <v>39171</v>
      </c>
      <c r="D7" s="33" t="s">
        <v>22</v>
      </c>
      <c r="E7" s="25" t="s">
        <v>24</v>
      </c>
      <c r="F7" s="33">
        <v>88</v>
      </c>
      <c r="G7" s="33">
        <v>86</v>
      </c>
      <c r="H7" s="33">
        <v>4</v>
      </c>
      <c r="I7" s="38">
        <v>6425</v>
      </c>
      <c r="J7" s="38">
        <v>1225</v>
      </c>
      <c r="K7" s="38">
        <v>19144</v>
      </c>
      <c r="L7" s="38">
        <v>2781</v>
      </c>
      <c r="M7" s="38">
        <v>20139</v>
      </c>
      <c r="N7" s="38">
        <v>2903</v>
      </c>
      <c r="O7" s="3">
        <f t="shared" si="0"/>
        <v>45708</v>
      </c>
      <c r="P7" s="3">
        <f t="shared" si="0"/>
        <v>6909</v>
      </c>
      <c r="Q7" s="3">
        <f t="shared" si="1"/>
        <v>80.33720930232558</v>
      </c>
      <c r="R7" s="10">
        <f t="shared" si="2"/>
        <v>6.615718627876682</v>
      </c>
      <c r="S7" s="3">
        <v>134230</v>
      </c>
      <c r="T7" s="11">
        <v>0</v>
      </c>
      <c r="U7" s="3">
        <v>941452</v>
      </c>
      <c r="V7" s="3">
        <v>117611</v>
      </c>
      <c r="W7" s="10">
        <f t="shared" si="3"/>
        <v>8.004795469811498</v>
      </c>
    </row>
    <row r="8" spans="1:23" ht="15" customHeight="1">
      <c r="A8" s="18">
        <v>4</v>
      </c>
      <c r="B8" s="34" t="s">
        <v>51</v>
      </c>
      <c r="C8" s="1">
        <v>39150</v>
      </c>
      <c r="D8" s="33" t="s">
        <v>22</v>
      </c>
      <c r="E8" s="25" t="s">
        <v>29</v>
      </c>
      <c r="F8" s="33">
        <v>54</v>
      </c>
      <c r="G8" s="33">
        <v>1</v>
      </c>
      <c r="H8" s="33">
        <v>7</v>
      </c>
      <c r="I8" s="38">
        <v>343</v>
      </c>
      <c r="J8" s="38">
        <v>37</v>
      </c>
      <c r="K8" s="38">
        <v>400</v>
      </c>
      <c r="L8" s="38">
        <v>46</v>
      </c>
      <c r="M8" s="38">
        <v>465</v>
      </c>
      <c r="N8" s="38">
        <v>48</v>
      </c>
      <c r="O8" s="3">
        <f t="shared" si="0"/>
        <v>1208</v>
      </c>
      <c r="P8" s="3">
        <f t="shared" si="0"/>
        <v>131</v>
      </c>
      <c r="Q8" s="3">
        <f t="shared" si="1"/>
        <v>131</v>
      </c>
      <c r="R8" s="10">
        <f t="shared" si="2"/>
        <v>9.221374045801527</v>
      </c>
      <c r="S8" s="3">
        <v>3777</v>
      </c>
      <c r="T8" s="11">
        <v>0</v>
      </c>
      <c r="U8" s="3">
        <v>620837</v>
      </c>
      <c r="V8" s="3">
        <v>73762</v>
      </c>
      <c r="W8" s="10">
        <f t="shared" si="3"/>
        <v>8.416759306960223</v>
      </c>
    </row>
    <row r="9" spans="1:23" ht="15" customHeight="1">
      <c r="A9" s="18">
        <v>5</v>
      </c>
      <c r="B9" s="34" t="s">
        <v>46</v>
      </c>
      <c r="C9" s="1">
        <v>39129</v>
      </c>
      <c r="D9" s="33" t="s">
        <v>22</v>
      </c>
      <c r="E9" s="25" t="s">
        <v>47</v>
      </c>
      <c r="F9" s="33">
        <v>77</v>
      </c>
      <c r="G9" s="33">
        <v>5</v>
      </c>
      <c r="H9" s="33">
        <v>10</v>
      </c>
      <c r="I9" s="38">
        <v>195</v>
      </c>
      <c r="J9" s="38">
        <v>47</v>
      </c>
      <c r="K9" s="38">
        <v>265</v>
      </c>
      <c r="L9" s="38">
        <v>44</v>
      </c>
      <c r="M9" s="38">
        <v>449</v>
      </c>
      <c r="N9" s="38">
        <v>92</v>
      </c>
      <c r="O9" s="3">
        <f t="shared" si="0"/>
        <v>909</v>
      </c>
      <c r="P9" s="3">
        <f t="shared" si="0"/>
        <v>183</v>
      </c>
      <c r="Q9" s="3">
        <f t="shared" si="1"/>
        <v>36.6</v>
      </c>
      <c r="R9" s="10">
        <f t="shared" si="2"/>
        <v>4.967213114754099</v>
      </c>
      <c r="S9" s="3">
        <v>3972</v>
      </c>
      <c r="T9" s="11">
        <v>0</v>
      </c>
      <c r="U9" s="3">
        <v>1544675</v>
      </c>
      <c r="V9" s="3">
        <v>196925</v>
      </c>
      <c r="W9" s="10">
        <f t="shared" si="3"/>
        <v>7.843976133045576</v>
      </c>
    </row>
    <row r="10" spans="1:23" ht="15" customHeight="1">
      <c r="A10" s="18">
        <v>6</v>
      </c>
      <c r="B10" s="34" t="s">
        <v>42</v>
      </c>
      <c r="C10" s="51">
        <v>39115</v>
      </c>
      <c r="D10" s="33" t="s">
        <v>22</v>
      </c>
      <c r="E10" s="25" t="s">
        <v>25</v>
      </c>
      <c r="F10" s="33">
        <v>12</v>
      </c>
      <c r="G10" s="33">
        <v>1</v>
      </c>
      <c r="H10" s="33">
        <v>12</v>
      </c>
      <c r="I10" s="37">
        <v>320</v>
      </c>
      <c r="J10" s="37">
        <v>64</v>
      </c>
      <c r="K10" s="37">
        <v>0</v>
      </c>
      <c r="L10" s="37">
        <v>0</v>
      </c>
      <c r="M10" s="37">
        <v>0</v>
      </c>
      <c r="N10" s="37">
        <v>0</v>
      </c>
      <c r="O10" s="3">
        <f t="shared" si="0"/>
        <v>320</v>
      </c>
      <c r="P10" s="3">
        <f t="shared" si="0"/>
        <v>64</v>
      </c>
      <c r="Q10" s="3">
        <f t="shared" si="1"/>
        <v>64</v>
      </c>
      <c r="R10" s="10">
        <f t="shared" si="2"/>
        <v>5</v>
      </c>
      <c r="S10" s="3">
        <v>0</v>
      </c>
      <c r="T10" s="11">
        <v>0</v>
      </c>
      <c r="U10" s="3">
        <v>260402</v>
      </c>
      <c r="V10" s="3">
        <v>41388</v>
      </c>
      <c r="W10" s="10">
        <f t="shared" si="3"/>
        <v>6.291727070648498</v>
      </c>
    </row>
    <row r="11" spans="1:23" ht="15" customHeight="1">
      <c r="A11" s="18">
        <v>7</v>
      </c>
      <c r="B11" s="34" t="s">
        <v>52</v>
      </c>
      <c r="C11" s="51">
        <v>39157</v>
      </c>
      <c r="D11" s="33" t="s">
        <v>22</v>
      </c>
      <c r="E11" s="25" t="s">
        <v>29</v>
      </c>
      <c r="F11" s="33">
        <v>69</v>
      </c>
      <c r="G11" s="33">
        <v>3</v>
      </c>
      <c r="H11" s="33">
        <v>6</v>
      </c>
      <c r="I11" s="38">
        <v>23</v>
      </c>
      <c r="J11" s="38">
        <v>5</v>
      </c>
      <c r="K11" s="38">
        <v>67</v>
      </c>
      <c r="L11" s="38">
        <v>15</v>
      </c>
      <c r="M11" s="38">
        <v>113</v>
      </c>
      <c r="N11" s="38">
        <v>22</v>
      </c>
      <c r="O11" s="3">
        <f t="shared" si="0"/>
        <v>203</v>
      </c>
      <c r="P11" s="3">
        <f t="shared" si="0"/>
        <v>42</v>
      </c>
      <c r="Q11" s="3">
        <f t="shared" si="1"/>
        <v>14</v>
      </c>
      <c r="R11" s="10">
        <f t="shared" si="2"/>
        <v>4.833333333333333</v>
      </c>
      <c r="S11" s="3">
        <v>7603</v>
      </c>
      <c r="T11" s="11">
        <v>0</v>
      </c>
      <c r="U11" s="3">
        <v>544558</v>
      </c>
      <c r="V11" s="3">
        <v>67175</v>
      </c>
      <c r="W11" s="10">
        <f t="shared" si="3"/>
        <v>8.106557499069595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workbookViewId="0" topLeftCell="N1">
      <selection activeCell="W15" sqref="W15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56</v>
      </c>
      <c r="C5" s="50">
        <v>39192</v>
      </c>
      <c r="D5" s="33" t="s">
        <v>22</v>
      </c>
      <c r="E5" s="25" t="s">
        <v>57</v>
      </c>
      <c r="F5" s="33">
        <v>173</v>
      </c>
      <c r="G5" s="33">
        <v>180</v>
      </c>
      <c r="H5" s="33">
        <v>2</v>
      </c>
      <c r="I5" s="38">
        <v>73817</v>
      </c>
      <c r="J5" s="38">
        <v>9822</v>
      </c>
      <c r="K5" s="38">
        <v>140999</v>
      </c>
      <c r="L5" s="38">
        <v>17516</v>
      </c>
      <c r="M5" s="38">
        <v>157209</v>
      </c>
      <c r="N5" s="38">
        <v>20233</v>
      </c>
      <c r="O5" s="3">
        <f aca="true" t="shared" si="0" ref="O5:P10">+M5+K5+I5</f>
        <v>372025</v>
      </c>
      <c r="P5" s="3">
        <f t="shared" si="0"/>
        <v>47571</v>
      </c>
      <c r="Q5" s="3">
        <f aca="true" t="shared" si="1" ref="Q5:Q10">+P5/G5</f>
        <v>264.28333333333336</v>
      </c>
      <c r="R5" s="10">
        <f aca="true" t="shared" si="2" ref="R5:R10">+O5/P5</f>
        <v>7.820415799541737</v>
      </c>
      <c r="S5" s="3">
        <v>738129</v>
      </c>
      <c r="T5" s="11">
        <v>0</v>
      </c>
      <c r="U5" s="3">
        <v>1780422</v>
      </c>
      <c r="V5" s="3">
        <v>237400</v>
      </c>
      <c r="W5" s="10">
        <f aca="true" t="shared" si="3" ref="W5:W10">+U5/V5</f>
        <v>7.499671440606571</v>
      </c>
    </row>
    <row r="6" spans="1:23" ht="15" customHeight="1">
      <c r="A6" s="18">
        <v>2</v>
      </c>
      <c r="B6" s="34" t="s">
        <v>58</v>
      </c>
      <c r="C6" s="51">
        <v>39199</v>
      </c>
      <c r="D6" s="33" t="s">
        <v>22</v>
      </c>
      <c r="E6" s="25" t="s">
        <v>24</v>
      </c>
      <c r="F6" s="33">
        <v>46</v>
      </c>
      <c r="G6" s="33">
        <v>47</v>
      </c>
      <c r="H6" s="33">
        <v>1</v>
      </c>
      <c r="I6" s="38">
        <v>21981</v>
      </c>
      <c r="J6" s="38">
        <v>2322</v>
      </c>
      <c r="K6" s="38">
        <v>41108</v>
      </c>
      <c r="L6" s="38">
        <v>4058</v>
      </c>
      <c r="M6" s="38">
        <v>35765</v>
      </c>
      <c r="N6" s="38">
        <v>3649</v>
      </c>
      <c r="O6" s="3">
        <f>+M6+K6+I6</f>
        <v>98854</v>
      </c>
      <c r="P6" s="3">
        <f>+N6+L6+J6</f>
        <v>10029</v>
      </c>
      <c r="Q6" s="3">
        <f>+P6/G6</f>
        <v>213.38297872340425</v>
      </c>
      <c r="R6" s="10">
        <f>+O6/P6</f>
        <v>9.856815235816134</v>
      </c>
      <c r="S6" s="3">
        <v>0</v>
      </c>
      <c r="T6" s="11">
        <v>0</v>
      </c>
      <c r="U6" s="3">
        <v>98854</v>
      </c>
      <c r="V6" s="3">
        <v>10029</v>
      </c>
      <c r="W6" s="10">
        <f>+U6/V6</f>
        <v>9.856815235816134</v>
      </c>
    </row>
    <row r="7" spans="1:23" ht="15" customHeight="1">
      <c r="A7" s="18">
        <v>2</v>
      </c>
      <c r="B7" s="34" t="s">
        <v>55</v>
      </c>
      <c r="C7" s="51">
        <v>39185</v>
      </c>
      <c r="D7" s="33" t="s">
        <v>22</v>
      </c>
      <c r="E7" s="25" t="s">
        <v>25</v>
      </c>
      <c r="F7" s="33">
        <v>55</v>
      </c>
      <c r="G7" s="33">
        <v>56</v>
      </c>
      <c r="H7" s="33">
        <v>3</v>
      </c>
      <c r="I7" s="38">
        <v>13355</v>
      </c>
      <c r="J7" s="38">
        <v>1681</v>
      </c>
      <c r="K7" s="38">
        <v>29261</v>
      </c>
      <c r="L7" s="38">
        <v>3216</v>
      </c>
      <c r="M7" s="38">
        <v>26077</v>
      </c>
      <c r="N7" s="38">
        <v>2922</v>
      </c>
      <c r="O7" s="3">
        <f t="shared" si="0"/>
        <v>68693</v>
      </c>
      <c r="P7" s="3">
        <f t="shared" si="0"/>
        <v>7819</v>
      </c>
      <c r="Q7" s="3">
        <f t="shared" si="1"/>
        <v>139.625</v>
      </c>
      <c r="R7" s="10">
        <f t="shared" si="2"/>
        <v>8.785394551732958</v>
      </c>
      <c r="S7" s="3">
        <v>106560</v>
      </c>
      <c r="T7" s="11">
        <v>0</v>
      </c>
      <c r="U7" s="3">
        <v>623484</v>
      </c>
      <c r="V7" s="3">
        <v>71143</v>
      </c>
      <c r="W7" s="10">
        <f t="shared" si="3"/>
        <v>8.763813727281672</v>
      </c>
    </row>
    <row r="8" spans="1:23" ht="15" customHeight="1">
      <c r="A8" s="18">
        <v>3</v>
      </c>
      <c r="B8" s="34" t="s">
        <v>54</v>
      </c>
      <c r="C8" s="51">
        <v>39171</v>
      </c>
      <c r="D8" s="33" t="s">
        <v>22</v>
      </c>
      <c r="E8" s="25" t="s">
        <v>24</v>
      </c>
      <c r="F8" s="33">
        <v>88</v>
      </c>
      <c r="G8" s="33">
        <v>58</v>
      </c>
      <c r="H8" s="33">
        <v>5</v>
      </c>
      <c r="I8" s="38">
        <v>2381</v>
      </c>
      <c r="J8" s="38">
        <v>465</v>
      </c>
      <c r="K8" s="38">
        <v>9925</v>
      </c>
      <c r="L8" s="38">
        <v>1480</v>
      </c>
      <c r="M8" s="38">
        <v>9731</v>
      </c>
      <c r="N8" s="38">
        <v>1434</v>
      </c>
      <c r="O8" s="3">
        <f t="shared" si="0"/>
        <v>22037</v>
      </c>
      <c r="P8" s="3">
        <f t="shared" si="0"/>
        <v>3379</v>
      </c>
      <c r="Q8" s="3">
        <f t="shared" si="1"/>
        <v>58.258620689655174</v>
      </c>
      <c r="R8" s="10">
        <f t="shared" si="2"/>
        <v>6.521751997632435</v>
      </c>
      <c r="S8" s="3">
        <v>45708</v>
      </c>
      <c r="T8" s="11">
        <v>0</v>
      </c>
      <c r="U8" s="3">
        <v>1043456</v>
      </c>
      <c r="V8" s="3">
        <v>133447</v>
      </c>
      <c r="W8" s="10">
        <f t="shared" si="3"/>
        <v>7.819254085891777</v>
      </c>
    </row>
    <row r="9" spans="1:23" ht="15" customHeight="1">
      <c r="A9" s="18">
        <v>4</v>
      </c>
      <c r="B9" s="34" t="s">
        <v>51</v>
      </c>
      <c r="C9" s="1">
        <v>39150</v>
      </c>
      <c r="D9" s="33" t="s">
        <v>22</v>
      </c>
      <c r="E9" s="25" t="s">
        <v>29</v>
      </c>
      <c r="F9" s="33">
        <v>54</v>
      </c>
      <c r="G9" s="33">
        <v>2</v>
      </c>
      <c r="H9" s="33">
        <v>8</v>
      </c>
      <c r="I9" s="38">
        <v>112</v>
      </c>
      <c r="J9" s="38">
        <v>16</v>
      </c>
      <c r="K9" s="38">
        <v>185</v>
      </c>
      <c r="L9" s="38">
        <v>41</v>
      </c>
      <c r="M9" s="38">
        <v>234</v>
      </c>
      <c r="N9" s="38">
        <v>38</v>
      </c>
      <c r="O9" s="3">
        <f t="shared" si="0"/>
        <v>531</v>
      </c>
      <c r="P9" s="3">
        <f t="shared" si="0"/>
        <v>95</v>
      </c>
      <c r="Q9" s="3">
        <f t="shared" si="1"/>
        <v>47.5</v>
      </c>
      <c r="R9" s="10">
        <f t="shared" si="2"/>
        <v>5.589473684210526</v>
      </c>
      <c r="S9" s="3">
        <v>1208</v>
      </c>
      <c r="T9" s="11">
        <v>0</v>
      </c>
      <c r="U9" s="3">
        <v>622078</v>
      </c>
      <c r="V9" s="3">
        <v>73931</v>
      </c>
      <c r="W9" s="10">
        <f t="shared" si="3"/>
        <v>8.414305230552813</v>
      </c>
    </row>
    <row r="10" spans="1:23" ht="15" customHeight="1">
      <c r="A10" s="18">
        <v>5</v>
      </c>
      <c r="B10" s="34" t="s">
        <v>46</v>
      </c>
      <c r="C10" s="1">
        <v>39129</v>
      </c>
      <c r="D10" s="33" t="s">
        <v>22</v>
      </c>
      <c r="E10" s="25" t="s">
        <v>47</v>
      </c>
      <c r="F10" s="33">
        <v>77</v>
      </c>
      <c r="G10" s="33">
        <v>4</v>
      </c>
      <c r="H10" s="33">
        <v>11</v>
      </c>
      <c r="I10" s="38">
        <v>41</v>
      </c>
      <c r="J10" s="38">
        <v>6</v>
      </c>
      <c r="K10" s="38">
        <v>89</v>
      </c>
      <c r="L10" s="38">
        <v>15</v>
      </c>
      <c r="M10" s="38">
        <v>99</v>
      </c>
      <c r="N10" s="38">
        <v>17</v>
      </c>
      <c r="O10" s="3">
        <f t="shared" si="0"/>
        <v>229</v>
      </c>
      <c r="P10" s="3">
        <f t="shared" si="0"/>
        <v>38</v>
      </c>
      <c r="Q10" s="3">
        <f t="shared" si="1"/>
        <v>9.5</v>
      </c>
      <c r="R10" s="10">
        <f t="shared" si="2"/>
        <v>6.026315789473684</v>
      </c>
      <c r="S10" s="3">
        <v>909</v>
      </c>
      <c r="T10" s="11">
        <v>0</v>
      </c>
      <c r="U10" s="3">
        <v>1545573</v>
      </c>
      <c r="V10" s="3">
        <v>197090</v>
      </c>
      <c r="W10" s="10">
        <f t="shared" si="3"/>
        <v>7.8419655994723225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2"/>
      <c r="E13" s="13"/>
      <c r="L13" s="3"/>
    </row>
    <row r="14" spans="4:5" ht="15">
      <c r="D14" s="12"/>
      <c r="E14" s="13"/>
    </row>
    <row r="15" spans="4:5" ht="15">
      <c r="D15" s="12"/>
      <c r="E15" s="13"/>
    </row>
    <row r="16" spans="4:5" ht="15">
      <c r="D16" s="12"/>
      <c r="E16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N1">
      <selection activeCell="T20" sqref="T2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56</v>
      </c>
      <c r="C5" s="50">
        <v>39192</v>
      </c>
      <c r="D5" s="33" t="s">
        <v>22</v>
      </c>
      <c r="E5" s="25" t="s">
        <v>57</v>
      </c>
      <c r="F5" s="33">
        <v>173</v>
      </c>
      <c r="G5" s="33">
        <v>176</v>
      </c>
      <c r="H5" s="33">
        <v>3</v>
      </c>
      <c r="I5" s="38">
        <v>33920</v>
      </c>
      <c r="J5" s="38">
        <v>4602</v>
      </c>
      <c r="K5" s="38">
        <v>58479</v>
      </c>
      <c r="L5" s="38">
        <v>7597</v>
      </c>
      <c r="M5" s="38">
        <v>84312</v>
      </c>
      <c r="N5" s="38">
        <v>10535</v>
      </c>
      <c r="O5" s="3">
        <f aca="true" t="shared" si="0" ref="O5:P11">+M5+K5+I5</f>
        <v>176711</v>
      </c>
      <c r="P5" s="3">
        <f t="shared" si="0"/>
        <v>22734</v>
      </c>
      <c r="Q5" s="3">
        <f aca="true" t="shared" si="1" ref="Q5:Q11">+P5/G5</f>
        <v>129.17045454545453</v>
      </c>
      <c r="R5" s="10">
        <f aca="true" t="shared" si="2" ref="R5:R11">+O5/P5</f>
        <v>7.772983196973696</v>
      </c>
      <c r="S5" s="3">
        <v>372025</v>
      </c>
      <c r="T5" s="11">
        <v>0</v>
      </c>
      <c r="U5" s="3">
        <v>2227255</v>
      </c>
      <c r="V5" s="3">
        <v>299917</v>
      </c>
      <c r="W5" s="10">
        <f aca="true" t="shared" si="3" ref="W5:W11">+U5/V5</f>
        <v>7.426237925826145</v>
      </c>
    </row>
    <row r="6" spans="1:23" ht="15" customHeight="1">
      <c r="A6" s="18">
        <v>2</v>
      </c>
      <c r="B6" s="34" t="s">
        <v>58</v>
      </c>
      <c r="C6" s="51">
        <v>39199</v>
      </c>
      <c r="D6" s="33" t="s">
        <v>22</v>
      </c>
      <c r="E6" s="25" t="s">
        <v>24</v>
      </c>
      <c r="F6" s="33">
        <v>46</v>
      </c>
      <c r="G6" s="33">
        <v>46</v>
      </c>
      <c r="H6" s="33">
        <v>2</v>
      </c>
      <c r="I6" s="38">
        <v>10988</v>
      </c>
      <c r="J6" s="38">
        <v>1090</v>
      </c>
      <c r="K6" s="38">
        <v>16843</v>
      </c>
      <c r="L6" s="38">
        <v>1668</v>
      </c>
      <c r="M6" s="38">
        <v>22740</v>
      </c>
      <c r="N6" s="38">
        <v>2231</v>
      </c>
      <c r="O6" s="3">
        <f>+M6+K6+I6</f>
        <v>50571</v>
      </c>
      <c r="P6" s="3">
        <f>+N6+L6+J6</f>
        <v>4989</v>
      </c>
      <c r="Q6" s="3">
        <f>+P6/G6</f>
        <v>108.45652173913044</v>
      </c>
      <c r="R6" s="10">
        <f>+O6/P6</f>
        <v>10.136500300661455</v>
      </c>
      <c r="S6" s="3">
        <v>98854</v>
      </c>
      <c r="T6" s="11">
        <v>0</v>
      </c>
      <c r="U6" s="3">
        <v>209519</v>
      </c>
      <c r="V6" s="3">
        <v>22580</v>
      </c>
      <c r="W6" s="10">
        <f>+U6/V6</f>
        <v>9.278963684676706</v>
      </c>
    </row>
    <row r="7" spans="1:23" ht="15" customHeight="1">
      <c r="A7" s="18">
        <v>3</v>
      </c>
      <c r="B7" s="34" t="s">
        <v>55</v>
      </c>
      <c r="C7" s="51">
        <v>39185</v>
      </c>
      <c r="D7" s="33" t="s">
        <v>22</v>
      </c>
      <c r="E7" s="25" t="s">
        <v>25</v>
      </c>
      <c r="F7" s="33">
        <v>55</v>
      </c>
      <c r="G7" s="33">
        <v>32</v>
      </c>
      <c r="H7" s="33">
        <v>4</v>
      </c>
      <c r="I7" s="38">
        <v>2678</v>
      </c>
      <c r="J7" s="38">
        <v>494</v>
      </c>
      <c r="K7" s="38">
        <v>4984</v>
      </c>
      <c r="L7" s="38">
        <v>836</v>
      </c>
      <c r="M7" s="38">
        <v>5118</v>
      </c>
      <c r="N7" s="38">
        <v>837</v>
      </c>
      <c r="O7" s="3">
        <f t="shared" si="0"/>
        <v>12780</v>
      </c>
      <c r="P7" s="3">
        <f t="shared" si="0"/>
        <v>2167</v>
      </c>
      <c r="Q7" s="3">
        <f t="shared" si="1"/>
        <v>67.71875</v>
      </c>
      <c r="R7" s="10">
        <f t="shared" si="2"/>
        <v>5.897554222427319</v>
      </c>
      <c r="S7" s="3">
        <v>68693</v>
      </c>
      <c r="T7" s="11">
        <v>0</v>
      </c>
      <c r="U7" s="3">
        <v>670051</v>
      </c>
      <c r="V7" s="3">
        <v>77605</v>
      </c>
      <c r="W7" s="10">
        <f t="shared" si="3"/>
        <v>8.634121512789124</v>
      </c>
    </row>
    <row r="8" spans="1:23" ht="15" customHeight="1">
      <c r="A8" s="18">
        <v>4</v>
      </c>
      <c r="B8" s="34" t="s">
        <v>54</v>
      </c>
      <c r="C8" s="51">
        <v>39171</v>
      </c>
      <c r="D8" s="33" t="s">
        <v>22</v>
      </c>
      <c r="E8" s="25" t="s">
        <v>24</v>
      </c>
      <c r="F8" s="33">
        <v>88</v>
      </c>
      <c r="G8" s="33">
        <v>29</v>
      </c>
      <c r="H8" s="33">
        <v>6</v>
      </c>
      <c r="I8" s="38">
        <v>2168</v>
      </c>
      <c r="J8" s="38">
        <v>448</v>
      </c>
      <c r="K8" s="38">
        <v>2882</v>
      </c>
      <c r="L8" s="38">
        <v>415</v>
      </c>
      <c r="M8" s="38">
        <v>3080</v>
      </c>
      <c r="N8" s="38">
        <v>458</v>
      </c>
      <c r="O8" s="3">
        <f t="shared" si="0"/>
        <v>8130</v>
      </c>
      <c r="P8" s="3">
        <f t="shared" si="0"/>
        <v>1321</v>
      </c>
      <c r="Q8" s="3">
        <f t="shared" si="1"/>
        <v>45.55172413793103</v>
      </c>
      <c r="R8" s="10">
        <f t="shared" si="2"/>
        <v>6.15442846328539</v>
      </c>
      <c r="S8" s="3">
        <v>22037</v>
      </c>
      <c r="T8" s="11">
        <v>0</v>
      </c>
      <c r="U8" s="3">
        <v>1062477</v>
      </c>
      <c r="V8" s="3">
        <v>136920</v>
      </c>
      <c r="W8" s="10">
        <f t="shared" si="3"/>
        <v>7.759837861524978</v>
      </c>
    </row>
    <row r="9" spans="1:23" ht="15" customHeight="1">
      <c r="A9" s="18">
        <v>5</v>
      </c>
      <c r="B9" s="34" t="s">
        <v>46</v>
      </c>
      <c r="C9" s="1">
        <v>39129</v>
      </c>
      <c r="D9" s="33" t="s">
        <v>22</v>
      </c>
      <c r="E9" s="25" t="s">
        <v>47</v>
      </c>
      <c r="F9" s="33">
        <v>77</v>
      </c>
      <c r="G9" s="33">
        <v>5</v>
      </c>
      <c r="H9" s="33">
        <v>4</v>
      </c>
      <c r="I9" s="38">
        <v>471</v>
      </c>
      <c r="J9" s="38">
        <v>113</v>
      </c>
      <c r="K9" s="38">
        <v>455</v>
      </c>
      <c r="L9" s="38">
        <v>103</v>
      </c>
      <c r="M9" s="38">
        <v>412</v>
      </c>
      <c r="N9" s="38">
        <v>92</v>
      </c>
      <c r="O9" s="3">
        <f>+M9+K9+I9</f>
        <v>1338</v>
      </c>
      <c r="P9" s="3">
        <f>+N9+L9+J9</f>
        <v>308</v>
      </c>
      <c r="Q9" s="3">
        <f>+P9/G9</f>
        <v>61.6</v>
      </c>
      <c r="R9" s="10">
        <f>+O9/P9</f>
        <v>4.3441558441558445</v>
      </c>
      <c r="S9" s="3">
        <v>229</v>
      </c>
      <c r="T9" s="11">
        <v>0</v>
      </c>
      <c r="U9" s="3">
        <v>1547023</v>
      </c>
      <c r="V9" s="3">
        <v>197418</v>
      </c>
      <c r="W9" s="10">
        <f>+U9/V9</f>
        <v>7.8362813927808</v>
      </c>
    </row>
    <row r="10" spans="1:23" ht="15" customHeight="1">
      <c r="A10" s="18">
        <v>6</v>
      </c>
      <c r="B10" s="34" t="s">
        <v>52</v>
      </c>
      <c r="C10" s="51">
        <v>39157</v>
      </c>
      <c r="D10" s="33" t="s">
        <v>22</v>
      </c>
      <c r="E10" s="25" t="s">
        <v>29</v>
      </c>
      <c r="F10" s="33">
        <v>69</v>
      </c>
      <c r="G10" s="33">
        <v>2</v>
      </c>
      <c r="H10" s="33">
        <v>8</v>
      </c>
      <c r="I10" s="38">
        <v>309</v>
      </c>
      <c r="J10" s="38">
        <v>85</v>
      </c>
      <c r="K10" s="38">
        <v>335</v>
      </c>
      <c r="L10" s="38">
        <v>91</v>
      </c>
      <c r="M10" s="38">
        <v>301</v>
      </c>
      <c r="N10" s="38">
        <v>82</v>
      </c>
      <c r="O10" s="3">
        <f>+M10+K10+I10</f>
        <v>945</v>
      </c>
      <c r="P10" s="3">
        <f>+N10+L10+J10</f>
        <v>258</v>
      </c>
      <c r="Q10" s="3">
        <f>+P10/G10</f>
        <v>129</v>
      </c>
      <c r="R10" s="10">
        <f>+O10/P10</f>
        <v>3.6627906976744184</v>
      </c>
      <c r="S10" s="3">
        <v>0</v>
      </c>
      <c r="T10" s="11">
        <v>0</v>
      </c>
      <c r="U10" s="3">
        <v>546138</v>
      </c>
      <c r="V10" s="3">
        <v>67557</v>
      </c>
      <c r="W10" s="10">
        <f>+U10/V10</f>
        <v>8.084106754296371</v>
      </c>
    </row>
    <row r="11" spans="1:23" ht="15" customHeight="1">
      <c r="A11" s="18">
        <v>7</v>
      </c>
      <c r="B11" s="34" t="s">
        <v>51</v>
      </c>
      <c r="C11" s="1">
        <v>39150</v>
      </c>
      <c r="D11" s="33" t="s">
        <v>22</v>
      </c>
      <c r="E11" s="25" t="s">
        <v>29</v>
      </c>
      <c r="F11" s="33">
        <v>54</v>
      </c>
      <c r="G11" s="33">
        <v>2</v>
      </c>
      <c r="H11" s="33">
        <v>9</v>
      </c>
      <c r="I11" s="38">
        <v>40</v>
      </c>
      <c r="J11" s="38">
        <v>8</v>
      </c>
      <c r="K11" s="38">
        <v>115</v>
      </c>
      <c r="L11" s="38">
        <v>25</v>
      </c>
      <c r="M11" s="38">
        <v>156</v>
      </c>
      <c r="N11" s="38">
        <v>26</v>
      </c>
      <c r="O11" s="3">
        <f t="shared" si="0"/>
        <v>311</v>
      </c>
      <c r="P11" s="3">
        <f t="shared" si="0"/>
        <v>59</v>
      </c>
      <c r="Q11" s="3">
        <f t="shared" si="1"/>
        <v>29.5</v>
      </c>
      <c r="R11" s="10">
        <f t="shared" si="2"/>
        <v>5.271186440677966</v>
      </c>
      <c r="S11" s="3">
        <v>531</v>
      </c>
      <c r="T11" s="11">
        <v>0</v>
      </c>
      <c r="U11" s="3">
        <v>622708</v>
      </c>
      <c r="V11" s="3">
        <v>74047</v>
      </c>
      <c r="W11" s="10">
        <f t="shared" si="3"/>
        <v>8.409631720393804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G1">
      <selection activeCell="N13" sqref="N13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92</v>
      </c>
      <c r="H5" s="33">
        <v>1</v>
      </c>
      <c r="I5" s="3">
        <v>177532</v>
      </c>
      <c r="J5" s="3">
        <v>19114</v>
      </c>
      <c r="K5" s="3">
        <v>268866</v>
      </c>
      <c r="L5" s="3">
        <v>27932</v>
      </c>
      <c r="M5" s="3">
        <v>266518</v>
      </c>
      <c r="N5" s="3">
        <v>27994</v>
      </c>
      <c r="O5" s="3">
        <f>+M5+K5+I5</f>
        <v>712916</v>
      </c>
      <c r="P5" s="3">
        <f>+N5+L5+J5</f>
        <v>75040</v>
      </c>
      <c r="Q5" s="3">
        <f aca="true" t="shared" si="0" ref="Q5:Q10">+P5/G5</f>
        <v>815.6521739130435</v>
      </c>
      <c r="R5" s="10">
        <f aca="true" t="shared" si="1" ref="R5:R10">+O5/P5</f>
        <v>9.500479744136461</v>
      </c>
      <c r="S5" s="3">
        <v>0</v>
      </c>
      <c r="T5" s="11">
        <v>0</v>
      </c>
      <c r="U5" s="3">
        <v>712916</v>
      </c>
      <c r="V5" s="3">
        <v>75040</v>
      </c>
      <c r="W5" s="10">
        <f aca="true" t="shared" si="2" ref="W5:W10">+U5/V5</f>
        <v>9.500479744136461</v>
      </c>
    </row>
    <row r="6" spans="1:23" ht="15" customHeight="1">
      <c r="A6" s="18">
        <v>2</v>
      </c>
      <c r="B6" s="34" t="s">
        <v>38</v>
      </c>
      <c r="C6" s="1">
        <v>39073</v>
      </c>
      <c r="D6" s="33" t="s">
        <v>22</v>
      </c>
      <c r="E6" s="25" t="s">
        <v>23</v>
      </c>
      <c r="F6" s="33">
        <v>56</v>
      </c>
      <c r="G6" s="33">
        <v>56</v>
      </c>
      <c r="H6" s="33">
        <v>2</v>
      </c>
      <c r="I6" s="3">
        <v>79889</v>
      </c>
      <c r="J6" s="3">
        <v>8332</v>
      </c>
      <c r="K6" s="3">
        <v>137900</v>
      </c>
      <c r="L6" s="3">
        <v>13810</v>
      </c>
      <c r="M6" s="3">
        <v>129652</v>
      </c>
      <c r="N6" s="3">
        <v>13236</v>
      </c>
      <c r="O6" s="3">
        <f aca="true" t="shared" si="3" ref="O6:P10">+M6+K6+I6</f>
        <v>347441</v>
      </c>
      <c r="P6" s="3">
        <f t="shared" si="3"/>
        <v>35378</v>
      </c>
      <c r="Q6" s="3">
        <f t="shared" si="0"/>
        <v>631.75</v>
      </c>
      <c r="R6" s="10">
        <f t="shared" si="1"/>
        <v>9.82082084911527</v>
      </c>
      <c r="S6" s="3">
        <v>206085</v>
      </c>
      <c r="T6" s="11">
        <v>0</v>
      </c>
      <c r="U6" s="3">
        <v>1277899</v>
      </c>
      <c r="V6" s="3">
        <v>133392</v>
      </c>
      <c r="W6" s="10">
        <f t="shared" si="2"/>
        <v>9.580027287993284</v>
      </c>
    </row>
    <row r="7" spans="1:23" ht="15" customHeight="1">
      <c r="A7" s="18">
        <v>3</v>
      </c>
      <c r="B7" s="34" t="s">
        <v>35</v>
      </c>
      <c r="C7" s="1" t="s">
        <v>36</v>
      </c>
      <c r="D7" s="33" t="s">
        <v>22</v>
      </c>
      <c r="E7" s="25" t="s">
        <v>37</v>
      </c>
      <c r="F7" s="33">
        <v>91</v>
      </c>
      <c r="G7" s="33">
        <v>87</v>
      </c>
      <c r="H7" s="33">
        <v>4</v>
      </c>
      <c r="I7" s="3">
        <v>10344</v>
      </c>
      <c r="J7" s="3">
        <v>1559</v>
      </c>
      <c r="K7" s="3">
        <v>41855</v>
      </c>
      <c r="L7" s="3">
        <v>5869</v>
      </c>
      <c r="M7" s="3">
        <v>38990</v>
      </c>
      <c r="N7" s="3">
        <v>5525</v>
      </c>
      <c r="O7" s="3">
        <f t="shared" si="3"/>
        <v>91189</v>
      </c>
      <c r="P7" s="3">
        <f t="shared" si="3"/>
        <v>12953</v>
      </c>
      <c r="Q7" s="3">
        <f t="shared" si="0"/>
        <v>148.88505747126436</v>
      </c>
      <c r="R7" s="10">
        <f t="shared" si="1"/>
        <v>7.039990735736895</v>
      </c>
      <c r="S7" s="3">
        <v>95619</v>
      </c>
      <c r="T7" s="11">
        <v>0</v>
      </c>
      <c r="U7" s="3">
        <v>1633604</v>
      </c>
      <c r="V7" s="3">
        <v>210927</v>
      </c>
      <c r="W7" s="10">
        <f t="shared" si="2"/>
        <v>7.744878559880907</v>
      </c>
    </row>
    <row r="8" spans="1:23" ht="15" customHeight="1">
      <c r="A8" s="18">
        <v>4</v>
      </c>
      <c r="B8" s="34" t="s">
        <v>32</v>
      </c>
      <c r="C8" s="1">
        <v>39010</v>
      </c>
      <c r="D8" s="33" t="s">
        <v>22</v>
      </c>
      <c r="E8" s="25" t="s">
        <v>25</v>
      </c>
      <c r="F8" s="33">
        <v>106</v>
      </c>
      <c r="G8" s="33">
        <v>14</v>
      </c>
      <c r="H8" s="33">
        <v>8</v>
      </c>
      <c r="I8" s="3">
        <v>321</v>
      </c>
      <c r="J8" s="3">
        <v>71</v>
      </c>
      <c r="K8" s="3">
        <v>778</v>
      </c>
      <c r="L8" s="3">
        <v>150</v>
      </c>
      <c r="M8" s="3">
        <v>946</v>
      </c>
      <c r="N8" s="3">
        <v>189</v>
      </c>
      <c r="O8" s="3">
        <f t="shared" si="3"/>
        <v>2045</v>
      </c>
      <c r="P8" s="3">
        <f t="shared" si="3"/>
        <v>410</v>
      </c>
      <c r="Q8" s="3">
        <f t="shared" si="0"/>
        <v>29.285714285714285</v>
      </c>
      <c r="R8" s="10">
        <f t="shared" si="1"/>
        <v>4.987804878048781</v>
      </c>
      <c r="S8" s="3">
        <v>1659</v>
      </c>
      <c r="T8" s="11">
        <v>0</v>
      </c>
      <c r="U8" s="3">
        <v>1269469</v>
      </c>
      <c r="V8" s="3">
        <v>168745</v>
      </c>
      <c r="W8" s="10">
        <f t="shared" si="2"/>
        <v>7.523002163027052</v>
      </c>
    </row>
    <row r="9" spans="1:23" ht="15" customHeight="1">
      <c r="A9" s="18">
        <v>5</v>
      </c>
      <c r="B9" s="34" t="s">
        <v>34</v>
      </c>
      <c r="C9" s="1">
        <v>39038</v>
      </c>
      <c r="D9" s="33" t="s">
        <v>22</v>
      </c>
      <c r="E9" s="25" t="s">
        <v>29</v>
      </c>
      <c r="F9" s="33">
        <v>40</v>
      </c>
      <c r="G9" s="33">
        <v>2</v>
      </c>
      <c r="H9" s="33">
        <v>8</v>
      </c>
      <c r="I9" s="3">
        <v>412</v>
      </c>
      <c r="J9" s="3">
        <v>93</v>
      </c>
      <c r="K9" s="3">
        <v>488</v>
      </c>
      <c r="L9" s="3">
        <v>105</v>
      </c>
      <c r="M9" s="3">
        <v>463</v>
      </c>
      <c r="N9" s="3">
        <v>100</v>
      </c>
      <c r="O9" s="3">
        <f>+M9+K9+I9</f>
        <v>1363</v>
      </c>
      <c r="P9" s="3">
        <f>+N9+L9+J9</f>
        <v>298</v>
      </c>
      <c r="Q9" s="3">
        <f t="shared" si="0"/>
        <v>149</v>
      </c>
      <c r="R9" s="10">
        <f t="shared" si="1"/>
        <v>4.573825503355705</v>
      </c>
      <c r="S9" s="3">
        <v>83</v>
      </c>
      <c r="T9" s="11">
        <v>0</v>
      </c>
      <c r="U9" s="3">
        <v>124074</v>
      </c>
      <c r="V9" s="3">
        <v>15758</v>
      </c>
      <c r="W9" s="10">
        <f t="shared" si="2"/>
        <v>7.873714938443965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7</v>
      </c>
      <c r="H10" s="33">
        <v>6</v>
      </c>
      <c r="I10" s="3">
        <v>106</v>
      </c>
      <c r="J10" s="3">
        <v>16</v>
      </c>
      <c r="K10" s="3">
        <v>344</v>
      </c>
      <c r="L10" s="3">
        <v>52</v>
      </c>
      <c r="M10" s="3">
        <v>181</v>
      </c>
      <c r="N10" s="3">
        <v>27</v>
      </c>
      <c r="O10" s="3">
        <f t="shared" si="3"/>
        <v>631</v>
      </c>
      <c r="P10" s="3">
        <f>+N10+L10+J10</f>
        <v>95</v>
      </c>
      <c r="Q10" s="3">
        <f t="shared" si="0"/>
        <v>13.571428571428571</v>
      </c>
      <c r="R10" s="10">
        <f t="shared" si="1"/>
        <v>6.6421052631578945</v>
      </c>
      <c r="S10" s="3">
        <v>673</v>
      </c>
      <c r="T10" s="11">
        <v>0</v>
      </c>
      <c r="U10" s="3">
        <v>2361327</v>
      </c>
      <c r="V10" s="3">
        <v>325777</v>
      </c>
      <c r="W10" s="10">
        <f t="shared" si="2"/>
        <v>7.2482925436725125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5"/>
      <c r="L13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P1">
      <selection activeCell="B12" sqref="B12:W12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59</v>
      </c>
      <c r="C5" s="50">
        <v>39213</v>
      </c>
      <c r="D5" s="33" t="s">
        <v>22</v>
      </c>
      <c r="E5" s="25" t="s">
        <v>25</v>
      </c>
      <c r="F5" s="33">
        <v>55</v>
      </c>
      <c r="G5" s="33">
        <v>55</v>
      </c>
      <c r="H5" s="33">
        <v>1</v>
      </c>
      <c r="I5" s="38">
        <v>34070</v>
      </c>
      <c r="J5" s="38">
        <v>3388</v>
      </c>
      <c r="K5" s="38">
        <v>47688</v>
      </c>
      <c r="L5" s="38">
        <v>4652</v>
      </c>
      <c r="M5" s="38">
        <v>42151</v>
      </c>
      <c r="N5" s="38">
        <v>4129</v>
      </c>
      <c r="O5" s="3">
        <f>+M5+K5+I5</f>
        <v>123909</v>
      </c>
      <c r="P5" s="3">
        <f>+N5+L5+J5</f>
        <v>12169</v>
      </c>
      <c r="Q5" s="3">
        <f aca="true" t="shared" si="0" ref="Q5:Q13">+P5/G5</f>
        <v>221.25454545454545</v>
      </c>
      <c r="R5" s="10">
        <f aca="true" t="shared" si="1" ref="R5:R13">+O5/P5</f>
        <v>10.18234859068124</v>
      </c>
      <c r="S5" s="3">
        <v>0</v>
      </c>
      <c r="T5" s="11">
        <v>0</v>
      </c>
      <c r="U5" s="3">
        <v>123909</v>
      </c>
      <c r="V5" s="3">
        <v>12169</v>
      </c>
      <c r="W5" s="10">
        <f aca="true" t="shared" si="2" ref="W5:W13">+U5/V5</f>
        <v>10.18234859068124</v>
      </c>
    </row>
    <row r="6" spans="1:23" ht="15" customHeight="1">
      <c r="A6" s="18">
        <v>2</v>
      </c>
      <c r="B6" s="34" t="s">
        <v>56</v>
      </c>
      <c r="C6" s="50">
        <v>39192</v>
      </c>
      <c r="D6" s="33" t="s">
        <v>22</v>
      </c>
      <c r="E6" s="25" t="s">
        <v>57</v>
      </c>
      <c r="F6" s="33">
        <v>173</v>
      </c>
      <c r="G6" s="33">
        <v>173</v>
      </c>
      <c r="H6" s="33">
        <v>4</v>
      </c>
      <c r="I6" s="38">
        <v>22802</v>
      </c>
      <c r="J6" s="38">
        <v>3354</v>
      </c>
      <c r="K6" s="38">
        <v>39611</v>
      </c>
      <c r="L6" s="38">
        <v>5372</v>
      </c>
      <c r="M6" s="38">
        <v>40719</v>
      </c>
      <c r="N6" s="38">
        <v>5528</v>
      </c>
      <c r="O6" s="3">
        <f aca="true" t="shared" si="3" ref="O6:P9">+M6+K6+I6</f>
        <v>103132</v>
      </c>
      <c r="P6" s="3">
        <f t="shared" si="3"/>
        <v>14254</v>
      </c>
      <c r="Q6" s="3">
        <f t="shared" si="0"/>
        <v>82.39306358381504</v>
      </c>
      <c r="R6" s="10">
        <f t="shared" si="1"/>
        <v>7.235302371264207</v>
      </c>
      <c r="S6" s="3">
        <v>176711</v>
      </c>
      <c r="T6" s="11">
        <v>0</v>
      </c>
      <c r="U6" s="3">
        <v>2468283</v>
      </c>
      <c r="V6" s="3">
        <v>335160</v>
      </c>
      <c r="W6" s="10">
        <f t="shared" si="2"/>
        <v>7.3644915861081275</v>
      </c>
    </row>
    <row r="7" spans="1:23" ht="15" customHeight="1">
      <c r="A7" s="18">
        <v>3</v>
      </c>
      <c r="B7" s="34" t="s">
        <v>55</v>
      </c>
      <c r="C7" s="51">
        <v>39185</v>
      </c>
      <c r="D7" s="33" t="s">
        <v>22</v>
      </c>
      <c r="E7" s="25" t="s">
        <v>25</v>
      </c>
      <c r="F7" s="33">
        <v>55</v>
      </c>
      <c r="G7" s="33">
        <v>34</v>
      </c>
      <c r="H7" s="33">
        <v>5</v>
      </c>
      <c r="I7" s="38">
        <v>1679</v>
      </c>
      <c r="J7" s="38">
        <v>334</v>
      </c>
      <c r="K7" s="38">
        <v>4446</v>
      </c>
      <c r="L7" s="38">
        <v>894</v>
      </c>
      <c r="M7" s="38">
        <v>3293</v>
      </c>
      <c r="N7" s="38">
        <v>634</v>
      </c>
      <c r="O7" s="3">
        <f>+M7+K7+I7</f>
        <v>9418</v>
      </c>
      <c r="P7" s="3">
        <f>+N7+L7+J7</f>
        <v>1862</v>
      </c>
      <c r="Q7" s="3">
        <f t="shared" si="0"/>
        <v>54.76470588235294</v>
      </c>
      <c r="R7" s="10">
        <f t="shared" si="1"/>
        <v>5.058002148227712</v>
      </c>
      <c r="S7" s="3">
        <v>12780</v>
      </c>
      <c r="T7" s="11">
        <v>0</v>
      </c>
      <c r="U7" s="3">
        <v>689142</v>
      </c>
      <c r="V7" s="3">
        <v>81251</v>
      </c>
      <c r="W7" s="10">
        <f t="shared" si="2"/>
        <v>8.481643302851657</v>
      </c>
    </row>
    <row r="8" spans="1:23" ht="15" customHeight="1">
      <c r="A8" s="18">
        <v>4</v>
      </c>
      <c r="B8" s="34" t="s">
        <v>58</v>
      </c>
      <c r="C8" s="51">
        <v>39199</v>
      </c>
      <c r="D8" s="33" t="s">
        <v>22</v>
      </c>
      <c r="E8" s="25" t="s">
        <v>24</v>
      </c>
      <c r="F8" s="33">
        <v>46</v>
      </c>
      <c r="G8" s="33">
        <v>46</v>
      </c>
      <c r="H8" s="33">
        <v>3</v>
      </c>
      <c r="I8" s="38">
        <v>4835</v>
      </c>
      <c r="J8" s="38">
        <v>563</v>
      </c>
      <c r="K8" s="38">
        <v>9401</v>
      </c>
      <c r="L8" s="38">
        <v>1081</v>
      </c>
      <c r="M8" s="38">
        <v>8091</v>
      </c>
      <c r="N8" s="38">
        <v>925</v>
      </c>
      <c r="O8" s="3">
        <f>+M8+K8+I8</f>
        <v>22327</v>
      </c>
      <c r="P8" s="3">
        <f>+N8+L8+J8</f>
        <v>2569</v>
      </c>
      <c r="Q8" s="3">
        <f t="shared" si="0"/>
        <v>55.84782608695652</v>
      </c>
      <c r="R8" s="10">
        <f t="shared" si="1"/>
        <v>8.690930323082911</v>
      </c>
      <c r="S8" s="3">
        <v>50571</v>
      </c>
      <c r="T8" s="11">
        <v>0</v>
      </c>
      <c r="U8" s="3">
        <v>264257</v>
      </c>
      <c r="V8" s="3">
        <v>28991</v>
      </c>
      <c r="W8" s="10">
        <f t="shared" si="2"/>
        <v>9.115139181125176</v>
      </c>
    </row>
    <row r="9" spans="1:23" ht="15" customHeight="1">
      <c r="A9" s="18">
        <v>5</v>
      </c>
      <c r="B9" s="34" t="s">
        <v>54</v>
      </c>
      <c r="C9" s="51">
        <v>39171</v>
      </c>
      <c r="D9" s="33" t="s">
        <v>22</v>
      </c>
      <c r="E9" s="25" t="s">
        <v>24</v>
      </c>
      <c r="F9" s="33">
        <v>88</v>
      </c>
      <c r="G9" s="33">
        <v>30</v>
      </c>
      <c r="H9" s="33">
        <v>7</v>
      </c>
      <c r="I9" s="38">
        <v>1196</v>
      </c>
      <c r="J9" s="38">
        <v>251</v>
      </c>
      <c r="K9" s="38">
        <v>3852</v>
      </c>
      <c r="L9" s="38">
        <v>586</v>
      </c>
      <c r="M9" s="38">
        <v>2666</v>
      </c>
      <c r="N9" s="38">
        <v>422</v>
      </c>
      <c r="O9" s="3">
        <f t="shared" si="3"/>
        <v>7714</v>
      </c>
      <c r="P9" s="3">
        <f t="shared" si="3"/>
        <v>1259</v>
      </c>
      <c r="Q9" s="3">
        <f t="shared" si="0"/>
        <v>41.96666666666667</v>
      </c>
      <c r="R9" s="10">
        <f t="shared" si="1"/>
        <v>6.127084988085782</v>
      </c>
      <c r="S9" s="3">
        <v>8130</v>
      </c>
      <c r="T9" s="11">
        <v>0</v>
      </c>
      <c r="U9" s="3">
        <v>1076420</v>
      </c>
      <c r="V9" s="3">
        <v>139431</v>
      </c>
      <c r="W9" s="10">
        <f t="shared" si="2"/>
        <v>7.7200909410389364</v>
      </c>
    </row>
    <row r="10" spans="1:23" ht="15" customHeight="1">
      <c r="A10" s="18">
        <v>6</v>
      </c>
      <c r="B10" s="34" t="s">
        <v>46</v>
      </c>
      <c r="C10" s="1">
        <v>39129</v>
      </c>
      <c r="D10" s="33" t="s">
        <v>22</v>
      </c>
      <c r="E10" s="25" t="s">
        <v>47</v>
      </c>
      <c r="F10" s="33">
        <v>77</v>
      </c>
      <c r="G10" s="33">
        <v>7</v>
      </c>
      <c r="H10" s="33">
        <v>5</v>
      </c>
      <c r="I10" s="38">
        <v>451</v>
      </c>
      <c r="J10" s="38">
        <v>85</v>
      </c>
      <c r="K10" s="38">
        <v>252</v>
      </c>
      <c r="L10" s="38">
        <v>65</v>
      </c>
      <c r="M10" s="38">
        <v>338</v>
      </c>
      <c r="N10" s="38">
        <v>73</v>
      </c>
      <c r="O10" s="3">
        <f aca="true" t="shared" si="4" ref="O10:P13">+M10+K10+I10</f>
        <v>1041</v>
      </c>
      <c r="P10" s="3">
        <f t="shared" si="4"/>
        <v>223</v>
      </c>
      <c r="Q10" s="3">
        <f t="shared" si="0"/>
        <v>31.857142857142858</v>
      </c>
      <c r="R10" s="10">
        <f t="shared" si="1"/>
        <v>4.668161434977579</v>
      </c>
      <c r="S10" s="3">
        <v>1338</v>
      </c>
      <c r="T10" s="11">
        <v>0</v>
      </c>
      <c r="U10" s="3">
        <v>1548756</v>
      </c>
      <c r="V10" s="3">
        <v>197817</v>
      </c>
      <c r="W10" s="10">
        <f t="shared" si="2"/>
        <v>7.829236112164273</v>
      </c>
    </row>
    <row r="11" spans="1:23" ht="15" customHeight="1">
      <c r="A11" s="18">
        <v>7</v>
      </c>
      <c r="B11" s="34" t="s">
        <v>51</v>
      </c>
      <c r="C11" s="1">
        <v>39150</v>
      </c>
      <c r="D11" s="33" t="s">
        <v>22</v>
      </c>
      <c r="E11" s="25" t="s">
        <v>29</v>
      </c>
      <c r="F11" s="33">
        <v>54</v>
      </c>
      <c r="G11" s="33">
        <v>2</v>
      </c>
      <c r="H11" s="33">
        <v>10</v>
      </c>
      <c r="I11" s="38">
        <v>90</v>
      </c>
      <c r="J11" s="38">
        <v>19</v>
      </c>
      <c r="K11" s="38">
        <v>121</v>
      </c>
      <c r="L11" s="38">
        <v>23</v>
      </c>
      <c r="M11" s="38">
        <v>128</v>
      </c>
      <c r="N11" s="38">
        <v>25</v>
      </c>
      <c r="O11" s="3">
        <f t="shared" si="4"/>
        <v>339</v>
      </c>
      <c r="P11" s="3">
        <f t="shared" si="4"/>
        <v>67</v>
      </c>
      <c r="Q11" s="3">
        <f t="shared" si="0"/>
        <v>33.5</v>
      </c>
      <c r="R11" s="10">
        <f t="shared" si="1"/>
        <v>5.059701492537314</v>
      </c>
      <c r="S11" s="3">
        <v>311</v>
      </c>
      <c r="T11" s="11">
        <v>0</v>
      </c>
      <c r="U11" s="3">
        <v>623268</v>
      </c>
      <c r="V11" s="3">
        <v>74165</v>
      </c>
      <c r="W11" s="10">
        <f t="shared" si="2"/>
        <v>8.403802332636689</v>
      </c>
    </row>
    <row r="12" spans="1:23" ht="15" customHeight="1">
      <c r="A12" s="18">
        <v>8</v>
      </c>
      <c r="B12" s="34" t="s">
        <v>42</v>
      </c>
      <c r="C12" s="51">
        <v>39115</v>
      </c>
      <c r="D12" s="33" t="s">
        <v>22</v>
      </c>
      <c r="E12" s="25" t="s">
        <v>25</v>
      </c>
      <c r="F12" s="33">
        <v>12</v>
      </c>
      <c r="G12" s="33">
        <v>1</v>
      </c>
      <c r="H12" s="33">
        <v>15</v>
      </c>
      <c r="I12" s="37">
        <v>24</v>
      </c>
      <c r="J12" s="37">
        <v>4</v>
      </c>
      <c r="K12" s="37">
        <v>24</v>
      </c>
      <c r="L12" s="37">
        <v>3</v>
      </c>
      <c r="M12" s="37">
        <v>140</v>
      </c>
      <c r="N12" s="37">
        <v>21</v>
      </c>
      <c r="O12" s="3">
        <f t="shared" si="4"/>
        <v>188</v>
      </c>
      <c r="P12" s="3">
        <f t="shared" si="4"/>
        <v>28</v>
      </c>
      <c r="Q12" s="3">
        <f t="shared" si="0"/>
        <v>28</v>
      </c>
      <c r="R12" s="10">
        <f t="shared" si="1"/>
        <v>6.714285714285714</v>
      </c>
      <c r="S12" s="3">
        <v>0</v>
      </c>
      <c r="T12" s="11">
        <v>0</v>
      </c>
      <c r="U12" s="3">
        <v>261590</v>
      </c>
      <c r="V12" s="3">
        <v>41616</v>
      </c>
      <c r="W12" s="10">
        <f t="shared" si="2"/>
        <v>6.285803537101115</v>
      </c>
    </row>
    <row r="13" spans="1:23" ht="15" customHeight="1">
      <c r="A13" s="18">
        <v>9</v>
      </c>
      <c r="B13" s="34" t="s">
        <v>45</v>
      </c>
      <c r="C13" s="1">
        <v>39122</v>
      </c>
      <c r="D13" s="33" t="s">
        <v>22</v>
      </c>
      <c r="E13" s="25" t="s">
        <v>24</v>
      </c>
      <c r="F13" s="33">
        <v>39</v>
      </c>
      <c r="G13" s="33">
        <v>1</v>
      </c>
      <c r="H13" s="33">
        <v>39</v>
      </c>
      <c r="I13" s="38">
        <v>32</v>
      </c>
      <c r="J13" s="38">
        <v>8</v>
      </c>
      <c r="K13" s="38">
        <v>72</v>
      </c>
      <c r="L13" s="38">
        <v>18</v>
      </c>
      <c r="M13" s="38">
        <v>52</v>
      </c>
      <c r="N13" s="38">
        <v>13</v>
      </c>
      <c r="O13" s="3">
        <f t="shared" si="4"/>
        <v>156</v>
      </c>
      <c r="P13" s="3">
        <f t="shared" si="4"/>
        <v>39</v>
      </c>
      <c r="Q13" s="3">
        <f t="shared" si="0"/>
        <v>39</v>
      </c>
      <c r="R13" s="10">
        <f t="shared" si="1"/>
        <v>4</v>
      </c>
      <c r="S13" s="3">
        <v>0</v>
      </c>
      <c r="T13" s="11">
        <v>0</v>
      </c>
      <c r="U13" s="3">
        <v>906052</v>
      </c>
      <c r="V13" s="3">
        <v>96312</v>
      </c>
      <c r="W13" s="10">
        <f t="shared" si="2"/>
        <v>9.407467397624387</v>
      </c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B16" sqref="B16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60</v>
      </c>
      <c r="C5" s="50">
        <v>39220</v>
      </c>
      <c r="D5" s="33" t="s">
        <v>22</v>
      </c>
      <c r="E5" s="25" t="s">
        <v>23</v>
      </c>
      <c r="F5" s="33">
        <v>55</v>
      </c>
      <c r="G5" s="33">
        <v>56</v>
      </c>
      <c r="H5" s="33">
        <v>1</v>
      </c>
      <c r="I5" s="38">
        <v>38751</v>
      </c>
      <c r="J5" s="38">
        <v>4132</v>
      </c>
      <c r="K5" s="38">
        <v>94088</v>
      </c>
      <c r="L5" s="38">
        <v>9639</v>
      </c>
      <c r="M5" s="38">
        <v>87230</v>
      </c>
      <c r="N5" s="38">
        <v>8664</v>
      </c>
      <c r="O5" s="3">
        <f>+M5+K5+I5</f>
        <v>220069</v>
      </c>
      <c r="P5" s="3">
        <f>+N5+L5+J5</f>
        <v>22435</v>
      </c>
      <c r="Q5" s="3">
        <f>+P5/G5</f>
        <v>400.625</v>
      </c>
      <c r="R5" s="10">
        <f>+O5/P5</f>
        <v>9.809182081568977</v>
      </c>
      <c r="S5" s="3">
        <v>0</v>
      </c>
      <c r="T5" s="11">
        <v>0</v>
      </c>
      <c r="U5" s="3">
        <v>220069</v>
      </c>
      <c r="V5" s="3">
        <v>22435</v>
      </c>
      <c r="W5" s="10">
        <f>+U5/V5</f>
        <v>9.809182081568977</v>
      </c>
    </row>
    <row r="6" spans="1:23" ht="15" customHeight="1">
      <c r="A6" s="18">
        <v>2</v>
      </c>
      <c r="B6" s="34" t="s">
        <v>59</v>
      </c>
      <c r="C6" s="50">
        <v>39213</v>
      </c>
      <c r="D6" s="33" t="s">
        <v>22</v>
      </c>
      <c r="E6" s="25" t="s">
        <v>25</v>
      </c>
      <c r="F6" s="33">
        <v>55</v>
      </c>
      <c r="G6" s="33">
        <v>56</v>
      </c>
      <c r="H6" s="33">
        <v>2</v>
      </c>
      <c r="I6" s="38">
        <v>20891</v>
      </c>
      <c r="J6" s="38">
        <v>2080</v>
      </c>
      <c r="K6" s="38">
        <v>31152</v>
      </c>
      <c r="L6" s="38">
        <v>3086</v>
      </c>
      <c r="M6" s="38">
        <v>42583</v>
      </c>
      <c r="N6" s="38">
        <v>4143</v>
      </c>
      <c r="O6" s="3">
        <f>+M6+K6+I6</f>
        <v>94626</v>
      </c>
      <c r="P6" s="3">
        <f>+N6+L6+J6</f>
        <v>9309</v>
      </c>
      <c r="Q6" s="3">
        <f aca="true" t="shared" si="0" ref="Q6:Q12">+P6/G6</f>
        <v>166.23214285714286</v>
      </c>
      <c r="R6" s="10">
        <f aca="true" t="shared" si="1" ref="R6:R12">+O6/P6</f>
        <v>10.165001611343861</v>
      </c>
      <c r="S6" s="3">
        <v>123909</v>
      </c>
      <c r="T6" s="11">
        <v>0</v>
      </c>
      <c r="U6" s="3">
        <v>320837</v>
      </c>
      <c r="V6" s="3">
        <v>33952</v>
      </c>
      <c r="W6" s="10">
        <f aca="true" t="shared" si="2" ref="W6:W12">+U6/V6</f>
        <v>9.449723138548539</v>
      </c>
    </row>
    <row r="7" spans="1:23" ht="15" customHeight="1">
      <c r="A7" s="18">
        <v>3</v>
      </c>
      <c r="B7" s="34" t="s">
        <v>56</v>
      </c>
      <c r="C7" s="50">
        <v>39192</v>
      </c>
      <c r="D7" s="33" t="s">
        <v>22</v>
      </c>
      <c r="E7" s="25" t="s">
        <v>57</v>
      </c>
      <c r="F7" s="33">
        <v>173</v>
      </c>
      <c r="G7" s="33">
        <v>163</v>
      </c>
      <c r="H7" s="33">
        <v>5</v>
      </c>
      <c r="I7" s="38">
        <v>17082</v>
      </c>
      <c r="J7" s="38">
        <v>2956</v>
      </c>
      <c r="K7" s="38">
        <v>32589</v>
      </c>
      <c r="L7" s="38">
        <v>5356</v>
      </c>
      <c r="M7" s="38">
        <v>35686</v>
      </c>
      <c r="N7" s="38">
        <v>5707</v>
      </c>
      <c r="O7" s="3">
        <f aca="true" t="shared" si="3" ref="O7:P12">+M7+K7+I7</f>
        <v>85357</v>
      </c>
      <c r="P7" s="3">
        <f t="shared" si="3"/>
        <v>14019</v>
      </c>
      <c r="Q7" s="3">
        <f t="shared" si="0"/>
        <v>86.00613496932516</v>
      </c>
      <c r="R7" s="10">
        <f t="shared" si="1"/>
        <v>6.088665382694914</v>
      </c>
      <c r="S7" s="3">
        <v>103132</v>
      </c>
      <c r="T7" s="11">
        <v>0</v>
      </c>
      <c r="U7" s="3">
        <v>2631187</v>
      </c>
      <c r="V7" s="3">
        <v>361818</v>
      </c>
      <c r="W7" s="10">
        <f t="shared" si="2"/>
        <v>7.272128528707803</v>
      </c>
    </row>
    <row r="8" spans="1:23" ht="15" customHeight="1">
      <c r="A8" s="18">
        <v>4</v>
      </c>
      <c r="B8" s="34" t="s">
        <v>58</v>
      </c>
      <c r="C8" s="51">
        <v>39199</v>
      </c>
      <c r="D8" s="33" t="s">
        <v>22</v>
      </c>
      <c r="E8" s="25" t="s">
        <v>24</v>
      </c>
      <c r="F8" s="33">
        <v>46</v>
      </c>
      <c r="G8" s="33">
        <v>41</v>
      </c>
      <c r="H8" s="33">
        <v>4</v>
      </c>
      <c r="I8" s="38">
        <v>2570</v>
      </c>
      <c r="J8" s="38">
        <v>420</v>
      </c>
      <c r="K8" s="38">
        <v>4684</v>
      </c>
      <c r="L8" s="38">
        <v>799</v>
      </c>
      <c r="M8" s="38">
        <v>5196</v>
      </c>
      <c r="N8" s="38">
        <v>886</v>
      </c>
      <c r="O8" s="3">
        <f>+M8+K8+I8</f>
        <v>12450</v>
      </c>
      <c r="P8" s="3">
        <f>+N8+L8+J8</f>
        <v>2105</v>
      </c>
      <c r="Q8" s="3">
        <f>+P8/G8</f>
        <v>51.34146341463415</v>
      </c>
      <c r="R8" s="10">
        <f>+O8/P8</f>
        <v>5.914489311163895</v>
      </c>
      <c r="S8" s="3">
        <v>22327</v>
      </c>
      <c r="T8" s="11">
        <v>0</v>
      </c>
      <c r="U8" s="3">
        <v>291948</v>
      </c>
      <c r="V8" s="3">
        <v>33068</v>
      </c>
      <c r="W8" s="10">
        <f>+U8/V8</f>
        <v>8.82871658400871</v>
      </c>
    </row>
    <row r="9" spans="1:23" ht="15" customHeight="1">
      <c r="A9" s="18">
        <v>5</v>
      </c>
      <c r="B9" s="34" t="s">
        <v>55</v>
      </c>
      <c r="C9" s="51">
        <v>39185</v>
      </c>
      <c r="D9" s="33" t="s">
        <v>22</v>
      </c>
      <c r="E9" s="25" t="s">
        <v>25</v>
      </c>
      <c r="F9" s="33">
        <v>55</v>
      </c>
      <c r="G9" s="33">
        <v>14</v>
      </c>
      <c r="H9" s="33">
        <v>6</v>
      </c>
      <c r="I9" s="38">
        <v>1234</v>
      </c>
      <c r="J9" s="38">
        <v>228</v>
      </c>
      <c r="K9" s="38">
        <v>1719</v>
      </c>
      <c r="L9" s="38">
        <v>320</v>
      </c>
      <c r="M9" s="38">
        <v>1819</v>
      </c>
      <c r="N9" s="38">
        <v>332</v>
      </c>
      <c r="O9" s="3">
        <f>+M9+K9+I9</f>
        <v>4772</v>
      </c>
      <c r="P9" s="3">
        <f>+N9+L9+J9</f>
        <v>880</v>
      </c>
      <c r="Q9" s="3">
        <f t="shared" si="0"/>
        <v>62.857142857142854</v>
      </c>
      <c r="R9" s="10">
        <f t="shared" si="1"/>
        <v>5.422727272727273</v>
      </c>
      <c r="S9" s="3">
        <v>9418</v>
      </c>
      <c r="T9" s="11">
        <v>0</v>
      </c>
      <c r="U9" s="3">
        <v>701169</v>
      </c>
      <c r="V9" s="3">
        <v>83663</v>
      </c>
      <c r="W9" s="10">
        <f t="shared" si="2"/>
        <v>8.380873265362228</v>
      </c>
    </row>
    <row r="10" spans="1:23" ht="15" customHeight="1">
      <c r="A10" s="18">
        <v>6</v>
      </c>
      <c r="B10" s="34" t="s">
        <v>54</v>
      </c>
      <c r="C10" s="51">
        <v>39171</v>
      </c>
      <c r="D10" s="33" t="s">
        <v>22</v>
      </c>
      <c r="E10" s="25" t="s">
        <v>24</v>
      </c>
      <c r="F10" s="33">
        <v>88</v>
      </c>
      <c r="G10" s="33">
        <v>17</v>
      </c>
      <c r="H10" s="33">
        <v>8</v>
      </c>
      <c r="I10" s="38">
        <v>112</v>
      </c>
      <c r="J10" s="38">
        <v>20</v>
      </c>
      <c r="K10" s="38">
        <v>277</v>
      </c>
      <c r="L10" s="38">
        <v>46</v>
      </c>
      <c r="M10" s="38">
        <v>473</v>
      </c>
      <c r="N10" s="38">
        <v>81</v>
      </c>
      <c r="O10" s="3">
        <f t="shared" si="3"/>
        <v>862</v>
      </c>
      <c r="P10" s="3">
        <f t="shared" si="3"/>
        <v>147</v>
      </c>
      <c r="Q10" s="3">
        <f t="shared" si="0"/>
        <v>8.647058823529411</v>
      </c>
      <c r="R10" s="10">
        <f t="shared" si="1"/>
        <v>5.863945578231292</v>
      </c>
      <c r="S10" s="3">
        <v>2371</v>
      </c>
      <c r="T10" s="11">
        <v>0</v>
      </c>
      <c r="U10" s="3">
        <v>1087774</v>
      </c>
      <c r="V10" s="3">
        <v>141598</v>
      </c>
      <c r="W10" s="10">
        <f t="shared" si="2"/>
        <v>7.682128278648004</v>
      </c>
    </row>
    <row r="11" spans="1:23" ht="15" customHeight="1">
      <c r="A11" s="18">
        <v>8</v>
      </c>
      <c r="B11" s="34" t="s">
        <v>46</v>
      </c>
      <c r="C11" s="1">
        <v>39129</v>
      </c>
      <c r="D11" s="33" t="s">
        <v>22</v>
      </c>
      <c r="E11" s="25" t="s">
        <v>47</v>
      </c>
      <c r="F11" s="33">
        <v>77</v>
      </c>
      <c r="G11" s="33">
        <v>5</v>
      </c>
      <c r="H11" s="33">
        <v>6</v>
      </c>
      <c r="I11" s="38">
        <v>55</v>
      </c>
      <c r="J11" s="38">
        <v>14</v>
      </c>
      <c r="K11" s="38">
        <v>138</v>
      </c>
      <c r="L11" s="38">
        <v>33</v>
      </c>
      <c r="M11" s="38">
        <v>135</v>
      </c>
      <c r="N11" s="38">
        <v>28</v>
      </c>
      <c r="O11" s="3">
        <f t="shared" si="3"/>
        <v>328</v>
      </c>
      <c r="P11" s="3">
        <f t="shared" si="3"/>
        <v>75</v>
      </c>
      <c r="Q11" s="3">
        <f t="shared" si="0"/>
        <v>15</v>
      </c>
      <c r="R11" s="10">
        <f t="shared" si="1"/>
        <v>4.373333333333333</v>
      </c>
      <c r="S11" s="3">
        <v>1041</v>
      </c>
      <c r="T11" s="11">
        <v>0</v>
      </c>
      <c r="U11" s="3">
        <v>1551039</v>
      </c>
      <c r="V11" s="3">
        <v>198381</v>
      </c>
      <c r="W11" s="10">
        <f t="shared" si="2"/>
        <v>7.818485641266049</v>
      </c>
    </row>
    <row r="12" spans="1:23" ht="15">
      <c r="A12" s="7">
        <v>9</v>
      </c>
      <c r="B12" s="34" t="s">
        <v>51</v>
      </c>
      <c r="C12" s="1">
        <v>39150</v>
      </c>
      <c r="D12" s="33" t="s">
        <v>22</v>
      </c>
      <c r="E12" s="25" t="s">
        <v>29</v>
      </c>
      <c r="F12" s="33">
        <v>54</v>
      </c>
      <c r="G12" s="33">
        <v>2</v>
      </c>
      <c r="H12" s="33">
        <v>11</v>
      </c>
      <c r="I12" s="38">
        <v>28</v>
      </c>
      <c r="J12" s="38">
        <v>7</v>
      </c>
      <c r="K12" s="38">
        <v>82</v>
      </c>
      <c r="L12" s="38">
        <v>16</v>
      </c>
      <c r="M12" s="38">
        <v>32</v>
      </c>
      <c r="N12" s="38">
        <v>6</v>
      </c>
      <c r="O12" s="3">
        <f t="shared" si="3"/>
        <v>142</v>
      </c>
      <c r="P12" s="3">
        <f t="shared" si="3"/>
        <v>29</v>
      </c>
      <c r="Q12" s="3">
        <f t="shared" si="0"/>
        <v>14.5</v>
      </c>
      <c r="R12" s="10">
        <f t="shared" si="1"/>
        <v>4.896551724137931</v>
      </c>
      <c r="S12" s="3">
        <v>339</v>
      </c>
      <c r="T12" s="11">
        <v>0</v>
      </c>
      <c r="U12" s="3">
        <v>623415</v>
      </c>
      <c r="V12" s="3">
        <v>74203</v>
      </c>
      <c r="W12" s="10">
        <f t="shared" si="2"/>
        <v>8.401479724539438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B14" sqref="B14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61</v>
      </c>
      <c r="C5" s="50">
        <v>39227</v>
      </c>
      <c r="D5" s="33" t="s">
        <v>22</v>
      </c>
      <c r="E5" s="25" t="s">
        <v>24</v>
      </c>
      <c r="F5" s="33">
        <v>216</v>
      </c>
      <c r="G5" s="33">
        <v>225</v>
      </c>
      <c r="H5" s="33">
        <v>1</v>
      </c>
      <c r="I5" s="38">
        <v>704991</v>
      </c>
      <c r="J5" s="38">
        <v>86009</v>
      </c>
      <c r="K5" s="38">
        <v>897640</v>
      </c>
      <c r="L5" s="38">
        <v>105374</v>
      </c>
      <c r="M5" s="38">
        <v>766997</v>
      </c>
      <c r="N5" s="38">
        <v>90747</v>
      </c>
      <c r="O5" s="3">
        <f aca="true" t="shared" si="0" ref="O5:P12">+M5+K5+I5</f>
        <v>2369628</v>
      </c>
      <c r="P5" s="3">
        <f t="shared" si="0"/>
        <v>282130</v>
      </c>
      <c r="Q5" s="3">
        <f aca="true" t="shared" si="1" ref="Q5:Q12">+P5/G5</f>
        <v>1253.911111111111</v>
      </c>
      <c r="R5" s="10">
        <f aca="true" t="shared" si="2" ref="R5:R12">+O5/P5</f>
        <v>8.399064261156205</v>
      </c>
      <c r="S5" s="3">
        <v>0</v>
      </c>
      <c r="T5" s="11">
        <v>0</v>
      </c>
      <c r="U5" s="3">
        <v>2369628</v>
      </c>
      <c r="V5" s="3">
        <v>282130</v>
      </c>
      <c r="W5" s="10">
        <f aca="true" t="shared" si="3" ref="W5:W12">+U5/V5</f>
        <v>8.399064261156205</v>
      </c>
    </row>
    <row r="6" spans="1:23" ht="15" customHeight="1">
      <c r="A6" s="18">
        <v>2</v>
      </c>
      <c r="B6" s="34" t="s">
        <v>60</v>
      </c>
      <c r="C6" s="50">
        <v>39220</v>
      </c>
      <c r="D6" s="33" t="s">
        <v>22</v>
      </c>
      <c r="E6" s="25" t="s">
        <v>23</v>
      </c>
      <c r="F6" s="33">
        <v>55</v>
      </c>
      <c r="G6" s="33">
        <v>55</v>
      </c>
      <c r="H6" s="33">
        <v>2</v>
      </c>
      <c r="I6" s="38">
        <v>15241</v>
      </c>
      <c r="J6" s="38">
        <v>1592</v>
      </c>
      <c r="K6" s="38">
        <v>30704</v>
      </c>
      <c r="L6" s="38">
        <v>3115</v>
      </c>
      <c r="M6" s="38">
        <v>30658</v>
      </c>
      <c r="N6" s="38">
        <v>3122</v>
      </c>
      <c r="O6" s="3">
        <f t="shared" si="0"/>
        <v>76603</v>
      </c>
      <c r="P6" s="3">
        <f t="shared" si="0"/>
        <v>7829</v>
      </c>
      <c r="Q6" s="3">
        <f t="shared" si="1"/>
        <v>142.34545454545454</v>
      </c>
      <c r="R6" s="10">
        <f t="shared" si="2"/>
        <v>9.784519095669944</v>
      </c>
      <c r="S6" s="3">
        <v>220069</v>
      </c>
      <c r="T6" s="11">
        <v>0</v>
      </c>
      <c r="U6" s="3">
        <v>390951</v>
      </c>
      <c r="V6" s="3">
        <v>42058</v>
      </c>
      <c r="W6" s="10">
        <f t="shared" si="3"/>
        <v>9.295520471729516</v>
      </c>
    </row>
    <row r="7" spans="1:23" ht="15" customHeight="1">
      <c r="A7" s="18">
        <v>3</v>
      </c>
      <c r="B7" s="34" t="s">
        <v>56</v>
      </c>
      <c r="C7" s="50">
        <v>39192</v>
      </c>
      <c r="D7" s="33" t="s">
        <v>22</v>
      </c>
      <c r="E7" s="25" t="s">
        <v>57</v>
      </c>
      <c r="F7" s="33">
        <v>173</v>
      </c>
      <c r="G7" s="33">
        <v>51</v>
      </c>
      <c r="H7" s="33">
        <v>6</v>
      </c>
      <c r="I7" s="38">
        <v>3220</v>
      </c>
      <c r="J7" s="38">
        <v>704</v>
      </c>
      <c r="K7" s="38">
        <v>5820</v>
      </c>
      <c r="L7" s="38">
        <v>1183</v>
      </c>
      <c r="M7" s="38">
        <v>6519</v>
      </c>
      <c r="N7" s="38">
        <v>1287</v>
      </c>
      <c r="O7" s="3">
        <f t="shared" si="0"/>
        <v>15559</v>
      </c>
      <c r="P7" s="3">
        <f t="shared" si="0"/>
        <v>3174</v>
      </c>
      <c r="Q7" s="3">
        <f t="shared" si="1"/>
        <v>62.23529411764706</v>
      </c>
      <c r="R7" s="10">
        <f t="shared" si="2"/>
        <v>4.902016383112792</v>
      </c>
      <c r="S7" s="3">
        <v>85357</v>
      </c>
      <c r="T7" s="11">
        <v>0</v>
      </c>
      <c r="U7" s="3">
        <v>2695150</v>
      </c>
      <c r="V7" s="3">
        <v>374136</v>
      </c>
      <c r="W7" s="10">
        <f t="shared" si="3"/>
        <v>7.203663908311416</v>
      </c>
    </row>
    <row r="8" spans="1:23" ht="15" customHeight="1">
      <c r="A8" s="18">
        <v>4</v>
      </c>
      <c r="B8" s="34" t="s">
        <v>59</v>
      </c>
      <c r="C8" s="50">
        <v>39213</v>
      </c>
      <c r="D8" s="33" t="s">
        <v>22</v>
      </c>
      <c r="E8" s="25" t="s">
        <v>25</v>
      </c>
      <c r="F8" s="33">
        <v>55</v>
      </c>
      <c r="G8" s="33">
        <v>48</v>
      </c>
      <c r="H8" s="33">
        <v>3</v>
      </c>
      <c r="I8" s="38">
        <v>3036</v>
      </c>
      <c r="J8" s="38">
        <v>364</v>
      </c>
      <c r="K8" s="38">
        <v>5520</v>
      </c>
      <c r="L8" s="38">
        <v>655</v>
      </c>
      <c r="M8" s="38">
        <v>6418</v>
      </c>
      <c r="N8" s="38">
        <v>754</v>
      </c>
      <c r="O8" s="3">
        <f t="shared" si="0"/>
        <v>14974</v>
      </c>
      <c r="P8" s="3">
        <f t="shared" si="0"/>
        <v>1773</v>
      </c>
      <c r="Q8" s="3">
        <f t="shared" si="1"/>
        <v>36.9375</v>
      </c>
      <c r="R8" s="10">
        <f t="shared" si="2"/>
        <v>8.445572476029328</v>
      </c>
      <c r="S8" s="3">
        <v>94626</v>
      </c>
      <c r="T8" s="11">
        <v>0</v>
      </c>
      <c r="U8" s="3">
        <v>397725</v>
      </c>
      <c r="V8" s="3">
        <v>43330</v>
      </c>
      <c r="W8" s="10">
        <f t="shared" si="3"/>
        <v>9.178975305792754</v>
      </c>
    </row>
    <row r="9" spans="1:23" ht="15" customHeight="1">
      <c r="A9" s="18">
        <v>5</v>
      </c>
      <c r="B9" s="34" t="s">
        <v>58</v>
      </c>
      <c r="C9" s="51">
        <v>39199</v>
      </c>
      <c r="D9" s="33" t="s">
        <v>22</v>
      </c>
      <c r="E9" s="25" t="s">
        <v>24</v>
      </c>
      <c r="F9" s="33">
        <v>46</v>
      </c>
      <c r="G9" s="33">
        <v>13</v>
      </c>
      <c r="H9" s="33">
        <v>5</v>
      </c>
      <c r="I9" s="38">
        <v>319</v>
      </c>
      <c r="J9" s="38">
        <v>57</v>
      </c>
      <c r="K9" s="38">
        <v>600</v>
      </c>
      <c r="L9" s="38">
        <v>109</v>
      </c>
      <c r="M9" s="38">
        <v>659</v>
      </c>
      <c r="N9" s="38">
        <v>119</v>
      </c>
      <c r="O9" s="3">
        <f t="shared" si="0"/>
        <v>1578</v>
      </c>
      <c r="P9" s="3">
        <f t="shared" si="0"/>
        <v>285</v>
      </c>
      <c r="Q9" s="3">
        <f t="shared" si="1"/>
        <v>21.923076923076923</v>
      </c>
      <c r="R9" s="10">
        <f t="shared" si="2"/>
        <v>5.536842105263158</v>
      </c>
      <c r="S9" s="3">
        <v>12450</v>
      </c>
      <c r="T9" s="11">
        <v>0</v>
      </c>
      <c r="U9" s="3">
        <v>301219</v>
      </c>
      <c r="V9" s="3">
        <v>34799</v>
      </c>
      <c r="W9" s="10">
        <f t="shared" si="3"/>
        <v>8.655967125492111</v>
      </c>
    </row>
    <row r="10" spans="1:23" ht="15" customHeight="1">
      <c r="A10" s="18">
        <v>6</v>
      </c>
      <c r="B10" s="34" t="s">
        <v>55</v>
      </c>
      <c r="C10" s="51">
        <v>39185</v>
      </c>
      <c r="D10" s="33" t="s">
        <v>22</v>
      </c>
      <c r="E10" s="25" t="s">
        <v>25</v>
      </c>
      <c r="F10" s="33">
        <v>55</v>
      </c>
      <c r="G10" s="33">
        <v>5</v>
      </c>
      <c r="H10" s="33">
        <v>7</v>
      </c>
      <c r="I10" s="38">
        <v>408</v>
      </c>
      <c r="J10" s="38">
        <v>88</v>
      </c>
      <c r="K10" s="38">
        <v>374</v>
      </c>
      <c r="L10" s="38">
        <v>88</v>
      </c>
      <c r="M10" s="38">
        <v>329</v>
      </c>
      <c r="N10" s="38">
        <v>76</v>
      </c>
      <c r="O10" s="3">
        <f t="shared" si="0"/>
        <v>1111</v>
      </c>
      <c r="P10" s="3">
        <f t="shared" si="0"/>
        <v>252</v>
      </c>
      <c r="Q10" s="3">
        <f t="shared" si="1"/>
        <v>50.4</v>
      </c>
      <c r="R10" s="10">
        <f t="shared" si="2"/>
        <v>4.408730158730159</v>
      </c>
      <c r="S10" s="3">
        <v>4772</v>
      </c>
      <c r="T10" s="11">
        <v>0</v>
      </c>
      <c r="U10" s="3">
        <v>705802</v>
      </c>
      <c r="V10" s="3">
        <v>84589</v>
      </c>
      <c r="W10" s="10">
        <f t="shared" si="3"/>
        <v>8.343898142784523</v>
      </c>
    </row>
    <row r="11" spans="1:23" ht="15" customHeight="1">
      <c r="A11" s="18">
        <v>7</v>
      </c>
      <c r="B11" s="34" t="s">
        <v>54</v>
      </c>
      <c r="C11" s="51">
        <v>39171</v>
      </c>
      <c r="D11" s="33" t="s">
        <v>22</v>
      </c>
      <c r="E11" s="25" t="s">
        <v>24</v>
      </c>
      <c r="F11" s="33">
        <v>88</v>
      </c>
      <c r="G11" s="33">
        <v>12</v>
      </c>
      <c r="H11" s="33">
        <v>9</v>
      </c>
      <c r="I11" s="38">
        <v>112</v>
      </c>
      <c r="J11" s="38">
        <v>92</v>
      </c>
      <c r="K11" s="38">
        <v>277</v>
      </c>
      <c r="L11" s="38">
        <v>46</v>
      </c>
      <c r="M11" s="38">
        <v>473</v>
      </c>
      <c r="N11" s="38">
        <v>81</v>
      </c>
      <c r="O11" s="3">
        <f t="shared" si="0"/>
        <v>862</v>
      </c>
      <c r="P11" s="3">
        <f t="shared" si="0"/>
        <v>219</v>
      </c>
      <c r="Q11" s="3">
        <f t="shared" si="1"/>
        <v>18.25</v>
      </c>
      <c r="R11" s="10">
        <f t="shared" si="2"/>
        <v>3.9360730593607305</v>
      </c>
      <c r="S11" s="3">
        <v>2371</v>
      </c>
      <c r="T11" s="11">
        <v>0</v>
      </c>
      <c r="U11" s="3">
        <v>1087774</v>
      </c>
      <c r="V11" s="3">
        <v>141598</v>
      </c>
      <c r="W11" s="10">
        <f t="shared" si="3"/>
        <v>7.682128278648004</v>
      </c>
    </row>
    <row r="12" spans="1:23" ht="15" customHeight="1">
      <c r="A12" s="18">
        <v>8</v>
      </c>
      <c r="B12" s="34" t="s">
        <v>46</v>
      </c>
      <c r="C12" s="1">
        <v>39129</v>
      </c>
      <c r="D12" s="33" t="s">
        <v>22</v>
      </c>
      <c r="E12" s="25" t="s">
        <v>47</v>
      </c>
      <c r="F12" s="33">
        <v>77</v>
      </c>
      <c r="G12" s="33">
        <v>2</v>
      </c>
      <c r="H12" s="33">
        <v>7</v>
      </c>
      <c r="I12" s="38">
        <v>0</v>
      </c>
      <c r="J12" s="38">
        <v>0</v>
      </c>
      <c r="K12" s="38">
        <v>0</v>
      </c>
      <c r="L12" s="38">
        <v>0</v>
      </c>
      <c r="M12" s="38">
        <v>44</v>
      </c>
      <c r="N12" s="38">
        <v>7</v>
      </c>
      <c r="O12" s="3">
        <f t="shared" si="0"/>
        <v>44</v>
      </c>
      <c r="P12" s="3">
        <f t="shared" si="0"/>
        <v>7</v>
      </c>
      <c r="Q12" s="3">
        <f t="shared" si="1"/>
        <v>3.5</v>
      </c>
      <c r="R12" s="10">
        <f t="shared" si="2"/>
        <v>6.285714285714286</v>
      </c>
      <c r="S12" s="3">
        <v>328</v>
      </c>
      <c r="T12" s="11">
        <v>0</v>
      </c>
      <c r="U12" s="3">
        <v>1551596</v>
      </c>
      <c r="V12" s="3">
        <v>198497</v>
      </c>
      <c r="W12" s="10">
        <f t="shared" si="3"/>
        <v>7.8167226708716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C19" sqref="C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61</v>
      </c>
      <c r="C5" s="50">
        <v>39227</v>
      </c>
      <c r="D5" s="33" t="s">
        <v>22</v>
      </c>
      <c r="E5" s="25" t="s">
        <v>24</v>
      </c>
      <c r="F5" s="33">
        <v>216</v>
      </c>
      <c r="G5" s="33">
        <v>225</v>
      </c>
      <c r="H5" s="33">
        <v>2</v>
      </c>
      <c r="I5" s="38">
        <v>232401</v>
      </c>
      <c r="J5" s="38">
        <v>28773</v>
      </c>
      <c r="K5" s="38">
        <v>420525</v>
      </c>
      <c r="L5" s="38">
        <v>50245</v>
      </c>
      <c r="M5" s="38">
        <v>403592</v>
      </c>
      <c r="N5" s="38">
        <v>47373</v>
      </c>
      <c r="O5" s="3">
        <f aca="true" t="shared" si="0" ref="O5:P11">+M5+K5+I5</f>
        <v>1056518</v>
      </c>
      <c r="P5" s="3">
        <f t="shared" si="0"/>
        <v>126391</v>
      </c>
      <c r="Q5" s="3">
        <f aca="true" t="shared" si="1" ref="Q5:Q11">+P5/G5</f>
        <v>561.7377777777778</v>
      </c>
      <c r="R5" s="10">
        <f aca="true" t="shared" si="2" ref="R5:R11">+O5/P5</f>
        <v>8.359123671780427</v>
      </c>
      <c r="S5" s="3">
        <v>2369628</v>
      </c>
      <c r="T5" s="11">
        <v>0</v>
      </c>
      <c r="U5" s="3">
        <v>4599872</v>
      </c>
      <c r="V5" s="3">
        <v>572193</v>
      </c>
      <c r="W5" s="10">
        <f aca="true" t="shared" si="3" ref="W5:W11">+U5/V5</f>
        <v>8.039021798588937</v>
      </c>
    </row>
    <row r="6" spans="1:23" ht="15" customHeight="1">
      <c r="A6" s="18">
        <v>2</v>
      </c>
      <c r="B6" s="34" t="s">
        <v>60</v>
      </c>
      <c r="C6" s="50">
        <v>39220</v>
      </c>
      <c r="D6" s="33" t="s">
        <v>22</v>
      </c>
      <c r="E6" s="25" t="s">
        <v>23</v>
      </c>
      <c r="F6" s="33">
        <v>55</v>
      </c>
      <c r="G6" s="33">
        <v>54</v>
      </c>
      <c r="H6" s="33">
        <v>3</v>
      </c>
      <c r="I6" s="38">
        <v>6277</v>
      </c>
      <c r="J6" s="38">
        <v>721</v>
      </c>
      <c r="K6" s="38">
        <v>13955</v>
      </c>
      <c r="L6" s="38">
        <v>1555</v>
      </c>
      <c r="M6" s="38">
        <v>14344</v>
      </c>
      <c r="N6" s="38">
        <v>1611</v>
      </c>
      <c r="O6" s="3">
        <f t="shared" si="0"/>
        <v>34576</v>
      </c>
      <c r="P6" s="3">
        <f t="shared" si="0"/>
        <v>3887</v>
      </c>
      <c r="Q6" s="3">
        <f t="shared" si="1"/>
        <v>71.98148148148148</v>
      </c>
      <c r="R6" s="10">
        <f t="shared" si="2"/>
        <v>8.89529199897093</v>
      </c>
      <c r="S6" s="3">
        <v>76603</v>
      </c>
      <c r="T6" s="11">
        <v>0</v>
      </c>
      <c r="U6" s="3">
        <v>469551</v>
      </c>
      <c r="V6" s="3">
        <v>51393</v>
      </c>
      <c r="W6" s="10">
        <f t="shared" si="3"/>
        <v>9.136477730430213</v>
      </c>
    </row>
    <row r="7" spans="1:23" ht="15" customHeight="1">
      <c r="A7" s="18">
        <v>3</v>
      </c>
      <c r="B7" s="34" t="s">
        <v>56</v>
      </c>
      <c r="C7" s="50">
        <v>39192</v>
      </c>
      <c r="D7" s="33" t="s">
        <v>22</v>
      </c>
      <c r="E7" s="25" t="s">
        <v>57</v>
      </c>
      <c r="F7" s="33">
        <v>173</v>
      </c>
      <c r="G7" s="33">
        <v>20</v>
      </c>
      <c r="H7" s="33">
        <v>7</v>
      </c>
      <c r="I7" s="38">
        <v>614</v>
      </c>
      <c r="J7" s="38">
        <v>118</v>
      </c>
      <c r="K7" s="38">
        <v>1543</v>
      </c>
      <c r="L7" s="38">
        <v>292</v>
      </c>
      <c r="M7" s="38">
        <v>1530</v>
      </c>
      <c r="N7" s="38">
        <v>262</v>
      </c>
      <c r="O7" s="3">
        <f t="shared" si="0"/>
        <v>3687</v>
      </c>
      <c r="P7" s="3">
        <f t="shared" si="0"/>
        <v>672</v>
      </c>
      <c r="Q7" s="3">
        <f t="shared" si="1"/>
        <v>33.6</v>
      </c>
      <c r="R7" s="10">
        <f t="shared" si="2"/>
        <v>5.486607142857143</v>
      </c>
      <c r="S7" s="3">
        <v>15559</v>
      </c>
      <c r="T7" s="11">
        <v>0</v>
      </c>
      <c r="U7" s="3">
        <v>2712362</v>
      </c>
      <c r="V7" s="3">
        <v>377812</v>
      </c>
      <c r="W7" s="10">
        <f t="shared" si="3"/>
        <v>7.179131419859613</v>
      </c>
    </row>
    <row r="8" spans="1:23" ht="15" customHeight="1">
      <c r="A8" s="18">
        <v>4</v>
      </c>
      <c r="B8" s="34" t="s">
        <v>59</v>
      </c>
      <c r="C8" s="50">
        <v>39213</v>
      </c>
      <c r="D8" s="33" t="s">
        <v>22</v>
      </c>
      <c r="E8" s="25" t="s">
        <v>25</v>
      </c>
      <c r="F8" s="33">
        <v>55</v>
      </c>
      <c r="G8" s="33">
        <v>40</v>
      </c>
      <c r="H8" s="33">
        <v>4</v>
      </c>
      <c r="I8" s="38">
        <v>2513</v>
      </c>
      <c r="J8" s="38">
        <v>448</v>
      </c>
      <c r="K8" s="38">
        <v>3528</v>
      </c>
      <c r="L8" s="38">
        <v>702</v>
      </c>
      <c r="M8" s="38">
        <v>4843</v>
      </c>
      <c r="N8" s="38">
        <v>834</v>
      </c>
      <c r="O8" s="3">
        <f t="shared" si="0"/>
        <v>10884</v>
      </c>
      <c r="P8" s="3">
        <f t="shared" si="0"/>
        <v>1984</v>
      </c>
      <c r="Q8" s="3">
        <f t="shared" si="1"/>
        <v>49.6</v>
      </c>
      <c r="R8" s="10">
        <f t="shared" si="2"/>
        <v>5.485887096774194</v>
      </c>
      <c r="S8" s="3">
        <v>14974</v>
      </c>
      <c r="T8" s="11">
        <v>0</v>
      </c>
      <c r="U8" s="3">
        <v>422010</v>
      </c>
      <c r="V8" s="3">
        <v>47189</v>
      </c>
      <c r="W8" s="10">
        <f t="shared" si="3"/>
        <v>8.942973998177541</v>
      </c>
    </row>
    <row r="9" spans="1:23" ht="15" customHeight="1">
      <c r="A9" s="18">
        <v>5</v>
      </c>
      <c r="B9" s="34" t="s">
        <v>58</v>
      </c>
      <c r="C9" s="51">
        <v>39199</v>
      </c>
      <c r="D9" s="33" t="s">
        <v>22</v>
      </c>
      <c r="E9" s="25" t="s">
        <v>24</v>
      </c>
      <c r="F9" s="33">
        <v>46</v>
      </c>
      <c r="G9" s="33">
        <v>8</v>
      </c>
      <c r="H9" s="33">
        <v>6</v>
      </c>
      <c r="I9" s="38">
        <v>705</v>
      </c>
      <c r="J9" s="38">
        <v>204</v>
      </c>
      <c r="K9" s="38">
        <v>818</v>
      </c>
      <c r="L9" s="38">
        <v>197</v>
      </c>
      <c r="M9" s="38">
        <v>754</v>
      </c>
      <c r="N9" s="38">
        <v>189</v>
      </c>
      <c r="O9" s="3">
        <f t="shared" si="0"/>
        <v>2277</v>
      </c>
      <c r="P9" s="3">
        <f t="shared" si="0"/>
        <v>590</v>
      </c>
      <c r="Q9" s="3">
        <f t="shared" si="1"/>
        <v>73.75</v>
      </c>
      <c r="R9" s="10">
        <f t="shared" si="2"/>
        <v>3.859322033898305</v>
      </c>
      <c r="S9" s="3">
        <v>1578</v>
      </c>
      <c r="T9" s="11">
        <v>0</v>
      </c>
      <c r="U9" s="3">
        <v>305248</v>
      </c>
      <c r="V9" s="3">
        <v>35698</v>
      </c>
      <c r="W9" s="10">
        <f t="shared" si="3"/>
        <v>8.550843184492129</v>
      </c>
    </row>
    <row r="10" spans="1:23" ht="15" customHeight="1">
      <c r="A10" s="18">
        <v>6</v>
      </c>
      <c r="B10" s="34" t="s">
        <v>55</v>
      </c>
      <c r="C10" s="51">
        <v>39185</v>
      </c>
      <c r="D10" s="33" t="s">
        <v>22</v>
      </c>
      <c r="E10" s="25" t="s">
        <v>25</v>
      </c>
      <c r="F10" s="33">
        <v>55</v>
      </c>
      <c r="G10" s="33">
        <v>1</v>
      </c>
      <c r="H10" s="33">
        <v>8</v>
      </c>
      <c r="I10" s="38">
        <v>370</v>
      </c>
      <c r="J10" s="38">
        <v>37</v>
      </c>
      <c r="K10" s="38">
        <v>220</v>
      </c>
      <c r="L10" s="38">
        <v>22</v>
      </c>
      <c r="M10" s="38">
        <v>290</v>
      </c>
      <c r="N10" s="38">
        <v>29</v>
      </c>
      <c r="O10" s="3">
        <f t="shared" si="0"/>
        <v>880</v>
      </c>
      <c r="P10" s="3">
        <f t="shared" si="0"/>
        <v>88</v>
      </c>
      <c r="Q10" s="3">
        <f t="shared" si="1"/>
        <v>88</v>
      </c>
      <c r="R10" s="10">
        <f t="shared" si="2"/>
        <v>10</v>
      </c>
      <c r="S10" s="3">
        <v>1111</v>
      </c>
      <c r="T10" s="11">
        <v>0</v>
      </c>
      <c r="U10" s="3">
        <v>708073</v>
      </c>
      <c r="V10" s="3">
        <v>84994</v>
      </c>
      <c r="W10" s="10">
        <f t="shared" si="3"/>
        <v>8.330858648845801</v>
      </c>
    </row>
    <row r="11" spans="1:23" ht="15" customHeight="1">
      <c r="A11" s="18">
        <v>7</v>
      </c>
      <c r="B11" s="34" t="s">
        <v>54</v>
      </c>
      <c r="C11" s="51">
        <v>39171</v>
      </c>
      <c r="D11" s="33" t="s">
        <v>22</v>
      </c>
      <c r="E11" s="25" t="s">
        <v>24</v>
      </c>
      <c r="F11" s="33">
        <v>88</v>
      </c>
      <c r="G11" s="33">
        <v>11</v>
      </c>
      <c r="H11" s="33">
        <v>10</v>
      </c>
      <c r="I11" s="38">
        <v>166</v>
      </c>
      <c r="J11" s="38">
        <v>28</v>
      </c>
      <c r="K11" s="38">
        <v>298</v>
      </c>
      <c r="L11" s="38">
        <v>49</v>
      </c>
      <c r="M11" s="38">
        <v>455</v>
      </c>
      <c r="N11" s="38">
        <v>66</v>
      </c>
      <c r="O11" s="3">
        <f t="shared" si="0"/>
        <v>919</v>
      </c>
      <c r="P11" s="3">
        <f t="shared" si="0"/>
        <v>143</v>
      </c>
      <c r="Q11" s="3">
        <f t="shared" si="1"/>
        <v>13</v>
      </c>
      <c r="R11" s="10">
        <f t="shared" si="2"/>
        <v>6.426573426573427</v>
      </c>
      <c r="S11" s="3">
        <v>862</v>
      </c>
      <c r="T11" s="11">
        <v>0</v>
      </c>
      <c r="U11" s="3">
        <v>1088973</v>
      </c>
      <c r="V11" s="3">
        <v>141794</v>
      </c>
      <c r="W11" s="10">
        <f t="shared" si="3"/>
        <v>7.679965301775816</v>
      </c>
    </row>
    <row r="12" spans="1:23" ht="15" customHeight="1">
      <c r="A12" s="18">
        <v>8</v>
      </c>
      <c r="B12" s="34" t="s">
        <v>46</v>
      </c>
      <c r="C12" s="1">
        <v>39129</v>
      </c>
      <c r="D12" s="33" t="s">
        <v>22</v>
      </c>
      <c r="E12" s="25" t="s">
        <v>47</v>
      </c>
      <c r="F12" s="33">
        <v>77</v>
      </c>
      <c r="G12" s="33">
        <v>2</v>
      </c>
      <c r="H12" s="33">
        <v>8</v>
      </c>
      <c r="I12" s="38">
        <v>134</v>
      </c>
      <c r="J12" s="38">
        <v>42</v>
      </c>
      <c r="K12" s="38">
        <v>269</v>
      </c>
      <c r="L12" s="38">
        <v>83</v>
      </c>
      <c r="M12" s="38">
        <v>252</v>
      </c>
      <c r="N12" s="38">
        <v>78</v>
      </c>
      <c r="O12" s="3">
        <f>+M12+K12+I12</f>
        <v>655</v>
      </c>
      <c r="P12" s="3">
        <f>+N12+L12+J12</f>
        <v>203</v>
      </c>
      <c r="Q12" s="3">
        <f>+P12/G12</f>
        <v>101.5</v>
      </c>
      <c r="R12" s="10">
        <f>+O12/P12</f>
        <v>3.226600985221675</v>
      </c>
      <c r="S12" s="3">
        <v>44</v>
      </c>
      <c r="T12" s="11">
        <v>0</v>
      </c>
      <c r="U12" s="3">
        <v>1552283</v>
      </c>
      <c r="V12" s="3">
        <v>198706</v>
      </c>
      <c r="W12" s="10">
        <f>+U12/V12</f>
        <v>7.811958370658158</v>
      </c>
    </row>
    <row r="13" spans="1:23" ht="15" customHeight="1">
      <c r="A13" s="5">
        <v>9</v>
      </c>
      <c r="B13" s="34" t="s">
        <v>27</v>
      </c>
      <c r="C13" s="1">
        <v>38954</v>
      </c>
      <c r="D13" s="33" t="s">
        <v>22</v>
      </c>
      <c r="E13" s="25" t="s">
        <v>62</v>
      </c>
      <c r="F13" s="33">
        <v>103</v>
      </c>
      <c r="G13" s="33">
        <v>1</v>
      </c>
      <c r="H13" s="33">
        <v>41</v>
      </c>
      <c r="I13" s="38">
        <v>565</v>
      </c>
      <c r="J13" s="38">
        <v>113</v>
      </c>
      <c r="K13" s="38">
        <v>30</v>
      </c>
      <c r="L13" s="38">
        <v>5</v>
      </c>
      <c r="M13" s="38">
        <v>30</v>
      </c>
      <c r="N13" s="38">
        <v>5</v>
      </c>
      <c r="O13" s="3">
        <f>+M13+K13+I13</f>
        <v>625</v>
      </c>
      <c r="P13" s="3">
        <f>+N13+L13+J13</f>
        <v>123</v>
      </c>
      <c r="Q13" s="3">
        <f>+P13/G13</f>
        <v>123</v>
      </c>
      <c r="R13" s="10">
        <f>+O13/P13</f>
        <v>5.08130081300813</v>
      </c>
      <c r="S13" s="3">
        <v>0</v>
      </c>
      <c r="T13" s="11">
        <v>0</v>
      </c>
      <c r="U13" s="3">
        <v>916686</v>
      </c>
      <c r="V13" s="3">
        <v>127512</v>
      </c>
      <c r="W13" s="10">
        <f>+U13/V13</f>
        <v>7.189017504234895</v>
      </c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A17" sqref="A17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61</v>
      </c>
      <c r="C5" s="50">
        <v>39227</v>
      </c>
      <c r="D5" s="33" t="s">
        <v>22</v>
      </c>
      <c r="E5" s="25" t="s">
        <v>24</v>
      </c>
      <c r="F5" s="33">
        <v>216</v>
      </c>
      <c r="G5" s="33">
        <v>225</v>
      </c>
      <c r="H5" s="33">
        <v>3</v>
      </c>
      <c r="I5" s="38">
        <v>143764</v>
      </c>
      <c r="J5" s="38">
        <v>19078</v>
      </c>
      <c r="K5" s="38">
        <v>280185</v>
      </c>
      <c r="L5" s="38">
        <v>35124</v>
      </c>
      <c r="M5" s="38">
        <v>253550</v>
      </c>
      <c r="N5" s="38">
        <v>31429</v>
      </c>
      <c r="O5" s="3">
        <f aca="true" t="shared" si="0" ref="O5:P10">+M5+K5+I5</f>
        <v>677499</v>
      </c>
      <c r="P5" s="3">
        <f t="shared" si="0"/>
        <v>85631</v>
      </c>
      <c r="Q5" s="3">
        <f aca="true" t="shared" si="1" ref="Q5:Q10">+P5/G5</f>
        <v>380.58222222222224</v>
      </c>
      <c r="R5" s="10">
        <f aca="true" t="shared" si="2" ref="R5:R10">+O5/P5</f>
        <v>7.9118426737980405</v>
      </c>
      <c r="S5" s="3">
        <v>1056518</v>
      </c>
      <c r="T5" s="11">
        <v>0</v>
      </c>
      <c r="U5" s="3">
        <v>5826873</v>
      </c>
      <c r="V5" s="3">
        <v>735690</v>
      </c>
      <c r="W5" s="10">
        <f aca="true" t="shared" si="3" ref="W5:W10">+U5/V5</f>
        <v>7.920282999632998</v>
      </c>
    </row>
    <row r="6" spans="1:23" ht="15" customHeight="1">
      <c r="A6" s="18">
        <v>2</v>
      </c>
      <c r="B6" s="34" t="s">
        <v>60</v>
      </c>
      <c r="C6" s="50">
        <v>39220</v>
      </c>
      <c r="D6" s="33" t="s">
        <v>22</v>
      </c>
      <c r="E6" s="25" t="s">
        <v>23</v>
      </c>
      <c r="F6" s="33">
        <v>55</v>
      </c>
      <c r="G6" s="33">
        <v>36</v>
      </c>
      <c r="H6" s="33">
        <v>4</v>
      </c>
      <c r="I6" s="38">
        <v>4344</v>
      </c>
      <c r="J6" s="38">
        <v>747</v>
      </c>
      <c r="K6" s="38">
        <v>7767</v>
      </c>
      <c r="L6" s="38">
        <v>1322</v>
      </c>
      <c r="M6" s="38">
        <v>6197</v>
      </c>
      <c r="N6" s="38">
        <v>989</v>
      </c>
      <c r="O6" s="3">
        <f t="shared" si="0"/>
        <v>18308</v>
      </c>
      <c r="P6" s="3">
        <f t="shared" si="0"/>
        <v>3058</v>
      </c>
      <c r="Q6" s="3">
        <f t="shared" si="1"/>
        <v>84.94444444444444</v>
      </c>
      <c r="R6" s="10">
        <f t="shared" si="2"/>
        <v>5.986919555264879</v>
      </c>
      <c r="S6" s="3">
        <v>34576</v>
      </c>
      <c r="T6" s="11">
        <v>0</v>
      </c>
      <c r="U6" s="3">
        <v>508597</v>
      </c>
      <c r="V6" s="3">
        <v>57203</v>
      </c>
      <c r="W6" s="10">
        <f t="shared" si="3"/>
        <v>8.891089628166355</v>
      </c>
    </row>
    <row r="7" spans="1:23" ht="15" customHeight="1">
      <c r="A7" s="18">
        <v>3</v>
      </c>
      <c r="B7" s="34" t="s">
        <v>59</v>
      </c>
      <c r="C7" s="50">
        <v>39213</v>
      </c>
      <c r="D7" s="33" t="s">
        <v>22</v>
      </c>
      <c r="E7" s="25" t="s">
        <v>25</v>
      </c>
      <c r="F7" s="33">
        <v>55</v>
      </c>
      <c r="G7" s="33">
        <v>34</v>
      </c>
      <c r="H7" s="33">
        <v>5</v>
      </c>
      <c r="I7" s="38">
        <v>2056</v>
      </c>
      <c r="J7" s="38">
        <v>422</v>
      </c>
      <c r="K7" s="38">
        <v>3557</v>
      </c>
      <c r="L7" s="38">
        <v>682</v>
      </c>
      <c r="M7" s="38">
        <v>4285</v>
      </c>
      <c r="N7" s="38">
        <v>859</v>
      </c>
      <c r="O7" s="3">
        <f>+M7+K7+I7</f>
        <v>9898</v>
      </c>
      <c r="P7" s="3">
        <f>+N7+L7+J7</f>
        <v>1963</v>
      </c>
      <c r="Q7" s="3">
        <f>+P7/G7</f>
        <v>57.73529411764706</v>
      </c>
      <c r="R7" s="10">
        <f>+O7/P7</f>
        <v>5.0422822210901685</v>
      </c>
      <c r="S7" s="3">
        <v>10884</v>
      </c>
      <c r="T7" s="11">
        <v>0</v>
      </c>
      <c r="U7" s="3">
        <v>440027</v>
      </c>
      <c r="V7" s="3">
        <v>50679</v>
      </c>
      <c r="W7" s="10">
        <f>+U7/V7</f>
        <v>8.682629886146135</v>
      </c>
    </row>
    <row r="8" spans="1:23" ht="15" customHeight="1">
      <c r="A8" s="18">
        <v>4</v>
      </c>
      <c r="B8" s="34" t="s">
        <v>56</v>
      </c>
      <c r="C8" s="50">
        <v>39192</v>
      </c>
      <c r="D8" s="33" t="s">
        <v>22</v>
      </c>
      <c r="E8" s="25" t="s">
        <v>57</v>
      </c>
      <c r="F8" s="33">
        <v>173</v>
      </c>
      <c r="G8" s="33">
        <v>10</v>
      </c>
      <c r="H8" s="33">
        <v>8</v>
      </c>
      <c r="I8" s="38">
        <v>318</v>
      </c>
      <c r="J8" s="38">
        <v>78</v>
      </c>
      <c r="K8" s="38">
        <v>537</v>
      </c>
      <c r="L8" s="38">
        <v>119</v>
      </c>
      <c r="M8" s="38">
        <v>520</v>
      </c>
      <c r="N8" s="38">
        <v>110</v>
      </c>
      <c r="O8" s="3">
        <f t="shared" si="0"/>
        <v>1375</v>
      </c>
      <c r="P8" s="3">
        <f t="shared" si="0"/>
        <v>307</v>
      </c>
      <c r="Q8" s="3">
        <f t="shared" si="1"/>
        <v>30.7</v>
      </c>
      <c r="R8" s="10">
        <f t="shared" si="2"/>
        <v>4.478827361563518</v>
      </c>
      <c r="S8" s="3">
        <v>3687</v>
      </c>
      <c r="T8" s="11">
        <v>0</v>
      </c>
      <c r="U8" s="3">
        <v>2716165</v>
      </c>
      <c r="V8" s="3">
        <v>378580</v>
      </c>
      <c r="W8" s="10">
        <f t="shared" si="3"/>
        <v>7.174613027629563</v>
      </c>
    </row>
    <row r="9" spans="1:23" ht="15" customHeight="1">
      <c r="A9" s="18">
        <v>5</v>
      </c>
      <c r="B9" s="34" t="s">
        <v>54</v>
      </c>
      <c r="C9" s="51">
        <v>39171</v>
      </c>
      <c r="D9" s="33" t="s">
        <v>22</v>
      </c>
      <c r="E9" s="25" t="s">
        <v>24</v>
      </c>
      <c r="F9" s="33">
        <v>88</v>
      </c>
      <c r="G9" s="33">
        <v>5</v>
      </c>
      <c r="H9" s="33">
        <v>11</v>
      </c>
      <c r="I9" s="38">
        <v>10</v>
      </c>
      <c r="J9" s="38">
        <v>2</v>
      </c>
      <c r="K9" s="38">
        <v>123</v>
      </c>
      <c r="L9" s="38">
        <v>22</v>
      </c>
      <c r="M9" s="38">
        <v>329</v>
      </c>
      <c r="N9" s="38">
        <v>33</v>
      </c>
      <c r="O9" s="3">
        <f>+M9+K9+I9</f>
        <v>462</v>
      </c>
      <c r="P9" s="3">
        <f>+N9+L9+J9</f>
        <v>57</v>
      </c>
      <c r="Q9" s="3">
        <f>+P9/G9</f>
        <v>11.4</v>
      </c>
      <c r="R9" s="10">
        <f>+O9/P9</f>
        <v>8.105263157894736</v>
      </c>
      <c r="S9" s="3">
        <v>919</v>
      </c>
      <c r="T9" s="11">
        <v>0</v>
      </c>
      <c r="U9" s="3">
        <v>1089353</v>
      </c>
      <c r="V9" s="3">
        <v>141856</v>
      </c>
      <c r="W9" s="10">
        <f>+U9/V9</f>
        <v>7.679287446424543</v>
      </c>
    </row>
    <row r="10" spans="1:23" ht="15" customHeight="1">
      <c r="A10" s="18">
        <v>6</v>
      </c>
      <c r="B10" s="34" t="s">
        <v>58</v>
      </c>
      <c r="C10" s="51">
        <v>39199</v>
      </c>
      <c r="D10" s="33" t="s">
        <v>22</v>
      </c>
      <c r="E10" s="25" t="s">
        <v>24</v>
      </c>
      <c r="F10" s="33">
        <v>46</v>
      </c>
      <c r="G10" s="33">
        <v>2</v>
      </c>
      <c r="H10" s="33">
        <v>7</v>
      </c>
      <c r="I10" s="38">
        <v>169</v>
      </c>
      <c r="J10" s="38">
        <v>20</v>
      </c>
      <c r="K10" s="38">
        <v>125</v>
      </c>
      <c r="L10" s="38">
        <v>21</v>
      </c>
      <c r="M10" s="38">
        <v>65</v>
      </c>
      <c r="N10" s="38">
        <v>9</v>
      </c>
      <c r="O10" s="3">
        <f t="shared" si="0"/>
        <v>359</v>
      </c>
      <c r="P10" s="3">
        <f t="shared" si="0"/>
        <v>50</v>
      </c>
      <c r="Q10" s="3">
        <f t="shared" si="1"/>
        <v>25</v>
      </c>
      <c r="R10" s="10">
        <f t="shared" si="2"/>
        <v>7.18</v>
      </c>
      <c r="S10" s="3">
        <v>2277</v>
      </c>
      <c r="T10" s="11">
        <v>0</v>
      </c>
      <c r="U10" s="3">
        <v>307682</v>
      </c>
      <c r="V10" s="3">
        <v>36246</v>
      </c>
      <c r="W10" s="10">
        <f t="shared" si="3"/>
        <v>8.488715996247862</v>
      </c>
    </row>
    <row r="11" spans="1:23" ht="15" customHeight="1">
      <c r="A11" s="18">
        <v>7</v>
      </c>
      <c r="B11" s="34" t="s">
        <v>46</v>
      </c>
      <c r="C11" s="1">
        <v>39129</v>
      </c>
      <c r="D11" s="33" t="s">
        <v>22</v>
      </c>
      <c r="E11" s="25" t="s">
        <v>47</v>
      </c>
      <c r="F11" s="33">
        <v>77</v>
      </c>
      <c r="G11" s="33">
        <v>3</v>
      </c>
      <c r="H11" s="33">
        <v>1</v>
      </c>
      <c r="I11" s="38">
        <v>98</v>
      </c>
      <c r="J11" s="38">
        <v>32</v>
      </c>
      <c r="K11" s="38">
        <v>80</v>
      </c>
      <c r="L11" s="38">
        <v>24</v>
      </c>
      <c r="M11" s="38">
        <v>93</v>
      </c>
      <c r="N11" s="38">
        <v>29</v>
      </c>
      <c r="O11" s="3">
        <f>+M11+K11+I11</f>
        <v>271</v>
      </c>
      <c r="P11" s="3">
        <f>+N11+L11+J11</f>
        <v>85</v>
      </c>
      <c r="Q11" s="3">
        <f>+P11/G11</f>
        <v>28.333333333333332</v>
      </c>
      <c r="R11" s="10">
        <f>+O11/P11</f>
        <v>3.1882352941176473</v>
      </c>
      <c r="S11" s="3">
        <v>655</v>
      </c>
      <c r="T11" s="11">
        <v>0</v>
      </c>
      <c r="U11" s="3">
        <v>1552745</v>
      </c>
      <c r="V11" s="3">
        <v>198846</v>
      </c>
      <c r="W11" s="10">
        <f>+U11/V11</f>
        <v>7.808781670237269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18" sqref="A18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63</v>
      </c>
      <c r="C5" s="50">
        <v>39248</v>
      </c>
      <c r="D5" s="33" t="s">
        <v>22</v>
      </c>
      <c r="E5" s="25" t="s">
        <v>25</v>
      </c>
      <c r="F5" s="33">
        <v>159</v>
      </c>
      <c r="G5" s="33">
        <v>163</v>
      </c>
      <c r="H5" s="33">
        <v>1</v>
      </c>
      <c r="I5" s="38">
        <v>423651</v>
      </c>
      <c r="J5" s="38">
        <v>54712</v>
      </c>
      <c r="K5" s="38">
        <v>508050</v>
      </c>
      <c r="L5" s="38">
        <v>61964</v>
      </c>
      <c r="M5" s="38">
        <v>413028</v>
      </c>
      <c r="N5" s="38">
        <v>51050</v>
      </c>
      <c r="O5" s="3">
        <f>+M5+K5+I5</f>
        <v>1344729</v>
      </c>
      <c r="P5" s="3">
        <f>+N5+L5+J5</f>
        <v>167726</v>
      </c>
      <c r="Q5" s="3">
        <f>+P5/G5</f>
        <v>1028.993865030675</v>
      </c>
      <c r="R5" s="10">
        <f>+O5/P5</f>
        <v>8.017415308300443</v>
      </c>
      <c r="S5" s="3">
        <v>0</v>
      </c>
      <c r="T5" s="11">
        <v>0</v>
      </c>
      <c r="U5" s="3">
        <v>1344729</v>
      </c>
      <c r="V5" s="3">
        <v>167726</v>
      </c>
      <c r="W5" s="10">
        <f>+U5/V5</f>
        <v>8.017415308300443</v>
      </c>
    </row>
    <row r="6" spans="1:23" ht="15" customHeight="1">
      <c r="A6" s="18">
        <v>2</v>
      </c>
      <c r="B6" s="34" t="s">
        <v>61</v>
      </c>
      <c r="C6" s="50">
        <v>39227</v>
      </c>
      <c r="D6" s="33" t="s">
        <v>22</v>
      </c>
      <c r="E6" s="25" t="s">
        <v>24</v>
      </c>
      <c r="F6" s="33">
        <v>216</v>
      </c>
      <c r="G6" s="33">
        <v>218</v>
      </c>
      <c r="H6" s="33">
        <v>4</v>
      </c>
      <c r="I6" s="38">
        <v>102014</v>
      </c>
      <c r="J6" s="38">
        <v>14575</v>
      </c>
      <c r="K6" s="38">
        <v>140241</v>
      </c>
      <c r="L6" s="38">
        <v>18625</v>
      </c>
      <c r="M6" s="38">
        <v>137727</v>
      </c>
      <c r="N6" s="38">
        <v>17581</v>
      </c>
      <c r="O6" s="3">
        <f aca="true" t="shared" si="0" ref="O6:P12">+M6+K6+I6</f>
        <v>379982</v>
      </c>
      <c r="P6" s="3">
        <f t="shared" si="0"/>
        <v>50781</v>
      </c>
      <c r="Q6" s="3">
        <f aca="true" t="shared" si="1" ref="Q6:Q12">+P6/G6</f>
        <v>232.94036697247705</v>
      </c>
      <c r="R6" s="10">
        <f aca="true" t="shared" si="2" ref="R6:R12">+O6/P6</f>
        <v>7.482759299738091</v>
      </c>
      <c r="S6" s="3">
        <v>677499</v>
      </c>
      <c r="T6" s="11">
        <v>0</v>
      </c>
      <c r="U6" s="3">
        <v>6578832</v>
      </c>
      <c r="V6" s="3">
        <v>841603</v>
      </c>
      <c r="W6" s="10">
        <f aca="true" t="shared" si="3" ref="W6:W12">+U6/V6</f>
        <v>7.81702536706737</v>
      </c>
    </row>
    <row r="7" spans="1:23" ht="15" customHeight="1">
      <c r="A7" s="18">
        <v>3</v>
      </c>
      <c r="B7" s="34" t="s">
        <v>60</v>
      </c>
      <c r="C7" s="50">
        <v>39220</v>
      </c>
      <c r="D7" s="33" t="s">
        <v>22</v>
      </c>
      <c r="E7" s="25" t="s">
        <v>23</v>
      </c>
      <c r="F7" s="33">
        <v>55</v>
      </c>
      <c r="G7" s="33">
        <v>25</v>
      </c>
      <c r="H7" s="33">
        <v>5</v>
      </c>
      <c r="I7" s="38">
        <v>2713</v>
      </c>
      <c r="J7" s="38">
        <v>471</v>
      </c>
      <c r="K7" s="38">
        <v>3077</v>
      </c>
      <c r="L7" s="38">
        <v>521</v>
      </c>
      <c r="M7" s="38">
        <v>2395</v>
      </c>
      <c r="N7" s="38">
        <v>395</v>
      </c>
      <c r="O7" s="3">
        <f t="shared" si="0"/>
        <v>8185</v>
      </c>
      <c r="P7" s="3">
        <f t="shared" si="0"/>
        <v>1387</v>
      </c>
      <c r="Q7" s="3">
        <f t="shared" si="1"/>
        <v>55.48</v>
      </c>
      <c r="R7" s="10">
        <f t="shared" si="2"/>
        <v>5.901225666906994</v>
      </c>
      <c r="S7" s="3">
        <v>18308</v>
      </c>
      <c r="T7" s="11">
        <v>0</v>
      </c>
      <c r="U7" s="3">
        <v>533054</v>
      </c>
      <c r="V7" s="3">
        <v>62002</v>
      </c>
      <c r="W7" s="10">
        <f t="shared" si="3"/>
        <v>8.597367826844295</v>
      </c>
    </row>
    <row r="8" spans="1:23" ht="15" customHeight="1">
      <c r="A8" s="18">
        <v>4</v>
      </c>
      <c r="B8" s="34" t="s">
        <v>59</v>
      </c>
      <c r="C8" s="50">
        <v>39213</v>
      </c>
      <c r="D8" s="33" t="s">
        <v>22</v>
      </c>
      <c r="E8" s="25" t="s">
        <v>25</v>
      </c>
      <c r="F8" s="33">
        <v>55</v>
      </c>
      <c r="G8" s="33">
        <v>15</v>
      </c>
      <c r="H8" s="33">
        <v>6</v>
      </c>
      <c r="I8" s="38">
        <v>1025</v>
      </c>
      <c r="J8" s="38">
        <v>216</v>
      </c>
      <c r="K8" s="38">
        <v>1037</v>
      </c>
      <c r="L8" s="38">
        <v>196</v>
      </c>
      <c r="M8" s="38">
        <v>1638</v>
      </c>
      <c r="N8" s="38">
        <v>302</v>
      </c>
      <c r="O8" s="3">
        <f>+M8+K8+I8</f>
        <v>3700</v>
      </c>
      <c r="P8" s="3">
        <f>+N8+L8+J8</f>
        <v>714</v>
      </c>
      <c r="Q8" s="3">
        <f>+P8/G8</f>
        <v>47.6</v>
      </c>
      <c r="R8" s="10">
        <f>+O8/P8</f>
        <v>5.182072829131653</v>
      </c>
      <c r="S8" s="3">
        <v>9898</v>
      </c>
      <c r="T8" s="11">
        <v>0</v>
      </c>
      <c r="U8" s="3">
        <v>452341</v>
      </c>
      <c r="V8" s="3">
        <v>53244</v>
      </c>
      <c r="W8" s="10">
        <f>+U8/V8</f>
        <v>8.49562392006611</v>
      </c>
    </row>
    <row r="9" spans="1:23" ht="15" customHeight="1">
      <c r="A9" s="18">
        <v>5</v>
      </c>
      <c r="B9" s="34" t="s">
        <v>56</v>
      </c>
      <c r="C9" s="50">
        <v>39192</v>
      </c>
      <c r="D9" s="33" t="s">
        <v>22</v>
      </c>
      <c r="E9" s="25" t="s">
        <v>57</v>
      </c>
      <c r="F9" s="33">
        <v>173</v>
      </c>
      <c r="G9" s="33">
        <v>11</v>
      </c>
      <c r="H9" s="33">
        <v>5</v>
      </c>
      <c r="I9" s="38">
        <v>144</v>
      </c>
      <c r="J9" s="38">
        <v>28</v>
      </c>
      <c r="K9" s="38">
        <v>159</v>
      </c>
      <c r="L9" s="38">
        <v>29</v>
      </c>
      <c r="M9" s="38">
        <v>197</v>
      </c>
      <c r="N9" s="38">
        <v>38</v>
      </c>
      <c r="O9" s="3">
        <f t="shared" si="0"/>
        <v>500</v>
      </c>
      <c r="P9" s="3">
        <f t="shared" si="0"/>
        <v>95</v>
      </c>
      <c r="Q9" s="3">
        <f t="shared" si="1"/>
        <v>8.636363636363637</v>
      </c>
      <c r="R9" s="10">
        <f t="shared" si="2"/>
        <v>5.2631578947368425</v>
      </c>
      <c r="S9" s="3">
        <v>1375</v>
      </c>
      <c r="T9" s="11">
        <v>0</v>
      </c>
      <c r="U9" s="3">
        <v>2717720</v>
      </c>
      <c r="V9" s="3">
        <v>378905</v>
      </c>
      <c r="W9" s="10">
        <f t="shared" si="3"/>
        <v>7.172563043506948</v>
      </c>
    </row>
    <row r="10" spans="1:23" ht="15" customHeight="1">
      <c r="A10" s="18">
        <v>6</v>
      </c>
      <c r="B10" s="34" t="s">
        <v>54</v>
      </c>
      <c r="C10" s="51">
        <v>39171</v>
      </c>
      <c r="D10" s="33" t="s">
        <v>22</v>
      </c>
      <c r="E10" s="25" t="s">
        <v>24</v>
      </c>
      <c r="F10" s="33">
        <v>88</v>
      </c>
      <c r="G10" s="33">
        <v>6</v>
      </c>
      <c r="H10" s="33">
        <v>2</v>
      </c>
      <c r="I10" s="38">
        <v>38</v>
      </c>
      <c r="J10" s="38">
        <v>9</v>
      </c>
      <c r="K10" s="38">
        <v>66</v>
      </c>
      <c r="L10" s="38">
        <v>16</v>
      </c>
      <c r="M10" s="38">
        <v>60</v>
      </c>
      <c r="N10" s="38">
        <v>15</v>
      </c>
      <c r="O10" s="3">
        <f>+M10+K10+I10</f>
        <v>164</v>
      </c>
      <c r="P10" s="3">
        <f>+N10+L10+J10</f>
        <v>40</v>
      </c>
      <c r="Q10" s="3">
        <f>+P10/G10</f>
        <v>6.666666666666667</v>
      </c>
      <c r="R10" s="10">
        <f>+O10/P10</f>
        <v>4.1</v>
      </c>
      <c r="S10" s="3">
        <v>462</v>
      </c>
      <c r="T10" s="11">
        <v>0</v>
      </c>
      <c r="U10" s="3">
        <v>1089503</v>
      </c>
      <c r="V10" s="3">
        <v>141890</v>
      </c>
      <c r="W10" s="10">
        <f>+U10/V10</f>
        <v>7.678504475297766</v>
      </c>
    </row>
    <row r="11" spans="1:23" ht="15" customHeight="1">
      <c r="A11" s="18">
        <v>7</v>
      </c>
      <c r="B11" s="34" t="s">
        <v>58</v>
      </c>
      <c r="C11" s="51">
        <v>39199</v>
      </c>
      <c r="D11" s="33" t="s">
        <v>22</v>
      </c>
      <c r="E11" s="25" t="s">
        <v>24</v>
      </c>
      <c r="F11" s="33">
        <v>46</v>
      </c>
      <c r="G11" s="33">
        <v>1</v>
      </c>
      <c r="H11" s="33">
        <v>8</v>
      </c>
      <c r="I11" s="38">
        <v>10</v>
      </c>
      <c r="J11" s="38">
        <v>2</v>
      </c>
      <c r="K11" s="38">
        <v>10</v>
      </c>
      <c r="L11" s="38">
        <v>2</v>
      </c>
      <c r="M11" s="38">
        <v>30</v>
      </c>
      <c r="N11" s="38">
        <v>6</v>
      </c>
      <c r="O11" s="3">
        <f t="shared" si="0"/>
        <v>50</v>
      </c>
      <c r="P11" s="3">
        <f t="shared" si="0"/>
        <v>10</v>
      </c>
      <c r="Q11" s="3">
        <f t="shared" si="1"/>
        <v>10</v>
      </c>
      <c r="R11" s="10">
        <f t="shared" si="2"/>
        <v>5</v>
      </c>
      <c r="S11" s="3">
        <v>359</v>
      </c>
      <c r="T11" s="11">
        <v>0</v>
      </c>
      <c r="U11" s="3">
        <v>308025</v>
      </c>
      <c r="V11" s="3">
        <v>36295</v>
      </c>
      <c r="W11" s="10">
        <f t="shared" si="3"/>
        <v>8.486706157872986</v>
      </c>
    </row>
    <row r="12" spans="1:23" ht="15" customHeight="1">
      <c r="A12" s="18">
        <v>8</v>
      </c>
      <c r="B12" s="34" t="s">
        <v>42</v>
      </c>
      <c r="C12" s="51">
        <v>39115</v>
      </c>
      <c r="D12" s="33" t="s">
        <v>22</v>
      </c>
      <c r="E12" s="25" t="s">
        <v>25</v>
      </c>
      <c r="F12" s="33">
        <v>12</v>
      </c>
      <c r="G12" s="33">
        <v>1</v>
      </c>
      <c r="H12" s="33">
        <v>20</v>
      </c>
      <c r="I12" s="37">
        <v>0</v>
      </c>
      <c r="J12" s="37">
        <v>0</v>
      </c>
      <c r="K12" s="37">
        <v>6</v>
      </c>
      <c r="L12" s="37">
        <v>1</v>
      </c>
      <c r="M12" s="37">
        <v>0</v>
      </c>
      <c r="N12" s="37">
        <v>0</v>
      </c>
      <c r="O12" s="3">
        <v>6</v>
      </c>
      <c r="P12" s="3">
        <f t="shared" si="0"/>
        <v>1</v>
      </c>
      <c r="Q12" s="3">
        <f t="shared" si="1"/>
        <v>1</v>
      </c>
      <c r="R12" s="10">
        <f t="shared" si="2"/>
        <v>6</v>
      </c>
      <c r="S12" s="3">
        <v>0</v>
      </c>
      <c r="T12" s="11">
        <v>0</v>
      </c>
      <c r="U12" s="3">
        <v>265703</v>
      </c>
      <c r="V12" s="3">
        <v>42471</v>
      </c>
      <c r="W12" s="10">
        <f t="shared" si="3"/>
        <v>6.256104165195074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D21" sqref="D21"/>
    </sheetView>
  </sheetViews>
  <sheetFormatPr defaultColWidth="9.00390625" defaultRowHeight="12.75"/>
  <cols>
    <col min="1" max="1" width="4.25390625" style="7" customWidth="1"/>
    <col min="2" max="2" width="27.7539062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 t="s">
        <v>66</v>
      </c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7"/>
      <c r="B4" s="23"/>
      <c r="C4" s="24"/>
      <c r="D4" s="23"/>
      <c r="E4" s="21"/>
      <c r="F4" s="23"/>
      <c r="G4" s="23"/>
      <c r="H4" s="23"/>
      <c r="I4" s="58" t="s">
        <v>19</v>
      </c>
      <c r="J4" s="58" t="s">
        <v>4</v>
      </c>
      <c r="K4" s="58" t="s">
        <v>19</v>
      </c>
      <c r="L4" s="58" t="s">
        <v>20</v>
      </c>
      <c r="M4" s="58" t="s">
        <v>19</v>
      </c>
      <c r="N4" s="58" t="s">
        <v>20</v>
      </c>
      <c r="O4" s="58" t="s">
        <v>19</v>
      </c>
      <c r="P4" s="58" t="s">
        <v>20</v>
      </c>
      <c r="Q4" s="21"/>
      <c r="R4" s="21"/>
      <c r="S4" s="58" t="s">
        <v>21</v>
      </c>
      <c r="T4" s="59" t="s">
        <v>5</v>
      </c>
      <c r="U4" s="21"/>
      <c r="V4" s="60"/>
      <c r="W4" s="60"/>
    </row>
    <row r="5" spans="1:24" ht="15" customHeight="1">
      <c r="A5" s="56">
        <v>1</v>
      </c>
      <c r="B5" s="54" t="s">
        <v>64</v>
      </c>
      <c r="C5" s="50">
        <v>39255</v>
      </c>
      <c r="D5" s="33" t="s">
        <v>22</v>
      </c>
      <c r="E5" s="52" t="s">
        <v>65</v>
      </c>
      <c r="F5" s="52">
        <v>66</v>
      </c>
      <c r="G5" s="52">
        <v>67</v>
      </c>
      <c r="H5" s="52">
        <v>1</v>
      </c>
      <c r="I5" s="64">
        <v>19563</v>
      </c>
      <c r="J5" s="64">
        <v>2111</v>
      </c>
      <c r="K5" s="64">
        <v>35856</v>
      </c>
      <c r="L5" s="64">
        <v>3552</v>
      </c>
      <c r="M5" s="64">
        <v>51131</v>
      </c>
      <c r="N5" s="64">
        <v>4824</v>
      </c>
      <c r="O5" s="64">
        <v>106550</v>
      </c>
      <c r="P5" s="64">
        <v>10487</v>
      </c>
      <c r="Q5" s="67">
        <f>+P5/G5</f>
        <v>156.52238805970148</v>
      </c>
      <c r="R5" s="68">
        <f>+O5/P5</f>
        <v>10.160198340802898</v>
      </c>
      <c r="S5" s="64">
        <v>106550</v>
      </c>
      <c r="T5" s="69">
        <v>0</v>
      </c>
      <c r="U5" s="52">
        <v>106550</v>
      </c>
      <c r="V5" s="65">
        <v>10487</v>
      </c>
      <c r="W5" s="68">
        <f>+U5/V5</f>
        <v>10.160198340802898</v>
      </c>
      <c r="X5" s="57"/>
    </row>
    <row r="6" spans="1:24" ht="15" customHeight="1">
      <c r="A6" s="56">
        <v>2</v>
      </c>
      <c r="B6" s="54" t="s">
        <v>63</v>
      </c>
      <c r="C6" s="50">
        <v>39248</v>
      </c>
      <c r="D6" s="33" t="s">
        <v>22</v>
      </c>
      <c r="E6" s="52" t="s">
        <v>25</v>
      </c>
      <c r="F6" s="52">
        <v>159</v>
      </c>
      <c r="G6" s="52">
        <v>163</v>
      </c>
      <c r="H6" s="52">
        <v>2</v>
      </c>
      <c r="I6" s="66">
        <v>160526</v>
      </c>
      <c r="J6" s="66">
        <v>21376</v>
      </c>
      <c r="K6" s="66">
        <v>229564</v>
      </c>
      <c r="L6" s="66">
        <v>28019</v>
      </c>
      <c r="M6" s="66">
        <v>217229</v>
      </c>
      <c r="N6" s="66">
        <v>25679</v>
      </c>
      <c r="O6" s="67">
        <v>607319</v>
      </c>
      <c r="P6" s="67">
        <v>75074</v>
      </c>
      <c r="Q6" s="67">
        <f>+P6/G6</f>
        <v>460.5766871165644</v>
      </c>
      <c r="R6" s="68">
        <f>+O6/P6</f>
        <v>8.089604923142499</v>
      </c>
      <c r="S6" s="67">
        <v>1344729</v>
      </c>
      <c r="T6" s="69">
        <v>0</v>
      </c>
      <c r="U6" s="67">
        <v>2780463</v>
      </c>
      <c r="V6" s="67">
        <v>360768</v>
      </c>
      <c r="W6" s="68">
        <f aca="true" t="shared" si="0" ref="W6:W12">+U6/V6</f>
        <v>7.707066591271953</v>
      </c>
      <c r="X6" s="57"/>
    </row>
    <row r="7" spans="1:24" ht="15" customHeight="1">
      <c r="A7" s="56">
        <v>3</v>
      </c>
      <c r="B7" s="54" t="s">
        <v>61</v>
      </c>
      <c r="C7" s="50">
        <v>39227</v>
      </c>
      <c r="D7" s="33" t="s">
        <v>22</v>
      </c>
      <c r="E7" s="52" t="s">
        <v>24</v>
      </c>
      <c r="F7" s="52">
        <v>216</v>
      </c>
      <c r="G7" s="52">
        <v>211</v>
      </c>
      <c r="H7" s="52">
        <v>5</v>
      </c>
      <c r="I7" s="66">
        <v>48459</v>
      </c>
      <c r="J7" s="66">
        <v>6958</v>
      </c>
      <c r="K7" s="66">
        <v>73252</v>
      </c>
      <c r="L7" s="66">
        <v>9286</v>
      </c>
      <c r="M7" s="66">
        <v>77107</v>
      </c>
      <c r="N7" s="66">
        <v>9671</v>
      </c>
      <c r="O7" s="67">
        <v>198818</v>
      </c>
      <c r="P7" s="67">
        <v>25915</v>
      </c>
      <c r="Q7" s="67">
        <f aca="true" t="shared" si="1" ref="Q7:Q12">+P7/G7</f>
        <v>122.81990521327015</v>
      </c>
      <c r="R7" s="68">
        <f aca="true" t="shared" si="2" ref="R7:R12">+O7/P7</f>
        <v>7.67192745514181</v>
      </c>
      <c r="S7" s="67">
        <v>379982</v>
      </c>
      <c r="T7" s="69">
        <v>0</v>
      </c>
      <c r="U7" s="67">
        <v>7000051</v>
      </c>
      <c r="V7" s="67">
        <v>902944</v>
      </c>
      <c r="W7" s="68">
        <f t="shared" si="0"/>
        <v>7.752475236559521</v>
      </c>
      <c r="X7" s="57"/>
    </row>
    <row r="8" spans="1:24" ht="15" customHeight="1">
      <c r="A8" s="56">
        <v>4</v>
      </c>
      <c r="B8" s="54" t="s">
        <v>60</v>
      </c>
      <c r="C8" s="50">
        <v>39220</v>
      </c>
      <c r="D8" s="33" t="s">
        <v>22</v>
      </c>
      <c r="E8" s="52" t="s">
        <v>23</v>
      </c>
      <c r="F8" s="52">
        <v>55</v>
      </c>
      <c r="G8" s="52">
        <v>18</v>
      </c>
      <c r="H8" s="52">
        <v>6</v>
      </c>
      <c r="I8" s="66">
        <v>1490</v>
      </c>
      <c r="J8" s="66">
        <v>240</v>
      </c>
      <c r="K8" s="66">
        <v>1845</v>
      </c>
      <c r="L8" s="66">
        <v>312</v>
      </c>
      <c r="M8" s="66">
        <v>2095</v>
      </c>
      <c r="N8" s="66">
        <v>360</v>
      </c>
      <c r="O8" s="67">
        <v>5430</v>
      </c>
      <c r="P8" s="67">
        <v>912</v>
      </c>
      <c r="Q8" s="67">
        <f t="shared" si="1"/>
        <v>50.666666666666664</v>
      </c>
      <c r="R8" s="68">
        <f t="shared" si="2"/>
        <v>5.953947368421052</v>
      </c>
      <c r="S8" s="67">
        <v>8185</v>
      </c>
      <c r="T8" s="69">
        <v>0</v>
      </c>
      <c r="U8" s="67">
        <v>543964</v>
      </c>
      <c r="V8" s="67">
        <v>63804</v>
      </c>
      <c r="W8" s="68">
        <f>+U8/V8</f>
        <v>8.525546987649678</v>
      </c>
      <c r="X8" s="57"/>
    </row>
    <row r="9" spans="1:24" ht="15" customHeight="1">
      <c r="A9" s="56">
        <v>5</v>
      </c>
      <c r="B9" s="54" t="s">
        <v>59</v>
      </c>
      <c r="C9" s="50">
        <v>39213</v>
      </c>
      <c r="D9" s="33" t="s">
        <v>22</v>
      </c>
      <c r="E9" s="52" t="s">
        <v>25</v>
      </c>
      <c r="F9" s="52">
        <v>55</v>
      </c>
      <c r="G9" s="52">
        <v>3</v>
      </c>
      <c r="H9" s="52">
        <v>7</v>
      </c>
      <c r="I9" s="66">
        <v>115</v>
      </c>
      <c r="J9" s="66">
        <v>22</v>
      </c>
      <c r="K9" s="66">
        <v>45</v>
      </c>
      <c r="L9" s="66">
        <v>9</v>
      </c>
      <c r="M9" s="66">
        <v>119</v>
      </c>
      <c r="N9" s="66">
        <v>23</v>
      </c>
      <c r="O9" s="67">
        <v>279</v>
      </c>
      <c r="P9" s="67">
        <v>54</v>
      </c>
      <c r="Q9" s="67">
        <f>+P9/G9</f>
        <v>18</v>
      </c>
      <c r="R9" s="68">
        <f>+O9/P9</f>
        <v>5.166666666666667</v>
      </c>
      <c r="S9" s="67">
        <v>3700</v>
      </c>
      <c r="T9" s="69">
        <v>0</v>
      </c>
      <c r="U9" s="67">
        <v>454100</v>
      </c>
      <c r="V9" s="67">
        <v>53654</v>
      </c>
      <c r="W9" s="68">
        <f t="shared" si="0"/>
        <v>8.463488276736124</v>
      </c>
      <c r="X9" s="57"/>
    </row>
    <row r="10" spans="1:24" ht="15" customHeight="1">
      <c r="A10" s="56">
        <v>6</v>
      </c>
      <c r="B10" s="54" t="s">
        <v>56</v>
      </c>
      <c r="C10" s="50">
        <v>39192</v>
      </c>
      <c r="D10" s="33" t="s">
        <v>22</v>
      </c>
      <c r="E10" s="52" t="s">
        <v>57</v>
      </c>
      <c r="F10" s="52">
        <v>173</v>
      </c>
      <c r="G10" s="52">
        <v>5</v>
      </c>
      <c r="H10" s="52">
        <v>10</v>
      </c>
      <c r="I10" s="66">
        <v>145</v>
      </c>
      <c r="J10" s="66">
        <v>39</v>
      </c>
      <c r="K10" s="66">
        <v>128</v>
      </c>
      <c r="L10" s="66">
        <v>32</v>
      </c>
      <c r="M10" s="66">
        <v>236</v>
      </c>
      <c r="N10" s="66">
        <v>59</v>
      </c>
      <c r="O10" s="67">
        <v>509</v>
      </c>
      <c r="P10" s="67">
        <v>130</v>
      </c>
      <c r="Q10" s="67">
        <f t="shared" si="1"/>
        <v>26</v>
      </c>
      <c r="R10" s="68">
        <f t="shared" si="2"/>
        <v>3.9153846153846152</v>
      </c>
      <c r="S10" s="67">
        <v>500</v>
      </c>
      <c r="T10" s="69">
        <v>0</v>
      </c>
      <c r="U10" s="67">
        <v>2718418</v>
      </c>
      <c r="V10" s="67">
        <v>379071</v>
      </c>
      <c r="W10" s="68">
        <f>+U10/V10</f>
        <v>7.171263430861237</v>
      </c>
      <c r="X10" s="57"/>
    </row>
    <row r="11" spans="1:24" ht="15" customHeight="1">
      <c r="A11" s="56">
        <v>7</v>
      </c>
      <c r="B11" s="54" t="s">
        <v>54</v>
      </c>
      <c r="C11" s="50">
        <v>39171</v>
      </c>
      <c r="D11" s="33" t="s">
        <v>22</v>
      </c>
      <c r="E11" s="52" t="s">
        <v>24</v>
      </c>
      <c r="F11" s="52">
        <v>88</v>
      </c>
      <c r="G11" s="52">
        <v>2</v>
      </c>
      <c r="H11" s="52">
        <v>13</v>
      </c>
      <c r="I11" s="66">
        <v>150</v>
      </c>
      <c r="J11" s="66">
        <v>25</v>
      </c>
      <c r="K11" s="66">
        <v>155</v>
      </c>
      <c r="L11" s="66">
        <v>26</v>
      </c>
      <c r="M11" s="66">
        <v>120</v>
      </c>
      <c r="N11" s="66">
        <v>19</v>
      </c>
      <c r="O11" s="67">
        <v>425</v>
      </c>
      <c r="P11" s="67">
        <v>70</v>
      </c>
      <c r="Q11" s="67">
        <f>+P11/G11</f>
        <v>35</v>
      </c>
      <c r="R11" s="68">
        <f>+O11/P11</f>
        <v>6.071428571428571</v>
      </c>
      <c r="S11" s="67">
        <v>164</v>
      </c>
      <c r="T11" s="69">
        <v>0</v>
      </c>
      <c r="U11" s="67">
        <v>1092331</v>
      </c>
      <c r="V11" s="67">
        <v>142704</v>
      </c>
      <c r="W11" s="68">
        <f t="shared" si="0"/>
        <v>7.654522648278955</v>
      </c>
      <c r="X11" s="57"/>
    </row>
    <row r="12" spans="1:24" ht="15" customHeight="1">
      <c r="A12" s="56">
        <v>8</v>
      </c>
      <c r="B12" s="54" t="s">
        <v>58</v>
      </c>
      <c r="C12" s="50">
        <v>39199</v>
      </c>
      <c r="D12" s="33" t="s">
        <v>22</v>
      </c>
      <c r="E12" s="52" t="s">
        <v>24</v>
      </c>
      <c r="F12" s="52">
        <v>46</v>
      </c>
      <c r="G12" s="52">
        <v>1</v>
      </c>
      <c r="H12" s="52">
        <v>9</v>
      </c>
      <c r="I12" s="66">
        <v>25</v>
      </c>
      <c r="J12" s="66">
        <v>5</v>
      </c>
      <c r="K12" s="66">
        <v>0</v>
      </c>
      <c r="L12" s="66">
        <v>0</v>
      </c>
      <c r="M12" s="66">
        <v>20</v>
      </c>
      <c r="N12" s="66">
        <v>4</v>
      </c>
      <c r="O12" s="67">
        <v>45</v>
      </c>
      <c r="P12" s="67">
        <v>9</v>
      </c>
      <c r="Q12" s="67">
        <f t="shared" si="1"/>
        <v>9</v>
      </c>
      <c r="R12" s="68">
        <f t="shared" si="2"/>
        <v>5</v>
      </c>
      <c r="S12" s="67">
        <v>50</v>
      </c>
      <c r="T12" s="69">
        <v>0</v>
      </c>
      <c r="U12" s="67">
        <v>308110</v>
      </c>
      <c r="V12" s="67">
        <v>36312</v>
      </c>
      <c r="W12" s="68">
        <f t="shared" si="0"/>
        <v>8.48507380480282</v>
      </c>
      <c r="X12" s="57"/>
    </row>
    <row r="13" spans="1:23" ht="15">
      <c r="A13" s="55"/>
      <c r="C13" s="8"/>
      <c r="D13" s="3"/>
      <c r="E13" s="53"/>
      <c r="F13" s="9"/>
      <c r="G13" s="9"/>
      <c r="H13" s="9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61"/>
      <c r="T13" s="63"/>
      <c r="U13" s="61"/>
      <c r="V13" s="61"/>
      <c r="W13" s="62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workbookViewId="0" topLeftCell="A1">
      <selection activeCell="A19" sqref="A19"/>
    </sheetView>
  </sheetViews>
  <sheetFormatPr defaultColWidth="9.00390625" defaultRowHeight="12.75"/>
  <cols>
    <col min="1" max="1" width="4.25390625" style="7" customWidth="1"/>
    <col min="2" max="2" width="27.7539062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4" ht="15" customHeight="1">
      <c r="A5" s="18">
        <v>1</v>
      </c>
      <c r="B5" s="34" t="s">
        <v>63</v>
      </c>
      <c r="C5" s="50">
        <v>39248</v>
      </c>
      <c r="D5" s="33" t="s">
        <v>22</v>
      </c>
      <c r="E5" s="25" t="s">
        <v>25</v>
      </c>
      <c r="F5" s="33">
        <v>159</v>
      </c>
      <c r="G5" s="33">
        <v>156</v>
      </c>
      <c r="H5" s="33">
        <v>3</v>
      </c>
      <c r="I5" s="38">
        <v>78213</v>
      </c>
      <c r="J5" s="38">
        <v>10326</v>
      </c>
      <c r="K5" s="38">
        <v>124801</v>
      </c>
      <c r="L5" s="38">
        <v>15206</v>
      </c>
      <c r="M5" s="38">
        <v>131992</v>
      </c>
      <c r="N5" s="38">
        <v>16096</v>
      </c>
      <c r="O5" s="3">
        <f>+M5+K5+I5</f>
        <v>335006</v>
      </c>
      <c r="P5" s="3">
        <f>+N5+L5+J5</f>
        <v>41628</v>
      </c>
      <c r="Q5" s="3">
        <f>+P5/G5</f>
        <v>266.84615384615387</v>
      </c>
      <c r="R5" s="10">
        <f>+O5/P5</f>
        <v>8.047612184106852</v>
      </c>
      <c r="S5" s="3">
        <v>607319</v>
      </c>
      <c r="T5" s="11">
        <v>0</v>
      </c>
      <c r="U5" s="3">
        <v>3480001</v>
      </c>
      <c r="V5" s="3">
        <v>454516</v>
      </c>
      <c r="W5" s="10">
        <f>+U5/V5</f>
        <v>7.656498341092503</v>
      </c>
      <c r="X5" s="57"/>
    </row>
    <row r="6" spans="1:24" ht="15" customHeight="1">
      <c r="A6" s="18">
        <v>2</v>
      </c>
      <c r="B6" s="34" t="s">
        <v>61</v>
      </c>
      <c r="C6" s="50">
        <v>39227</v>
      </c>
      <c r="D6" s="33" t="s">
        <v>22</v>
      </c>
      <c r="E6" s="25" t="s">
        <v>24</v>
      </c>
      <c r="F6" s="33">
        <v>216</v>
      </c>
      <c r="G6" s="33">
        <v>116</v>
      </c>
      <c r="H6" s="33">
        <v>6</v>
      </c>
      <c r="I6" s="38">
        <v>17268</v>
      </c>
      <c r="J6" s="38">
        <v>2836</v>
      </c>
      <c r="K6" s="38">
        <v>24682</v>
      </c>
      <c r="L6" s="38">
        <v>3771</v>
      </c>
      <c r="M6" s="38">
        <v>32372</v>
      </c>
      <c r="N6" s="38">
        <v>4808</v>
      </c>
      <c r="O6" s="3">
        <f aca="true" t="shared" si="0" ref="O6:P11">+M6+K6+I6</f>
        <v>74322</v>
      </c>
      <c r="P6" s="3">
        <f t="shared" si="0"/>
        <v>11415</v>
      </c>
      <c r="Q6" s="3">
        <f aca="true" t="shared" si="1" ref="Q6:Q11">+P6/G6</f>
        <v>98.40517241379311</v>
      </c>
      <c r="R6" s="10">
        <f aca="true" t="shared" si="2" ref="R6:R11">+O6/P6</f>
        <v>6.5109067017082785</v>
      </c>
      <c r="S6" s="3">
        <v>198818</v>
      </c>
      <c r="T6" s="11">
        <v>0</v>
      </c>
      <c r="U6" s="3">
        <v>7196540</v>
      </c>
      <c r="V6" s="3">
        <v>932333</v>
      </c>
      <c r="W6" s="10">
        <f aca="true" t="shared" si="3" ref="W6:W11">+U6/V6</f>
        <v>7.718851526225072</v>
      </c>
      <c r="X6" s="57"/>
    </row>
    <row r="7" spans="1:24" ht="15" customHeight="1">
      <c r="A7" s="18">
        <v>3</v>
      </c>
      <c r="B7" s="34" t="s">
        <v>64</v>
      </c>
      <c r="C7" s="50">
        <v>39255</v>
      </c>
      <c r="D7" s="33" t="s">
        <v>22</v>
      </c>
      <c r="E7" s="25" t="s">
        <v>65</v>
      </c>
      <c r="F7" s="33">
        <v>66</v>
      </c>
      <c r="G7" s="33">
        <v>65</v>
      </c>
      <c r="H7" s="33">
        <v>2</v>
      </c>
      <c r="I7" s="38">
        <v>13407</v>
      </c>
      <c r="J7" s="38">
        <v>1468</v>
      </c>
      <c r="K7" s="38">
        <v>24297</v>
      </c>
      <c r="L7" s="38">
        <v>2454</v>
      </c>
      <c r="M7" s="38">
        <v>30623</v>
      </c>
      <c r="N7" s="38">
        <v>3077</v>
      </c>
      <c r="O7" s="3">
        <f>+M7+K7+I7</f>
        <v>68327</v>
      </c>
      <c r="P7" s="3">
        <f>+N7+L7+J7</f>
        <v>6999</v>
      </c>
      <c r="Q7" s="3">
        <f>+P7/G7</f>
        <v>107.67692307692307</v>
      </c>
      <c r="R7" s="10">
        <f>+O7/P7</f>
        <v>9.762394627803973</v>
      </c>
      <c r="S7" s="3">
        <v>106550</v>
      </c>
      <c r="T7" s="11">
        <v>0</v>
      </c>
      <c r="U7" s="3">
        <v>242710</v>
      </c>
      <c r="V7" s="3">
        <v>25384</v>
      </c>
      <c r="W7" s="10">
        <f>+U7/V7</f>
        <v>9.56153482508667</v>
      </c>
      <c r="X7" s="57"/>
    </row>
    <row r="8" spans="1:24" ht="15" customHeight="1">
      <c r="A8" s="18">
        <v>4</v>
      </c>
      <c r="B8" s="34" t="s">
        <v>60</v>
      </c>
      <c r="C8" s="50">
        <v>39220</v>
      </c>
      <c r="D8" s="33" t="s">
        <v>22</v>
      </c>
      <c r="E8" s="25" t="s">
        <v>23</v>
      </c>
      <c r="F8" s="33">
        <v>55</v>
      </c>
      <c r="G8" s="33">
        <v>10</v>
      </c>
      <c r="H8" s="33">
        <v>7</v>
      </c>
      <c r="I8" s="38">
        <v>605</v>
      </c>
      <c r="J8" s="38">
        <v>104</v>
      </c>
      <c r="K8" s="38">
        <v>712</v>
      </c>
      <c r="L8" s="38">
        <v>126</v>
      </c>
      <c r="M8" s="38">
        <v>865</v>
      </c>
      <c r="N8" s="38">
        <v>155</v>
      </c>
      <c r="O8" s="3">
        <f t="shared" si="0"/>
        <v>2182</v>
      </c>
      <c r="P8" s="3">
        <f t="shared" si="0"/>
        <v>385</v>
      </c>
      <c r="Q8" s="3">
        <f t="shared" si="1"/>
        <v>38.5</v>
      </c>
      <c r="R8" s="10">
        <f t="shared" si="2"/>
        <v>5.667532467532467</v>
      </c>
      <c r="S8" s="3">
        <v>5430</v>
      </c>
      <c r="T8" s="11">
        <v>0</v>
      </c>
      <c r="U8" s="3">
        <v>552647</v>
      </c>
      <c r="V8" s="3">
        <v>65503</v>
      </c>
      <c r="W8" s="10">
        <f t="shared" si="3"/>
        <v>8.43697235241134</v>
      </c>
      <c r="X8" s="57"/>
    </row>
    <row r="9" spans="1:24" ht="15" customHeight="1">
      <c r="A9" s="18">
        <v>5</v>
      </c>
      <c r="B9" s="34" t="s">
        <v>59</v>
      </c>
      <c r="C9" s="50">
        <v>39213</v>
      </c>
      <c r="D9" s="33" t="s">
        <v>22</v>
      </c>
      <c r="E9" s="25" t="s">
        <v>25</v>
      </c>
      <c r="F9" s="33">
        <v>55</v>
      </c>
      <c r="G9" s="33">
        <v>3</v>
      </c>
      <c r="H9" s="33">
        <v>8</v>
      </c>
      <c r="I9" s="38">
        <v>230</v>
      </c>
      <c r="J9" s="38">
        <v>38</v>
      </c>
      <c r="K9" s="38">
        <v>191</v>
      </c>
      <c r="L9" s="38">
        <v>32</v>
      </c>
      <c r="M9" s="38">
        <v>342</v>
      </c>
      <c r="N9" s="38">
        <v>49</v>
      </c>
      <c r="O9" s="3">
        <f>+M9+K9+I9</f>
        <v>763</v>
      </c>
      <c r="P9" s="3">
        <f>+N9+L9+J9</f>
        <v>119</v>
      </c>
      <c r="Q9" s="3">
        <f>+P9/G9</f>
        <v>39.666666666666664</v>
      </c>
      <c r="R9" s="10">
        <f>+O9/P9</f>
        <v>6.411764705882353</v>
      </c>
      <c r="S9" s="3">
        <v>5430</v>
      </c>
      <c r="T9" s="11">
        <v>0</v>
      </c>
      <c r="U9" s="3">
        <v>455011</v>
      </c>
      <c r="V9" s="3">
        <v>53802</v>
      </c>
      <c r="W9" s="10">
        <f>+U9/V9</f>
        <v>8.457139139808929</v>
      </c>
      <c r="X9" s="57"/>
    </row>
    <row r="10" spans="1:24" ht="15" customHeight="1">
      <c r="A10" s="18">
        <v>6</v>
      </c>
      <c r="B10" s="34" t="s">
        <v>58</v>
      </c>
      <c r="C10" s="51">
        <v>39199</v>
      </c>
      <c r="D10" s="33" t="s">
        <v>22</v>
      </c>
      <c r="E10" s="25" t="s">
        <v>24</v>
      </c>
      <c r="F10" s="33">
        <v>46</v>
      </c>
      <c r="G10" s="33">
        <v>2</v>
      </c>
      <c r="H10" s="33">
        <v>10</v>
      </c>
      <c r="I10" s="38">
        <v>51</v>
      </c>
      <c r="J10" s="38">
        <v>9</v>
      </c>
      <c r="K10" s="38">
        <v>34</v>
      </c>
      <c r="L10" s="38">
        <v>5</v>
      </c>
      <c r="M10" s="38">
        <v>60</v>
      </c>
      <c r="N10" s="38">
        <v>10</v>
      </c>
      <c r="O10" s="3">
        <f>+M10+K10+I10</f>
        <v>145</v>
      </c>
      <c r="P10" s="3">
        <f>+N10+L10+J10</f>
        <v>24</v>
      </c>
      <c r="Q10" s="3">
        <f>+P10/G10</f>
        <v>12</v>
      </c>
      <c r="R10" s="10">
        <f>+O10/P10</f>
        <v>6.041666666666667</v>
      </c>
      <c r="S10" s="3">
        <v>45</v>
      </c>
      <c r="T10" s="11">
        <v>0</v>
      </c>
      <c r="U10" s="3">
        <v>308295</v>
      </c>
      <c r="V10" s="3">
        <v>36344</v>
      </c>
      <c r="W10" s="10">
        <f>+U10/V10</f>
        <v>8.482693154303323</v>
      </c>
      <c r="X10" s="57"/>
    </row>
    <row r="11" spans="1:24" ht="15" customHeight="1">
      <c r="A11" s="18">
        <v>7</v>
      </c>
      <c r="B11" s="34" t="s">
        <v>56</v>
      </c>
      <c r="C11" s="50">
        <v>39192</v>
      </c>
      <c r="D11" s="33" t="s">
        <v>22</v>
      </c>
      <c r="E11" s="25" t="s">
        <v>57</v>
      </c>
      <c r="F11" s="33">
        <v>173</v>
      </c>
      <c r="G11" s="33">
        <v>3</v>
      </c>
      <c r="H11" s="33">
        <v>7</v>
      </c>
      <c r="I11" s="38">
        <v>30</v>
      </c>
      <c r="J11" s="38">
        <v>6</v>
      </c>
      <c r="K11" s="38">
        <v>25</v>
      </c>
      <c r="L11" s="38">
        <v>5</v>
      </c>
      <c r="M11" s="38">
        <v>50</v>
      </c>
      <c r="N11" s="38">
        <v>10</v>
      </c>
      <c r="O11" s="3">
        <f t="shared" si="0"/>
        <v>105</v>
      </c>
      <c r="P11" s="3">
        <f t="shared" si="0"/>
        <v>21</v>
      </c>
      <c r="Q11" s="3">
        <f t="shared" si="1"/>
        <v>7</v>
      </c>
      <c r="R11" s="10">
        <f t="shared" si="2"/>
        <v>5</v>
      </c>
      <c r="S11" s="3">
        <v>509</v>
      </c>
      <c r="T11" s="11">
        <v>0</v>
      </c>
      <c r="U11" s="3">
        <v>2719091</v>
      </c>
      <c r="V11" s="3">
        <v>379258</v>
      </c>
      <c r="W11" s="10">
        <f t="shared" si="3"/>
        <v>7.169502027643452</v>
      </c>
      <c r="X11" s="57"/>
    </row>
    <row r="12" spans="1:23" ht="15">
      <c r="A12" s="55"/>
      <c r="C12" s="8"/>
      <c r="D12" s="3"/>
      <c r="E12" s="53"/>
      <c r="F12" s="9"/>
      <c r="G12" s="9"/>
      <c r="H12" s="9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1"/>
      <c r="T12" s="63"/>
      <c r="U12" s="61"/>
      <c r="V12" s="61"/>
      <c r="W12" s="62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M1">
      <selection activeCell="X1" sqref="X1"/>
    </sheetView>
  </sheetViews>
  <sheetFormatPr defaultColWidth="9.00390625" defaultRowHeight="12.75"/>
  <cols>
    <col min="1" max="1" width="4.25390625" style="7" customWidth="1"/>
    <col min="2" max="2" width="27.7539062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4" ht="15" customHeight="1">
      <c r="A5" s="18">
        <v>1</v>
      </c>
      <c r="B5" s="34" t="s">
        <v>67</v>
      </c>
      <c r="C5" s="50">
        <v>39269</v>
      </c>
      <c r="D5" s="33" t="s">
        <v>22</v>
      </c>
      <c r="E5" s="25" t="s">
        <v>25</v>
      </c>
      <c r="F5" s="33">
        <v>156</v>
      </c>
      <c r="G5" s="33">
        <v>158</v>
      </c>
      <c r="H5" s="33">
        <v>1</v>
      </c>
      <c r="I5" s="38">
        <v>299971</v>
      </c>
      <c r="J5" s="38">
        <v>34583</v>
      </c>
      <c r="K5" s="38">
        <v>308497</v>
      </c>
      <c r="L5" s="38">
        <v>35240</v>
      </c>
      <c r="M5" s="38">
        <v>304543</v>
      </c>
      <c r="N5" s="38">
        <v>33854</v>
      </c>
      <c r="O5" s="3">
        <f aca="true" t="shared" si="0" ref="O5:P7">+M5+K5+I5</f>
        <v>913011</v>
      </c>
      <c r="P5" s="3">
        <f t="shared" si="0"/>
        <v>103677</v>
      </c>
      <c r="Q5" s="3">
        <f aca="true" t="shared" si="1" ref="Q5:Q14">+P5/G5</f>
        <v>656.1835443037975</v>
      </c>
      <c r="R5" s="10">
        <f aca="true" t="shared" si="2" ref="R5:R14">+O5/P5</f>
        <v>8.806302265690558</v>
      </c>
      <c r="S5" s="3">
        <v>0</v>
      </c>
      <c r="T5" s="11">
        <v>0</v>
      </c>
      <c r="U5" s="3">
        <v>913011</v>
      </c>
      <c r="V5" s="3">
        <v>103677</v>
      </c>
      <c r="W5" s="10">
        <f aca="true" t="shared" si="3" ref="W5:W14">+U5/V5</f>
        <v>8.806302265690558</v>
      </c>
      <c r="X5" s="57"/>
    </row>
    <row r="6" spans="1:24" ht="15" customHeight="1">
      <c r="A6" s="18">
        <v>2</v>
      </c>
      <c r="B6" s="34" t="s">
        <v>63</v>
      </c>
      <c r="C6" s="50">
        <v>39248</v>
      </c>
      <c r="D6" s="33" t="s">
        <v>22</v>
      </c>
      <c r="E6" s="25" t="s">
        <v>25</v>
      </c>
      <c r="F6" s="33">
        <v>160</v>
      </c>
      <c r="G6" s="33">
        <v>159</v>
      </c>
      <c r="H6" s="33">
        <v>4</v>
      </c>
      <c r="I6" s="38">
        <v>54911</v>
      </c>
      <c r="J6" s="38">
        <v>7318</v>
      </c>
      <c r="K6" s="38">
        <v>85095</v>
      </c>
      <c r="L6" s="38">
        <v>10620</v>
      </c>
      <c r="M6" s="38">
        <v>88727</v>
      </c>
      <c r="N6" s="38">
        <v>11014</v>
      </c>
      <c r="O6" s="3">
        <f t="shared" si="0"/>
        <v>228733</v>
      </c>
      <c r="P6" s="3">
        <f t="shared" si="0"/>
        <v>28952</v>
      </c>
      <c r="Q6" s="3">
        <f t="shared" si="1"/>
        <v>182.08805031446542</v>
      </c>
      <c r="R6" s="10">
        <f t="shared" si="2"/>
        <v>7.900421387123515</v>
      </c>
      <c r="S6" s="3">
        <v>335006</v>
      </c>
      <c r="T6" s="11">
        <v>0</v>
      </c>
      <c r="U6" s="3">
        <v>3941760</v>
      </c>
      <c r="V6" s="3">
        <v>517924</v>
      </c>
      <c r="W6" s="10">
        <f t="shared" si="3"/>
        <v>7.610691916188475</v>
      </c>
      <c r="X6" s="57"/>
    </row>
    <row r="7" spans="1:24" ht="15" customHeight="1">
      <c r="A7" s="18">
        <v>3</v>
      </c>
      <c r="B7" s="34" t="s">
        <v>64</v>
      </c>
      <c r="C7" s="50">
        <v>39255</v>
      </c>
      <c r="D7" s="33" t="s">
        <v>22</v>
      </c>
      <c r="E7" s="25" t="s">
        <v>65</v>
      </c>
      <c r="F7" s="33">
        <v>66</v>
      </c>
      <c r="G7" s="33">
        <v>60</v>
      </c>
      <c r="H7" s="33">
        <v>3</v>
      </c>
      <c r="I7" s="38">
        <v>9676</v>
      </c>
      <c r="J7" s="38">
        <v>1042</v>
      </c>
      <c r="K7" s="38">
        <v>12202</v>
      </c>
      <c r="L7" s="38">
        <v>1288</v>
      </c>
      <c r="M7" s="38">
        <v>15614</v>
      </c>
      <c r="N7" s="38">
        <v>1608</v>
      </c>
      <c r="O7" s="3">
        <f t="shared" si="0"/>
        <v>37492</v>
      </c>
      <c r="P7" s="3">
        <f t="shared" si="0"/>
        <v>3938</v>
      </c>
      <c r="Q7" s="3">
        <f t="shared" si="1"/>
        <v>65.63333333333334</v>
      </c>
      <c r="R7" s="10">
        <f t="shared" si="2"/>
        <v>9.520568816658201</v>
      </c>
      <c r="S7" s="3">
        <v>68327</v>
      </c>
      <c r="T7" s="11">
        <v>0</v>
      </c>
      <c r="U7" s="3">
        <v>319065</v>
      </c>
      <c r="V7" s="3">
        <v>34187</v>
      </c>
      <c r="W7" s="10">
        <f t="shared" si="3"/>
        <v>9.33293357124053</v>
      </c>
      <c r="X7" s="57"/>
    </row>
    <row r="8" spans="1:24" ht="15" customHeight="1">
      <c r="A8" s="18">
        <v>4</v>
      </c>
      <c r="B8" s="34" t="s">
        <v>61</v>
      </c>
      <c r="C8" s="50">
        <v>39227</v>
      </c>
      <c r="D8" s="33" t="s">
        <v>22</v>
      </c>
      <c r="E8" s="25" t="s">
        <v>24</v>
      </c>
      <c r="F8" s="33">
        <v>216</v>
      </c>
      <c r="G8" s="33">
        <v>65</v>
      </c>
      <c r="H8" s="33">
        <v>7</v>
      </c>
      <c r="I8" s="38">
        <v>6622</v>
      </c>
      <c r="J8" s="38">
        <v>1230</v>
      </c>
      <c r="K8" s="38">
        <v>9910</v>
      </c>
      <c r="L8" s="38">
        <v>1650</v>
      </c>
      <c r="M8" s="38">
        <v>12106</v>
      </c>
      <c r="N8" s="38">
        <v>1996</v>
      </c>
      <c r="O8" s="3">
        <f aca="true" t="shared" si="4" ref="O8:P10">+M8+K8+I8</f>
        <v>28638</v>
      </c>
      <c r="P8" s="3">
        <f t="shared" si="4"/>
        <v>4876</v>
      </c>
      <c r="Q8" s="3">
        <f t="shared" si="1"/>
        <v>75.01538461538462</v>
      </c>
      <c r="R8" s="10">
        <f t="shared" si="2"/>
        <v>5.873256767842494</v>
      </c>
      <c r="S8" s="3">
        <v>74322</v>
      </c>
      <c r="T8" s="11">
        <v>0</v>
      </c>
      <c r="U8" s="3">
        <v>7285739</v>
      </c>
      <c r="V8" s="3">
        <v>948035</v>
      </c>
      <c r="W8" s="10">
        <f t="shared" si="3"/>
        <v>7.685094959574277</v>
      </c>
      <c r="X8" s="57"/>
    </row>
    <row r="9" spans="1:24" ht="15" customHeight="1">
      <c r="A9" s="18">
        <v>5</v>
      </c>
      <c r="B9" s="34" t="s">
        <v>60</v>
      </c>
      <c r="C9" s="50">
        <v>39220</v>
      </c>
      <c r="D9" s="33" t="s">
        <v>22</v>
      </c>
      <c r="E9" s="25" t="s">
        <v>23</v>
      </c>
      <c r="F9" s="33">
        <v>55</v>
      </c>
      <c r="G9" s="33">
        <v>7</v>
      </c>
      <c r="H9" s="33">
        <v>8</v>
      </c>
      <c r="I9" s="38">
        <v>205</v>
      </c>
      <c r="J9" s="38">
        <v>43</v>
      </c>
      <c r="K9" s="38">
        <v>540</v>
      </c>
      <c r="L9" s="38">
        <v>114</v>
      </c>
      <c r="M9" s="38">
        <v>498</v>
      </c>
      <c r="N9" s="38">
        <v>103</v>
      </c>
      <c r="O9" s="3">
        <f t="shared" si="4"/>
        <v>1243</v>
      </c>
      <c r="P9" s="3">
        <f t="shared" si="4"/>
        <v>260</v>
      </c>
      <c r="Q9" s="3">
        <f t="shared" si="1"/>
        <v>37.142857142857146</v>
      </c>
      <c r="R9" s="10">
        <f t="shared" si="2"/>
        <v>4.780769230769231</v>
      </c>
      <c r="S9" s="3">
        <v>2182</v>
      </c>
      <c r="T9" s="11">
        <v>0</v>
      </c>
      <c r="U9" s="3">
        <v>556117</v>
      </c>
      <c r="V9" s="3">
        <v>66152</v>
      </c>
      <c r="W9" s="10">
        <f t="shared" si="3"/>
        <v>8.406654371749909</v>
      </c>
      <c r="X9" s="57"/>
    </row>
    <row r="10" spans="1:24" ht="15" customHeight="1">
      <c r="A10" s="18">
        <v>6</v>
      </c>
      <c r="B10" s="34" t="s">
        <v>38</v>
      </c>
      <c r="C10" s="1">
        <v>39073</v>
      </c>
      <c r="D10" s="33" t="s">
        <v>22</v>
      </c>
      <c r="E10" s="25" t="s">
        <v>23</v>
      </c>
      <c r="F10" s="33">
        <v>56</v>
      </c>
      <c r="G10" s="33">
        <v>1</v>
      </c>
      <c r="H10" s="33">
        <v>24</v>
      </c>
      <c r="I10" s="38">
        <v>0</v>
      </c>
      <c r="J10" s="38">
        <v>0</v>
      </c>
      <c r="K10" s="38">
        <v>0</v>
      </c>
      <c r="L10" s="38">
        <v>0</v>
      </c>
      <c r="M10" s="38">
        <v>640</v>
      </c>
      <c r="N10" s="38">
        <v>80</v>
      </c>
      <c r="O10" s="3">
        <f t="shared" si="4"/>
        <v>640</v>
      </c>
      <c r="P10" s="3">
        <f t="shared" si="4"/>
        <v>80</v>
      </c>
      <c r="Q10" s="3">
        <f t="shared" si="1"/>
        <v>80</v>
      </c>
      <c r="R10" s="10">
        <f t="shared" si="2"/>
        <v>8</v>
      </c>
      <c r="S10" s="3">
        <v>0</v>
      </c>
      <c r="T10" s="11">
        <v>0</v>
      </c>
      <c r="U10" s="3">
        <v>2102067</v>
      </c>
      <c r="V10" s="3">
        <v>232479</v>
      </c>
      <c r="W10" s="10">
        <f t="shared" si="3"/>
        <v>9.041965080716968</v>
      </c>
      <c r="X10" s="57"/>
    </row>
    <row r="11" spans="1:24" ht="15" customHeight="1">
      <c r="A11" s="18">
        <v>7</v>
      </c>
      <c r="B11" s="34" t="s">
        <v>56</v>
      </c>
      <c r="C11" s="50">
        <v>39192</v>
      </c>
      <c r="D11" s="33" t="s">
        <v>22</v>
      </c>
      <c r="E11" s="25" t="s">
        <v>57</v>
      </c>
      <c r="F11" s="33">
        <v>173</v>
      </c>
      <c r="G11" s="33">
        <v>4</v>
      </c>
      <c r="H11" s="33">
        <v>8</v>
      </c>
      <c r="I11" s="38">
        <v>133</v>
      </c>
      <c r="J11" s="38">
        <v>25</v>
      </c>
      <c r="K11" s="38">
        <v>116</v>
      </c>
      <c r="L11" s="38">
        <v>22</v>
      </c>
      <c r="M11" s="38">
        <v>50</v>
      </c>
      <c r="N11" s="38">
        <v>10</v>
      </c>
      <c r="O11" s="3">
        <f aca="true" t="shared" si="5" ref="O11:P14">+M11+K11+I11</f>
        <v>299</v>
      </c>
      <c r="P11" s="3">
        <f t="shared" si="5"/>
        <v>57</v>
      </c>
      <c r="Q11" s="3">
        <f t="shared" si="1"/>
        <v>14.25</v>
      </c>
      <c r="R11" s="10">
        <f t="shared" si="2"/>
        <v>5.245614035087719</v>
      </c>
      <c r="S11" s="3">
        <v>105</v>
      </c>
      <c r="T11" s="11">
        <v>0</v>
      </c>
      <c r="U11" s="3">
        <v>2719432</v>
      </c>
      <c r="V11" s="3">
        <v>379324</v>
      </c>
      <c r="W11" s="10">
        <f t="shared" si="3"/>
        <v>7.16915354683595</v>
      </c>
      <c r="X11" s="57"/>
    </row>
    <row r="12" spans="1:24" ht="15" customHeight="1">
      <c r="A12" s="18">
        <v>8</v>
      </c>
      <c r="B12" s="54" t="s">
        <v>54</v>
      </c>
      <c r="C12" s="50">
        <v>39171</v>
      </c>
      <c r="D12" s="33" t="s">
        <v>22</v>
      </c>
      <c r="E12" s="52" t="s">
        <v>24</v>
      </c>
      <c r="F12" s="33">
        <v>12</v>
      </c>
      <c r="G12" s="33">
        <v>2</v>
      </c>
      <c r="H12" s="33">
        <v>15</v>
      </c>
      <c r="I12" s="38">
        <v>55</v>
      </c>
      <c r="J12" s="38">
        <v>15</v>
      </c>
      <c r="K12" s="38">
        <v>122</v>
      </c>
      <c r="L12" s="38">
        <v>30</v>
      </c>
      <c r="M12" s="38">
        <v>110</v>
      </c>
      <c r="N12" s="38">
        <v>24</v>
      </c>
      <c r="O12" s="3">
        <f t="shared" si="5"/>
        <v>287</v>
      </c>
      <c r="P12" s="3">
        <f t="shared" si="5"/>
        <v>69</v>
      </c>
      <c r="Q12" s="3">
        <f t="shared" si="1"/>
        <v>34.5</v>
      </c>
      <c r="R12" s="10">
        <f t="shared" si="2"/>
        <v>4.159420289855072</v>
      </c>
      <c r="S12" s="3"/>
      <c r="T12" s="11"/>
      <c r="U12" s="3">
        <v>1093757</v>
      </c>
      <c r="V12" s="3">
        <v>142933</v>
      </c>
      <c r="W12" s="10">
        <f t="shared" si="3"/>
        <v>7.65223566286302</v>
      </c>
      <c r="X12" s="57"/>
    </row>
    <row r="13" spans="1:24" ht="15" customHeight="1">
      <c r="A13" s="18">
        <v>9</v>
      </c>
      <c r="B13" s="34" t="s">
        <v>42</v>
      </c>
      <c r="C13" s="51">
        <v>39115</v>
      </c>
      <c r="D13" s="33" t="s">
        <v>22</v>
      </c>
      <c r="E13" s="25" t="s">
        <v>25</v>
      </c>
      <c r="F13" s="33">
        <v>12</v>
      </c>
      <c r="G13" s="33">
        <v>1</v>
      </c>
      <c r="H13" s="33">
        <v>23</v>
      </c>
      <c r="I13" s="37">
        <v>5</v>
      </c>
      <c r="J13" s="37">
        <v>1</v>
      </c>
      <c r="K13" s="37">
        <v>10</v>
      </c>
      <c r="L13" s="37">
        <v>2</v>
      </c>
      <c r="M13" s="37">
        <v>40</v>
      </c>
      <c r="N13" s="37">
        <v>8</v>
      </c>
      <c r="O13" s="3">
        <f t="shared" si="5"/>
        <v>55</v>
      </c>
      <c r="P13" s="3">
        <f t="shared" si="5"/>
        <v>11</v>
      </c>
      <c r="Q13" s="3">
        <f t="shared" si="1"/>
        <v>11</v>
      </c>
      <c r="R13" s="10">
        <f t="shared" si="2"/>
        <v>5</v>
      </c>
      <c r="S13" s="3">
        <v>0</v>
      </c>
      <c r="T13" s="11">
        <v>0</v>
      </c>
      <c r="U13" s="3">
        <v>265815</v>
      </c>
      <c r="V13" s="3">
        <v>42493</v>
      </c>
      <c r="W13" s="10">
        <f t="shared" si="3"/>
        <v>6.255500906031582</v>
      </c>
      <c r="X13" s="57"/>
    </row>
    <row r="14" spans="1:24" ht="15" customHeight="1">
      <c r="A14" s="18">
        <v>10</v>
      </c>
      <c r="B14" s="34" t="s">
        <v>59</v>
      </c>
      <c r="C14" s="50">
        <v>39213</v>
      </c>
      <c r="D14" s="33" t="s">
        <v>22</v>
      </c>
      <c r="E14" s="25" t="s">
        <v>25</v>
      </c>
      <c r="F14" s="33">
        <v>55</v>
      </c>
      <c r="G14" s="33">
        <v>1</v>
      </c>
      <c r="H14" s="33">
        <v>9</v>
      </c>
      <c r="I14" s="38">
        <v>20</v>
      </c>
      <c r="J14" s="38">
        <v>4</v>
      </c>
      <c r="K14" s="38">
        <v>10</v>
      </c>
      <c r="L14" s="38">
        <v>2</v>
      </c>
      <c r="M14" s="38">
        <v>15</v>
      </c>
      <c r="N14" s="38">
        <v>3</v>
      </c>
      <c r="O14" s="3">
        <f t="shared" si="5"/>
        <v>45</v>
      </c>
      <c r="P14" s="3">
        <f t="shared" si="5"/>
        <v>9</v>
      </c>
      <c r="Q14" s="3">
        <f t="shared" si="1"/>
        <v>9</v>
      </c>
      <c r="R14" s="10">
        <f t="shared" si="2"/>
        <v>5</v>
      </c>
      <c r="S14" s="3">
        <v>763</v>
      </c>
      <c r="T14" s="11">
        <v>0</v>
      </c>
      <c r="U14" s="3">
        <v>455722</v>
      </c>
      <c r="V14" s="3">
        <v>53897</v>
      </c>
      <c r="W14" s="10">
        <f t="shared" si="3"/>
        <v>8.455424235115126</v>
      </c>
      <c r="X14" s="57"/>
    </row>
    <row r="15" spans="1:23" ht="15">
      <c r="A15" s="55"/>
      <c r="C15" s="8"/>
      <c r="D15" s="3"/>
      <c r="E15" s="53"/>
      <c r="F15" s="9"/>
      <c r="G15" s="9"/>
      <c r="H15" s="9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61"/>
      <c r="T15" s="63"/>
      <c r="U15" s="61"/>
      <c r="V15" s="61"/>
      <c r="W15" s="62"/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4:12" ht="15">
      <c r="D17" s="12"/>
      <c r="E17" s="13"/>
      <c r="L17" s="3"/>
    </row>
    <row r="18" spans="4:5" ht="15">
      <c r="D18" s="12"/>
      <c r="E18" s="13"/>
    </row>
    <row r="19" spans="4:5" ht="15">
      <c r="D19" s="12"/>
      <c r="E19" s="13"/>
    </row>
    <row r="20" spans="4:5" ht="15">
      <c r="D20" s="12"/>
      <c r="E20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G1">
      <selection activeCell="O5" sqref="O5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91</v>
      </c>
      <c r="H5" s="33">
        <v>2</v>
      </c>
      <c r="I5" s="3">
        <v>89800</v>
      </c>
      <c r="J5" s="3">
        <v>9927</v>
      </c>
      <c r="K5" s="3">
        <v>186928</v>
      </c>
      <c r="L5" s="3">
        <v>19484</v>
      </c>
      <c r="M5" s="3">
        <v>175790</v>
      </c>
      <c r="N5" s="3">
        <v>18304</v>
      </c>
      <c r="O5" s="3">
        <f aca="true" t="shared" si="0" ref="O5:P10">+M5+K5+I5</f>
        <v>452518</v>
      </c>
      <c r="P5" s="3">
        <f>+N5+L5+J5</f>
        <v>47715</v>
      </c>
      <c r="Q5" s="3">
        <f aca="true" t="shared" si="1" ref="Q5:Q10">+P5/G5</f>
        <v>524.3406593406594</v>
      </c>
      <c r="R5" s="10" t="e">
        <f>+'19-21 OCAK,07'!#REF!/P5</f>
        <v>#REF!</v>
      </c>
      <c r="S5" s="3">
        <v>712916</v>
      </c>
      <c r="T5" s="11">
        <v>0</v>
      </c>
      <c r="U5" s="3">
        <v>1535565</v>
      </c>
      <c r="V5" s="3">
        <v>171930</v>
      </c>
      <c r="W5" s="10">
        <f aca="true" t="shared" si="2" ref="W5:W10">+U5/V5</f>
        <v>8.931338335369045</v>
      </c>
    </row>
    <row r="6" spans="1:23" ht="15" customHeight="1">
      <c r="A6" s="18">
        <v>2</v>
      </c>
      <c r="B6" s="34" t="s">
        <v>38</v>
      </c>
      <c r="C6" s="1">
        <v>39073</v>
      </c>
      <c r="D6" s="33" t="s">
        <v>22</v>
      </c>
      <c r="E6" s="25" t="s">
        <v>23</v>
      </c>
      <c r="F6" s="33">
        <v>56</v>
      </c>
      <c r="G6" s="33">
        <v>56</v>
      </c>
      <c r="H6" s="33">
        <v>3</v>
      </c>
      <c r="I6" s="3">
        <v>45936</v>
      </c>
      <c r="J6" s="3">
        <v>4883</v>
      </c>
      <c r="K6" s="3">
        <v>85855</v>
      </c>
      <c r="L6" s="3">
        <v>8897</v>
      </c>
      <c r="M6" s="3">
        <v>76997</v>
      </c>
      <c r="N6" s="3">
        <v>7907</v>
      </c>
      <c r="O6" s="3">
        <f t="shared" si="0"/>
        <v>208788</v>
      </c>
      <c r="P6" s="3">
        <f t="shared" si="0"/>
        <v>21687</v>
      </c>
      <c r="Q6" s="3">
        <f t="shared" si="1"/>
        <v>387.26785714285717</v>
      </c>
      <c r="R6" s="10">
        <f>+O6/P6</f>
        <v>9.627334347765943</v>
      </c>
      <c r="S6" s="3">
        <v>347441</v>
      </c>
      <c r="T6" s="11">
        <v>0</v>
      </c>
      <c r="U6" s="3">
        <v>1661996</v>
      </c>
      <c r="V6" s="3">
        <v>176943</v>
      </c>
      <c r="W6" s="10">
        <f t="shared" si="2"/>
        <v>9.392832720141515</v>
      </c>
    </row>
    <row r="7" spans="1:23" ht="15" customHeight="1">
      <c r="A7" s="18">
        <v>3</v>
      </c>
      <c r="B7" s="34" t="s">
        <v>35</v>
      </c>
      <c r="C7" s="1" t="s">
        <v>36</v>
      </c>
      <c r="D7" s="33" t="s">
        <v>22</v>
      </c>
      <c r="E7" s="25" t="s">
        <v>37</v>
      </c>
      <c r="F7" s="33">
        <v>91</v>
      </c>
      <c r="G7" s="33">
        <v>61</v>
      </c>
      <c r="H7" s="33">
        <v>5</v>
      </c>
      <c r="I7" s="3">
        <v>7015</v>
      </c>
      <c r="J7" s="3">
        <v>1496</v>
      </c>
      <c r="K7" s="3">
        <v>12423</v>
      </c>
      <c r="L7" s="3">
        <v>2332</v>
      </c>
      <c r="M7" s="3">
        <v>13932</v>
      </c>
      <c r="N7" s="3">
        <v>2552</v>
      </c>
      <c r="O7" s="3">
        <f t="shared" si="0"/>
        <v>33370</v>
      </c>
      <c r="P7" s="3">
        <f t="shared" si="0"/>
        <v>6380</v>
      </c>
      <c r="Q7" s="3">
        <f t="shared" si="1"/>
        <v>104.59016393442623</v>
      </c>
      <c r="R7" s="10">
        <f>+O7/P7</f>
        <v>5.230407523510972</v>
      </c>
      <c r="S7" s="3">
        <v>91189</v>
      </c>
      <c r="T7" s="11">
        <v>0</v>
      </c>
      <c r="U7" s="3">
        <v>1689590</v>
      </c>
      <c r="V7" s="3">
        <v>221708</v>
      </c>
      <c r="W7" s="10">
        <f t="shared" si="2"/>
        <v>7.620789506919011</v>
      </c>
    </row>
    <row r="8" spans="1:23" ht="15" customHeight="1">
      <c r="A8" s="18">
        <v>4</v>
      </c>
      <c r="B8" s="34" t="s">
        <v>32</v>
      </c>
      <c r="C8" s="1">
        <v>39010</v>
      </c>
      <c r="D8" s="33" t="s">
        <v>22</v>
      </c>
      <c r="E8" s="25" t="s">
        <v>25</v>
      </c>
      <c r="F8" s="33">
        <v>106</v>
      </c>
      <c r="G8" s="33">
        <v>3</v>
      </c>
      <c r="H8" s="33">
        <v>9</v>
      </c>
      <c r="I8" s="3">
        <v>31</v>
      </c>
      <c r="J8" s="3">
        <v>14</v>
      </c>
      <c r="K8" s="3">
        <v>446</v>
      </c>
      <c r="L8" s="3">
        <v>215</v>
      </c>
      <c r="M8" s="3">
        <v>384</v>
      </c>
      <c r="N8" s="3">
        <v>183</v>
      </c>
      <c r="O8" s="3">
        <f t="shared" si="0"/>
        <v>861</v>
      </c>
      <c r="P8" s="3">
        <f t="shared" si="0"/>
        <v>412</v>
      </c>
      <c r="Q8" s="3">
        <f t="shared" si="1"/>
        <v>137.33333333333334</v>
      </c>
      <c r="R8" s="10">
        <f>+O8/P8</f>
        <v>2.0898058252427183</v>
      </c>
      <c r="S8" s="3">
        <v>2045</v>
      </c>
      <c r="T8" s="11">
        <v>0</v>
      </c>
      <c r="U8" s="3">
        <v>1271687</v>
      </c>
      <c r="V8" s="3">
        <v>169471</v>
      </c>
      <c r="W8" s="10">
        <f t="shared" si="2"/>
        <v>7.503862017690342</v>
      </c>
    </row>
    <row r="9" spans="1:23" ht="15" customHeight="1">
      <c r="A9" s="18">
        <v>5</v>
      </c>
      <c r="B9" s="34" t="s">
        <v>34</v>
      </c>
      <c r="C9" s="1">
        <v>39038</v>
      </c>
      <c r="D9" s="33" t="s">
        <v>22</v>
      </c>
      <c r="E9" s="25" t="s">
        <v>29</v>
      </c>
      <c r="F9" s="33">
        <v>40</v>
      </c>
      <c r="G9" s="33">
        <v>1</v>
      </c>
      <c r="H9" s="33">
        <v>9</v>
      </c>
      <c r="I9" s="3">
        <v>346</v>
      </c>
      <c r="J9" s="3">
        <v>160</v>
      </c>
      <c r="K9" s="3">
        <v>141</v>
      </c>
      <c r="L9" s="3">
        <v>51</v>
      </c>
      <c r="M9" s="3">
        <v>33</v>
      </c>
      <c r="N9" s="3">
        <v>12</v>
      </c>
      <c r="O9" s="3">
        <f>+M9+K9+I9</f>
        <v>520</v>
      </c>
      <c r="P9" s="3">
        <f>+N9+L9+J9</f>
        <v>223</v>
      </c>
      <c r="Q9" s="3">
        <f t="shared" si="1"/>
        <v>223</v>
      </c>
      <c r="R9" s="10">
        <f>+O9/P9</f>
        <v>2.3318385650224216</v>
      </c>
      <c r="S9" s="3">
        <v>1363</v>
      </c>
      <c r="T9" s="11">
        <v>0</v>
      </c>
      <c r="U9" s="3">
        <v>124074</v>
      </c>
      <c r="V9" s="3">
        <v>15758</v>
      </c>
      <c r="W9" s="10">
        <f t="shared" si="2"/>
        <v>7.873714938443965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3</v>
      </c>
      <c r="H10" s="33">
        <v>7</v>
      </c>
      <c r="I10" s="3">
        <v>0</v>
      </c>
      <c r="J10" s="3">
        <v>0</v>
      </c>
      <c r="K10" s="3">
        <v>150</v>
      </c>
      <c r="L10" s="3">
        <v>24</v>
      </c>
      <c r="M10" s="3">
        <v>64</v>
      </c>
      <c r="N10" s="3">
        <v>11</v>
      </c>
      <c r="O10" s="3">
        <f t="shared" si="0"/>
        <v>214</v>
      </c>
      <c r="P10" s="3">
        <f>+N10+L10+J10</f>
        <v>35</v>
      </c>
      <c r="Q10" s="3">
        <f t="shared" si="1"/>
        <v>11.666666666666666</v>
      </c>
      <c r="R10" s="10">
        <f>+O10/P10</f>
        <v>6.114285714285714</v>
      </c>
      <c r="S10" s="3">
        <v>631</v>
      </c>
      <c r="T10" s="11">
        <v>0</v>
      </c>
      <c r="U10" s="3">
        <v>2361797</v>
      </c>
      <c r="V10" s="3">
        <v>325877</v>
      </c>
      <c r="W10" s="10">
        <f t="shared" si="2"/>
        <v>7.24751056380168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5"/>
      <c r="L13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B7" sqref="B7:E7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91</v>
      </c>
      <c r="H5" s="33">
        <v>3</v>
      </c>
      <c r="I5" s="3">
        <v>70313</v>
      </c>
      <c r="J5" s="3">
        <v>7868</v>
      </c>
      <c r="K5" s="3">
        <v>148351</v>
      </c>
      <c r="L5" s="3">
        <v>14487</v>
      </c>
      <c r="M5" s="3">
        <v>127818</v>
      </c>
      <c r="N5" s="3">
        <v>13540</v>
      </c>
      <c r="O5" s="3">
        <f>+M5+K5+I5</f>
        <v>346482</v>
      </c>
      <c r="P5" s="3">
        <f>+N5+L5+J5</f>
        <v>35895</v>
      </c>
      <c r="Q5" s="3">
        <f>+P5/G5</f>
        <v>394.45054945054943</v>
      </c>
      <c r="R5" s="10">
        <f>+O5/P5</f>
        <v>9.65265357292102</v>
      </c>
      <c r="S5" s="3">
        <f>+'12-14 OCAK,07'!M2+'12-14 OCAK,07'!K2+'12-14 OCAK,07'!I2</f>
        <v>0</v>
      </c>
      <c r="T5" s="11">
        <v>0</v>
      </c>
      <c r="U5" s="3">
        <v>2155113</v>
      </c>
      <c r="V5" s="3">
        <v>244985</v>
      </c>
      <c r="W5" s="10">
        <f>+U5/V5</f>
        <v>8.796918178664</v>
      </c>
    </row>
    <row r="6" spans="1:23" ht="15" customHeight="1">
      <c r="A6" s="18">
        <v>2</v>
      </c>
      <c r="B6" s="36" t="s">
        <v>40</v>
      </c>
      <c r="C6" s="35">
        <v>39101</v>
      </c>
      <c r="D6" s="33" t="s">
        <v>22</v>
      </c>
      <c r="E6" s="25" t="s">
        <v>41</v>
      </c>
      <c r="F6" s="33">
        <v>151</v>
      </c>
      <c r="G6" s="33">
        <v>155</v>
      </c>
      <c r="H6" s="33">
        <v>1</v>
      </c>
      <c r="I6" s="4">
        <v>51829</v>
      </c>
      <c r="J6" s="4">
        <v>7237</v>
      </c>
      <c r="K6" s="4">
        <v>125008</v>
      </c>
      <c r="L6" s="4">
        <v>16119</v>
      </c>
      <c r="M6" s="4">
        <v>152689</v>
      </c>
      <c r="N6" s="4">
        <v>19957</v>
      </c>
      <c r="O6" s="3">
        <f>+M6+K6+I6</f>
        <v>329526</v>
      </c>
      <c r="P6" s="3">
        <f>+N6+L6+J6</f>
        <v>43313</v>
      </c>
      <c r="Q6" s="3">
        <f aca="true" t="shared" si="0" ref="Q6:Q11">+P6/G6</f>
        <v>279.43870967741935</v>
      </c>
      <c r="R6" s="10">
        <f aca="true" t="shared" si="1" ref="R6:R11">+O6/P6</f>
        <v>7.608016069078568</v>
      </c>
      <c r="S6" s="3">
        <v>0</v>
      </c>
      <c r="T6" s="11">
        <v>0</v>
      </c>
      <c r="U6" s="3">
        <v>329526</v>
      </c>
      <c r="V6" s="3">
        <v>43313</v>
      </c>
      <c r="W6" s="10">
        <f aca="true" t="shared" si="2" ref="W6:W11">+U6/V6</f>
        <v>7.608016069078568</v>
      </c>
    </row>
    <row r="7" spans="1:23" ht="15" customHeight="1">
      <c r="A7" s="18">
        <v>3</v>
      </c>
      <c r="B7" s="34" t="s">
        <v>38</v>
      </c>
      <c r="C7" s="1">
        <v>39073</v>
      </c>
      <c r="D7" s="33" t="s">
        <v>22</v>
      </c>
      <c r="E7" s="25" t="s">
        <v>23</v>
      </c>
      <c r="F7" s="33">
        <v>56</v>
      </c>
      <c r="G7" s="33">
        <v>40</v>
      </c>
      <c r="H7" s="33">
        <v>4</v>
      </c>
      <c r="I7" s="3">
        <v>20163</v>
      </c>
      <c r="J7" s="3">
        <v>2018</v>
      </c>
      <c r="K7" s="3">
        <v>42645</v>
      </c>
      <c r="L7" s="3">
        <v>4264</v>
      </c>
      <c r="M7" s="3">
        <v>39320</v>
      </c>
      <c r="N7" s="3">
        <v>3912</v>
      </c>
      <c r="O7" s="3">
        <f aca="true" t="shared" si="3" ref="O7:P11">+M7+K7+I7</f>
        <v>102128</v>
      </c>
      <c r="P7" s="3">
        <f t="shared" si="3"/>
        <v>10194</v>
      </c>
      <c r="Q7" s="3">
        <f t="shared" si="0"/>
        <v>254.85</v>
      </c>
      <c r="R7" s="10">
        <f t="shared" si="1"/>
        <v>10.018442220914263</v>
      </c>
      <c r="S7" s="3">
        <v>208788</v>
      </c>
      <c r="T7" s="11">
        <v>0</v>
      </c>
      <c r="U7" s="3">
        <v>1892352</v>
      </c>
      <c r="V7" s="3">
        <v>203538</v>
      </c>
      <c r="W7" s="10">
        <f t="shared" si="2"/>
        <v>9.297290923562185</v>
      </c>
    </row>
    <row r="8" spans="1:23" ht="15" customHeight="1">
      <c r="A8" s="18">
        <v>4</v>
      </c>
      <c r="B8" s="34" t="s">
        <v>35</v>
      </c>
      <c r="C8" s="1" t="s">
        <v>36</v>
      </c>
      <c r="D8" s="33" t="s">
        <v>22</v>
      </c>
      <c r="E8" s="25" t="s">
        <v>37</v>
      </c>
      <c r="F8" s="33">
        <v>91</v>
      </c>
      <c r="G8" s="33">
        <v>32</v>
      </c>
      <c r="H8" s="33">
        <v>6</v>
      </c>
      <c r="I8" s="3">
        <v>3017</v>
      </c>
      <c r="J8" s="3">
        <v>407</v>
      </c>
      <c r="K8" s="3">
        <v>4008</v>
      </c>
      <c r="L8" s="3">
        <v>674</v>
      </c>
      <c r="M8" s="3">
        <v>5795</v>
      </c>
      <c r="N8" s="3">
        <v>885</v>
      </c>
      <c r="O8" s="3">
        <f t="shared" si="3"/>
        <v>12820</v>
      </c>
      <c r="P8" s="3">
        <f t="shared" si="3"/>
        <v>1966</v>
      </c>
      <c r="Q8" s="3">
        <f t="shared" si="0"/>
        <v>61.4375</v>
      </c>
      <c r="R8" s="10">
        <f t="shared" si="1"/>
        <v>6.520854526958291</v>
      </c>
      <c r="S8" s="3">
        <v>33370</v>
      </c>
      <c r="T8" s="11">
        <v>0</v>
      </c>
      <c r="U8" s="3">
        <v>1722955</v>
      </c>
      <c r="V8" s="3">
        <v>228071</v>
      </c>
      <c r="W8" s="10">
        <f t="shared" si="2"/>
        <v>7.554467687693744</v>
      </c>
    </row>
    <row r="9" spans="1:23" ht="15" customHeight="1">
      <c r="A9" s="18">
        <v>5</v>
      </c>
      <c r="B9" s="34" t="s">
        <v>33</v>
      </c>
      <c r="C9" s="1">
        <v>39031</v>
      </c>
      <c r="D9" s="33" t="s">
        <v>22</v>
      </c>
      <c r="E9" s="25" t="s">
        <v>29</v>
      </c>
      <c r="F9" s="33">
        <v>83</v>
      </c>
      <c r="G9" s="33">
        <v>1</v>
      </c>
      <c r="H9" s="33">
        <v>11</v>
      </c>
      <c r="I9" s="3">
        <v>60</v>
      </c>
      <c r="J9" s="3">
        <v>8</v>
      </c>
      <c r="K9" s="3">
        <v>250</v>
      </c>
      <c r="L9" s="3">
        <v>30</v>
      </c>
      <c r="M9" s="3">
        <v>187</v>
      </c>
      <c r="N9" s="3">
        <v>23</v>
      </c>
      <c r="O9" s="3">
        <f t="shared" si="3"/>
        <v>497</v>
      </c>
      <c r="P9" s="3">
        <f t="shared" si="3"/>
        <v>61</v>
      </c>
      <c r="Q9" s="3">
        <f t="shared" si="0"/>
        <v>61</v>
      </c>
      <c r="R9" s="10">
        <f t="shared" si="1"/>
        <v>8.147540983606557</v>
      </c>
      <c r="S9" s="3"/>
      <c r="T9" s="11"/>
      <c r="U9" s="3">
        <v>1644962</v>
      </c>
      <c r="V9" s="3">
        <v>192772</v>
      </c>
      <c r="W9" s="10">
        <f t="shared" si="2"/>
        <v>8.53319984230075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2</v>
      </c>
      <c r="H10" s="33">
        <v>8</v>
      </c>
      <c r="I10" s="3">
        <v>11</v>
      </c>
      <c r="J10" s="3">
        <v>2</v>
      </c>
      <c r="K10" s="3">
        <v>66</v>
      </c>
      <c r="L10" s="3">
        <v>11</v>
      </c>
      <c r="M10" s="3">
        <v>50</v>
      </c>
      <c r="N10" s="3">
        <v>9</v>
      </c>
      <c r="O10" s="3">
        <f>+M10+K10+I10</f>
        <v>127</v>
      </c>
      <c r="P10" s="3">
        <f>+N10+L10+J10</f>
        <v>22</v>
      </c>
      <c r="Q10" s="3">
        <f>+P10/G10</f>
        <v>11</v>
      </c>
      <c r="R10" s="10">
        <f>+O10/P10</f>
        <v>5.7727272727272725</v>
      </c>
      <c r="S10" s="3">
        <v>214</v>
      </c>
      <c r="T10" s="11">
        <v>0</v>
      </c>
      <c r="U10" s="3">
        <v>2361994</v>
      </c>
      <c r="V10" s="3">
        <v>325911</v>
      </c>
      <c r="W10" s="10">
        <f>+U10/V10</f>
        <v>7.247358941551528</v>
      </c>
    </row>
    <row r="11" spans="1:23" ht="15" customHeight="1">
      <c r="A11" s="18">
        <v>7</v>
      </c>
      <c r="B11" s="34" t="s">
        <v>32</v>
      </c>
      <c r="C11" s="1">
        <v>39010</v>
      </c>
      <c r="D11" s="33" t="s">
        <v>22</v>
      </c>
      <c r="E11" s="25" t="s">
        <v>25</v>
      </c>
      <c r="F11" s="33">
        <v>106</v>
      </c>
      <c r="G11" s="33">
        <v>1</v>
      </c>
      <c r="H11" s="33">
        <v>10</v>
      </c>
      <c r="I11" s="3">
        <v>0</v>
      </c>
      <c r="J11" s="3">
        <v>0</v>
      </c>
      <c r="K11" s="3">
        <v>0</v>
      </c>
      <c r="L11" s="3">
        <v>0</v>
      </c>
      <c r="M11" s="3">
        <v>22</v>
      </c>
      <c r="N11" s="3">
        <v>4</v>
      </c>
      <c r="O11" s="3">
        <f t="shared" si="3"/>
        <v>22</v>
      </c>
      <c r="P11" s="3">
        <f t="shared" si="3"/>
        <v>4</v>
      </c>
      <c r="Q11" s="3">
        <f t="shared" si="0"/>
        <v>4</v>
      </c>
      <c r="R11" s="10">
        <f t="shared" si="1"/>
        <v>5.5</v>
      </c>
      <c r="S11" s="3">
        <v>861</v>
      </c>
      <c r="T11" s="11">
        <v>0</v>
      </c>
      <c r="U11" s="3">
        <v>1273316</v>
      </c>
      <c r="V11" s="3">
        <v>170252</v>
      </c>
      <c r="W11" s="10">
        <f t="shared" si="2"/>
        <v>7.479007588750793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5"/>
      <c r="L14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B19" sqref="B19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6" t="s">
        <v>40</v>
      </c>
      <c r="C5" s="35">
        <v>39101</v>
      </c>
      <c r="D5" s="33" t="s">
        <v>22</v>
      </c>
      <c r="E5" s="25" t="s">
        <v>41</v>
      </c>
      <c r="F5" s="33">
        <v>151</v>
      </c>
      <c r="G5" s="33">
        <v>151</v>
      </c>
      <c r="H5" s="33">
        <v>2</v>
      </c>
      <c r="I5" s="4">
        <v>30689</v>
      </c>
      <c r="J5" s="4">
        <v>4418</v>
      </c>
      <c r="K5" s="4">
        <v>49317</v>
      </c>
      <c r="L5" s="4">
        <v>6524</v>
      </c>
      <c r="M5" s="4">
        <v>67967</v>
      </c>
      <c r="N5" s="4">
        <v>8717</v>
      </c>
      <c r="O5" s="3">
        <f aca="true" t="shared" si="0" ref="O5:P9">+M5+K5+I5</f>
        <v>147973</v>
      </c>
      <c r="P5" s="3">
        <f t="shared" si="0"/>
        <v>19659</v>
      </c>
      <c r="Q5" s="3">
        <f>+P5/G5</f>
        <v>130.19205298013244</v>
      </c>
      <c r="R5" s="10">
        <f>+O5/P5</f>
        <v>7.526985095884837</v>
      </c>
      <c r="S5" s="3">
        <v>329526</v>
      </c>
      <c r="T5" s="11">
        <v>0</v>
      </c>
      <c r="U5" s="3">
        <v>692076</v>
      </c>
      <c r="V5" s="3">
        <v>95434</v>
      </c>
      <c r="W5" s="10">
        <f>+U5/V5</f>
        <v>7.251880881027726</v>
      </c>
    </row>
    <row r="6" spans="1:23" ht="15" customHeight="1">
      <c r="A6" s="18">
        <v>2</v>
      </c>
      <c r="B6" s="34" t="s">
        <v>39</v>
      </c>
      <c r="C6" s="1">
        <v>39087</v>
      </c>
      <c r="D6" s="33" t="s">
        <v>22</v>
      </c>
      <c r="E6" s="25" t="s">
        <v>24</v>
      </c>
      <c r="F6" s="33">
        <v>90</v>
      </c>
      <c r="G6" s="33">
        <v>50</v>
      </c>
      <c r="H6" s="33">
        <v>4</v>
      </c>
      <c r="I6" s="3">
        <v>39201</v>
      </c>
      <c r="J6" s="3">
        <v>4224</v>
      </c>
      <c r="K6" s="3">
        <v>69919</v>
      </c>
      <c r="L6" s="3">
        <v>6712</v>
      </c>
      <c r="M6" s="3">
        <v>69817</v>
      </c>
      <c r="N6" s="3">
        <v>6900</v>
      </c>
      <c r="O6" s="3">
        <f t="shared" si="0"/>
        <v>178937</v>
      </c>
      <c r="P6" s="3">
        <f t="shared" si="0"/>
        <v>17836</v>
      </c>
      <c r="Q6" s="3">
        <f>+P6/G6</f>
        <v>356.72</v>
      </c>
      <c r="R6" s="10">
        <f>+O6/P6</f>
        <v>10.032350302758466</v>
      </c>
      <c r="S6" s="3">
        <v>346482</v>
      </c>
      <c r="T6" s="11">
        <v>0</v>
      </c>
      <c r="U6" s="3">
        <v>2606306</v>
      </c>
      <c r="V6" s="3">
        <v>299824</v>
      </c>
      <c r="W6" s="10">
        <f>+U6/V6</f>
        <v>8.692786434708362</v>
      </c>
    </row>
    <row r="7" spans="1:23" ht="15" customHeight="1">
      <c r="A7" s="18">
        <v>3</v>
      </c>
      <c r="B7" s="34" t="s">
        <v>38</v>
      </c>
      <c r="C7" s="1">
        <v>39073</v>
      </c>
      <c r="D7" s="33" t="s">
        <v>22</v>
      </c>
      <c r="E7" s="25" t="s">
        <v>23</v>
      </c>
      <c r="F7" s="33">
        <v>56</v>
      </c>
      <c r="G7" s="33">
        <v>16</v>
      </c>
      <c r="H7" s="33">
        <v>5</v>
      </c>
      <c r="I7" s="3">
        <v>8577</v>
      </c>
      <c r="J7" s="3">
        <v>962</v>
      </c>
      <c r="K7" s="3">
        <v>15471</v>
      </c>
      <c r="L7" s="3">
        <v>1607</v>
      </c>
      <c r="M7" s="3">
        <v>15334</v>
      </c>
      <c r="N7" s="3">
        <v>1632</v>
      </c>
      <c r="O7" s="3">
        <f t="shared" si="0"/>
        <v>39382</v>
      </c>
      <c r="P7" s="3">
        <f t="shared" si="0"/>
        <v>4201</v>
      </c>
      <c r="Q7" s="3">
        <f>+P7/G7</f>
        <v>262.5625</v>
      </c>
      <c r="R7" s="10">
        <f>+O7/P7</f>
        <v>9.374434658414664</v>
      </c>
      <c r="S7" s="3">
        <v>102128</v>
      </c>
      <c r="T7" s="11">
        <v>0</v>
      </c>
      <c r="U7" s="3">
        <v>2007519</v>
      </c>
      <c r="V7" s="3">
        <v>217294</v>
      </c>
      <c r="W7" s="10">
        <f>+U7/V7</f>
        <v>9.23872265225915</v>
      </c>
    </row>
    <row r="8" spans="1:23" ht="15" customHeight="1">
      <c r="A8" s="18">
        <v>4</v>
      </c>
      <c r="B8" s="34" t="s">
        <v>35</v>
      </c>
      <c r="C8" s="1" t="s">
        <v>36</v>
      </c>
      <c r="D8" s="33" t="s">
        <v>22</v>
      </c>
      <c r="E8" s="25" t="s">
        <v>37</v>
      </c>
      <c r="F8" s="33">
        <v>91</v>
      </c>
      <c r="G8" s="33">
        <v>23</v>
      </c>
      <c r="H8" s="33">
        <v>7</v>
      </c>
      <c r="I8" s="3">
        <v>897</v>
      </c>
      <c r="J8" s="3">
        <v>168</v>
      </c>
      <c r="K8" s="3">
        <v>1852</v>
      </c>
      <c r="L8" s="3">
        <v>335</v>
      </c>
      <c r="M8" s="3">
        <v>2029</v>
      </c>
      <c r="N8" s="3">
        <v>341</v>
      </c>
      <c r="O8" s="3">
        <f t="shared" si="0"/>
        <v>4778</v>
      </c>
      <c r="P8" s="3">
        <f t="shared" si="0"/>
        <v>844</v>
      </c>
      <c r="Q8" s="3">
        <f>+P8/G8</f>
        <v>36.69565217391305</v>
      </c>
      <c r="R8" s="10">
        <f>+O8/P8</f>
        <v>5.661137440758294</v>
      </c>
      <c r="S8" s="3">
        <v>12820</v>
      </c>
      <c r="T8" s="11">
        <v>0</v>
      </c>
      <c r="U8" s="3">
        <v>1740251</v>
      </c>
      <c r="V8" s="3">
        <v>231657</v>
      </c>
      <c r="W8" s="10">
        <f>+U8/V8</f>
        <v>7.512188278359816</v>
      </c>
    </row>
    <row r="9" spans="1:23" ht="15" customHeight="1">
      <c r="A9" s="18">
        <v>5</v>
      </c>
      <c r="B9" s="34" t="s">
        <v>28</v>
      </c>
      <c r="C9" s="1">
        <v>38975</v>
      </c>
      <c r="D9" s="33" t="s">
        <v>22</v>
      </c>
      <c r="E9" s="25" t="s">
        <v>24</v>
      </c>
      <c r="F9" s="33">
        <v>125</v>
      </c>
      <c r="G9" s="33">
        <v>15</v>
      </c>
      <c r="H9" s="33">
        <v>9</v>
      </c>
      <c r="I9" s="3">
        <v>156</v>
      </c>
      <c r="J9" s="3">
        <v>22</v>
      </c>
      <c r="K9" s="3">
        <v>1731</v>
      </c>
      <c r="L9" s="3">
        <v>337</v>
      </c>
      <c r="M9" s="3">
        <v>1823</v>
      </c>
      <c r="N9" s="3">
        <v>341</v>
      </c>
      <c r="O9" s="3">
        <f t="shared" si="0"/>
        <v>3710</v>
      </c>
      <c r="P9" s="3">
        <f t="shared" si="0"/>
        <v>700</v>
      </c>
      <c r="Q9" s="3">
        <f>+P9/G9</f>
        <v>46.666666666666664</v>
      </c>
      <c r="R9" s="10">
        <f>+O9/P9</f>
        <v>5.3</v>
      </c>
      <c r="S9" s="3">
        <v>127</v>
      </c>
      <c r="T9" s="11">
        <v>0</v>
      </c>
      <c r="U9" s="3">
        <v>2365824</v>
      </c>
      <c r="V9" s="3">
        <v>326630</v>
      </c>
      <c r="W9" s="10">
        <f>+U9/V9</f>
        <v>7.243131371888682</v>
      </c>
    </row>
    <row r="10" spans="3:23" ht="15">
      <c r="C10" s="8"/>
      <c r="D10" s="3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10"/>
      <c r="S10" s="3"/>
      <c r="T10" s="11"/>
      <c r="U10" s="3"/>
      <c r="V10" s="3"/>
      <c r="W10" s="10"/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4:12" ht="15">
      <c r="D12" s="15"/>
      <c r="L12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E1">
      <selection activeCell="E9" sqref="E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38</v>
      </c>
      <c r="H5" s="33">
        <v>5</v>
      </c>
      <c r="I5" s="38">
        <v>18336</v>
      </c>
      <c r="J5" s="38">
        <v>1949</v>
      </c>
      <c r="K5" s="38">
        <v>33422</v>
      </c>
      <c r="L5" s="38">
        <v>3327</v>
      </c>
      <c r="M5" s="38">
        <v>34782</v>
      </c>
      <c r="N5" s="38">
        <v>3624</v>
      </c>
      <c r="O5" s="3">
        <f aca="true" t="shared" si="0" ref="O5:P10">+M5+K5+I5</f>
        <v>86540</v>
      </c>
      <c r="P5" s="3">
        <f t="shared" si="0"/>
        <v>8900</v>
      </c>
      <c r="Q5" s="3">
        <f aca="true" t="shared" si="1" ref="Q5:Q10">+P5/G5</f>
        <v>234.21052631578948</v>
      </c>
      <c r="R5" s="10">
        <f aca="true" t="shared" si="2" ref="R5:R10">+O5/P5</f>
        <v>9.723595505617977</v>
      </c>
      <c r="S5" s="3">
        <v>178937</v>
      </c>
      <c r="T5" s="11">
        <v>0</v>
      </c>
      <c r="U5" s="3">
        <v>2809014</v>
      </c>
      <c r="V5" s="3">
        <v>322609</v>
      </c>
      <c r="W5" s="10">
        <f aca="true" t="shared" si="3" ref="W5:W10">+U5/V5</f>
        <v>8.707178039050367</v>
      </c>
    </row>
    <row r="6" spans="1:23" ht="15" customHeight="1">
      <c r="A6" s="18">
        <v>2</v>
      </c>
      <c r="B6" s="36" t="s">
        <v>40</v>
      </c>
      <c r="C6" s="35">
        <v>39101</v>
      </c>
      <c r="D6" s="33" t="s">
        <v>22</v>
      </c>
      <c r="E6" s="25" t="s">
        <v>41</v>
      </c>
      <c r="F6" s="33">
        <v>151</v>
      </c>
      <c r="G6" s="33">
        <v>146</v>
      </c>
      <c r="H6" s="33">
        <v>3</v>
      </c>
      <c r="I6" s="37">
        <v>17583</v>
      </c>
      <c r="J6" s="37">
        <v>2548</v>
      </c>
      <c r="K6" s="37">
        <v>27657</v>
      </c>
      <c r="L6" s="37">
        <v>3695</v>
      </c>
      <c r="M6" s="37">
        <v>38618</v>
      </c>
      <c r="N6" s="37">
        <v>5311</v>
      </c>
      <c r="O6" s="3">
        <f>+M6+K6+I6</f>
        <v>83858</v>
      </c>
      <c r="P6" s="3">
        <f>+N6+L6+J6</f>
        <v>11554</v>
      </c>
      <c r="Q6" s="3">
        <f t="shared" si="1"/>
        <v>79.13698630136986</v>
      </c>
      <c r="R6" s="10">
        <f t="shared" si="2"/>
        <v>7.257919335295136</v>
      </c>
      <c r="S6" s="3">
        <v>147973</v>
      </c>
      <c r="T6" s="11">
        <v>0</v>
      </c>
      <c r="U6" s="3">
        <v>903065</v>
      </c>
      <c r="V6" s="3">
        <v>125902</v>
      </c>
      <c r="W6" s="10">
        <f t="shared" si="3"/>
        <v>7.172761354069038</v>
      </c>
    </row>
    <row r="7" spans="1:23" ht="15" customHeight="1">
      <c r="A7" s="18">
        <v>3</v>
      </c>
      <c r="B7" s="34" t="s">
        <v>42</v>
      </c>
      <c r="C7" s="35">
        <v>39115</v>
      </c>
      <c r="D7" s="33" t="s">
        <v>22</v>
      </c>
      <c r="E7" s="25" t="s">
        <v>43</v>
      </c>
      <c r="F7" s="33">
        <v>12</v>
      </c>
      <c r="G7" s="33">
        <v>12</v>
      </c>
      <c r="H7" s="33">
        <v>1</v>
      </c>
      <c r="I7" s="37">
        <v>11228</v>
      </c>
      <c r="J7" s="37">
        <v>1577</v>
      </c>
      <c r="K7" s="37">
        <v>21850</v>
      </c>
      <c r="L7" s="37">
        <v>2882</v>
      </c>
      <c r="M7" s="37">
        <v>25056</v>
      </c>
      <c r="N7" s="37">
        <v>3307</v>
      </c>
      <c r="O7" s="3">
        <f>+M7+K7+I7</f>
        <v>58134</v>
      </c>
      <c r="P7" s="3">
        <f>+N7+L7+J7</f>
        <v>7766</v>
      </c>
      <c r="Q7" s="3">
        <f t="shared" si="1"/>
        <v>647.1666666666666</v>
      </c>
      <c r="R7" s="10">
        <f t="shared" si="2"/>
        <v>7.485706927633273</v>
      </c>
      <c r="S7" s="3"/>
      <c r="T7" s="11">
        <v>0</v>
      </c>
      <c r="U7" s="3">
        <v>58134</v>
      </c>
      <c r="V7" s="3">
        <v>7766</v>
      </c>
      <c r="W7" s="10">
        <f t="shared" si="3"/>
        <v>7.485706927633273</v>
      </c>
    </row>
    <row r="8" spans="1:23" ht="15" customHeight="1">
      <c r="A8" s="18">
        <v>4</v>
      </c>
      <c r="B8" s="34" t="s">
        <v>38</v>
      </c>
      <c r="C8" s="1">
        <v>39073</v>
      </c>
      <c r="D8" s="33" t="s">
        <v>22</v>
      </c>
      <c r="E8" s="25" t="s">
        <v>23</v>
      </c>
      <c r="F8" s="33">
        <v>56</v>
      </c>
      <c r="G8" s="33">
        <v>16</v>
      </c>
      <c r="H8" s="33">
        <v>6</v>
      </c>
      <c r="I8" s="38">
        <v>2678</v>
      </c>
      <c r="J8" s="38">
        <v>354</v>
      </c>
      <c r="K8" s="38">
        <v>4636</v>
      </c>
      <c r="L8" s="38">
        <v>585</v>
      </c>
      <c r="M8" s="38">
        <v>4507</v>
      </c>
      <c r="N8" s="38">
        <v>599</v>
      </c>
      <c r="O8" s="3">
        <f t="shared" si="0"/>
        <v>11821</v>
      </c>
      <c r="P8" s="3">
        <f t="shared" si="0"/>
        <v>1538</v>
      </c>
      <c r="Q8" s="3">
        <f t="shared" si="1"/>
        <v>96.125</v>
      </c>
      <c r="R8" s="10">
        <f t="shared" si="2"/>
        <v>7.685955786736021</v>
      </c>
      <c r="S8" s="3">
        <v>39382</v>
      </c>
      <c r="T8" s="11">
        <v>0</v>
      </c>
      <c r="U8" s="3">
        <v>2045808</v>
      </c>
      <c r="V8" s="3">
        <v>222083</v>
      </c>
      <c r="W8" s="10">
        <f t="shared" si="3"/>
        <v>9.211907259898327</v>
      </c>
    </row>
    <row r="9" spans="1:23" ht="15" customHeight="1">
      <c r="A9" s="18">
        <v>5</v>
      </c>
      <c r="B9" s="34" t="s">
        <v>35</v>
      </c>
      <c r="C9" s="1" t="s">
        <v>44</v>
      </c>
      <c r="D9" s="33" t="s">
        <v>22</v>
      </c>
      <c r="E9" s="25" t="s">
        <v>37</v>
      </c>
      <c r="F9" s="33">
        <v>91</v>
      </c>
      <c r="G9" s="33">
        <v>22</v>
      </c>
      <c r="H9" s="33">
        <v>8</v>
      </c>
      <c r="I9" s="38">
        <v>1829</v>
      </c>
      <c r="J9" s="38">
        <v>305</v>
      </c>
      <c r="K9" s="38">
        <v>2980</v>
      </c>
      <c r="L9" s="38">
        <v>521</v>
      </c>
      <c r="M9" s="38">
        <v>3566</v>
      </c>
      <c r="N9" s="38">
        <v>629</v>
      </c>
      <c r="O9" s="3">
        <f t="shared" si="0"/>
        <v>8375</v>
      </c>
      <c r="P9" s="3">
        <f t="shared" si="0"/>
        <v>1455</v>
      </c>
      <c r="Q9" s="3">
        <f t="shared" si="1"/>
        <v>66.13636363636364</v>
      </c>
      <c r="R9" s="10">
        <f t="shared" si="2"/>
        <v>5.756013745704467</v>
      </c>
      <c r="S9" s="3">
        <v>4778</v>
      </c>
      <c r="T9" s="11">
        <v>0</v>
      </c>
      <c r="U9" s="3">
        <v>1757480</v>
      </c>
      <c r="V9" s="3">
        <v>235068</v>
      </c>
      <c r="W9" s="10">
        <f t="shared" si="3"/>
        <v>7.476474892371569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3</v>
      </c>
      <c r="H10" s="33">
        <v>10</v>
      </c>
      <c r="I10" s="38">
        <v>90</v>
      </c>
      <c r="J10" s="38">
        <v>15</v>
      </c>
      <c r="K10" s="38">
        <v>417</v>
      </c>
      <c r="L10" s="38">
        <v>67</v>
      </c>
      <c r="M10" s="38">
        <v>147</v>
      </c>
      <c r="N10" s="38">
        <v>21</v>
      </c>
      <c r="O10" s="3">
        <f t="shared" si="0"/>
        <v>654</v>
      </c>
      <c r="P10" s="3">
        <f t="shared" si="0"/>
        <v>103</v>
      </c>
      <c r="Q10" s="3">
        <f t="shared" si="1"/>
        <v>34.333333333333336</v>
      </c>
      <c r="R10" s="10">
        <f t="shared" si="2"/>
        <v>6.349514563106796</v>
      </c>
      <c r="S10" s="3">
        <v>3710</v>
      </c>
      <c r="T10" s="11">
        <v>0</v>
      </c>
      <c r="U10" s="3">
        <v>2369917</v>
      </c>
      <c r="V10" s="3">
        <v>327262</v>
      </c>
      <c r="W10" s="10">
        <f t="shared" si="3"/>
        <v>7.241650420763792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2"/>
      <c r="E13" s="13"/>
      <c r="L13" s="3"/>
    </row>
    <row r="14" spans="4:5" ht="15">
      <c r="D14" s="12"/>
      <c r="E14" s="13"/>
    </row>
    <row r="15" spans="4:5" ht="15">
      <c r="D15" s="12"/>
      <c r="E15" s="13"/>
    </row>
    <row r="16" spans="4:5" ht="15">
      <c r="D16" s="12"/>
      <c r="E16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A1" sqref="A1:IV16384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45</v>
      </c>
      <c r="C5" s="1">
        <v>39122</v>
      </c>
      <c r="D5" s="33" t="s">
        <v>22</v>
      </c>
      <c r="E5" s="25" t="s">
        <v>24</v>
      </c>
      <c r="F5" s="33">
        <v>39</v>
      </c>
      <c r="G5" s="33">
        <v>39</v>
      </c>
      <c r="H5" s="33">
        <v>1</v>
      </c>
      <c r="I5" s="38">
        <v>64098</v>
      </c>
      <c r="J5" s="38">
        <v>6231</v>
      </c>
      <c r="K5" s="38">
        <v>101189</v>
      </c>
      <c r="L5" s="38">
        <v>9084</v>
      </c>
      <c r="M5" s="38">
        <v>103647</v>
      </c>
      <c r="N5" s="38">
        <v>9434</v>
      </c>
      <c r="O5" s="3">
        <f aca="true" t="shared" si="0" ref="O5:P7">+M5+K5+I5</f>
        <v>268934</v>
      </c>
      <c r="P5" s="3">
        <f t="shared" si="0"/>
        <v>24749</v>
      </c>
      <c r="Q5" s="3">
        <f aca="true" t="shared" si="1" ref="Q5:Q11">+P5/G5</f>
        <v>634.5897435897435</v>
      </c>
      <c r="R5" s="10">
        <f aca="true" t="shared" si="2" ref="R5:R11">+O5/P5</f>
        <v>10.866459250878824</v>
      </c>
      <c r="S5" s="3">
        <v>0</v>
      </c>
      <c r="T5" s="11">
        <v>0</v>
      </c>
      <c r="U5" s="3">
        <v>268934</v>
      </c>
      <c r="V5" s="3">
        <v>24749</v>
      </c>
      <c r="W5" s="10">
        <f aca="true" t="shared" si="3" ref="W5:W11">+U5/V5</f>
        <v>10.866459250878824</v>
      </c>
    </row>
    <row r="6" spans="1:23" ht="15" customHeight="1">
      <c r="A6" s="18">
        <v>2</v>
      </c>
      <c r="B6" s="34" t="s">
        <v>42</v>
      </c>
      <c r="C6" s="35">
        <v>39115</v>
      </c>
      <c r="D6" s="33" t="s">
        <v>22</v>
      </c>
      <c r="E6" s="25" t="s">
        <v>25</v>
      </c>
      <c r="F6" s="33">
        <v>12</v>
      </c>
      <c r="G6" s="33">
        <v>12</v>
      </c>
      <c r="H6" s="33">
        <v>2</v>
      </c>
      <c r="I6" s="37">
        <v>10062</v>
      </c>
      <c r="J6" s="37">
        <v>1441</v>
      </c>
      <c r="K6" s="37">
        <v>13915</v>
      </c>
      <c r="L6" s="37">
        <v>2068</v>
      </c>
      <c r="M6" s="37">
        <v>14551</v>
      </c>
      <c r="N6" s="37">
        <v>2174</v>
      </c>
      <c r="O6" s="3">
        <f t="shared" si="0"/>
        <v>38528</v>
      </c>
      <c r="P6" s="3">
        <f t="shared" si="0"/>
        <v>5683</v>
      </c>
      <c r="Q6" s="3">
        <f t="shared" si="1"/>
        <v>473.5833333333333</v>
      </c>
      <c r="R6" s="10">
        <f t="shared" si="2"/>
        <v>6.77951786028506</v>
      </c>
      <c r="S6" s="3">
        <v>58134</v>
      </c>
      <c r="T6" s="11">
        <v>0</v>
      </c>
      <c r="U6" s="3">
        <v>141527</v>
      </c>
      <c r="V6" s="3">
        <v>19855</v>
      </c>
      <c r="W6" s="10">
        <f t="shared" si="3"/>
        <v>7.128028204482498</v>
      </c>
    </row>
    <row r="7" spans="1:23" ht="15" customHeight="1">
      <c r="A7" s="18">
        <v>3</v>
      </c>
      <c r="B7" s="36" t="s">
        <v>40</v>
      </c>
      <c r="C7" s="35">
        <v>39101</v>
      </c>
      <c r="D7" s="33" t="s">
        <v>22</v>
      </c>
      <c r="E7" s="25" t="s">
        <v>41</v>
      </c>
      <c r="F7" s="33">
        <v>151</v>
      </c>
      <c r="G7" s="33">
        <v>73</v>
      </c>
      <c r="H7" s="33">
        <v>4</v>
      </c>
      <c r="I7" s="37">
        <v>7302</v>
      </c>
      <c r="J7" s="37">
        <v>1420</v>
      </c>
      <c r="K7" s="37">
        <v>9654</v>
      </c>
      <c r="L7" s="37">
        <v>1715</v>
      </c>
      <c r="M7" s="37">
        <v>11064</v>
      </c>
      <c r="N7" s="37">
        <v>1897</v>
      </c>
      <c r="O7" s="3">
        <f t="shared" si="0"/>
        <v>28020</v>
      </c>
      <c r="P7" s="3">
        <f t="shared" si="0"/>
        <v>5032</v>
      </c>
      <c r="Q7" s="3">
        <f t="shared" si="1"/>
        <v>68.93150684931507</v>
      </c>
      <c r="R7" s="10">
        <f t="shared" si="2"/>
        <v>5.568362480127186</v>
      </c>
      <c r="S7" s="3">
        <v>83858</v>
      </c>
      <c r="T7" s="11">
        <v>0</v>
      </c>
      <c r="U7" s="3">
        <v>1000762</v>
      </c>
      <c r="V7" s="3">
        <v>141694</v>
      </c>
      <c r="W7" s="10">
        <f t="shared" si="3"/>
        <v>7.0628396403517435</v>
      </c>
    </row>
    <row r="8" spans="1:23" ht="15" customHeight="1">
      <c r="A8" s="18">
        <v>4</v>
      </c>
      <c r="B8" s="34" t="s">
        <v>39</v>
      </c>
      <c r="C8" s="1">
        <v>39087</v>
      </c>
      <c r="D8" s="33" t="s">
        <v>22</v>
      </c>
      <c r="E8" s="25" t="s">
        <v>24</v>
      </c>
      <c r="F8" s="33">
        <v>90</v>
      </c>
      <c r="G8" s="33">
        <v>22</v>
      </c>
      <c r="H8" s="33">
        <v>6</v>
      </c>
      <c r="I8" s="38">
        <v>6860</v>
      </c>
      <c r="J8" s="38">
        <v>946</v>
      </c>
      <c r="K8" s="38">
        <v>9874</v>
      </c>
      <c r="L8" s="38">
        <v>1287</v>
      </c>
      <c r="M8" s="38">
        <v>9541</v>
      </c>
      <c r="N8" s="38">
        <v>1324</v>
      </c>
      <c r="O8" s="3">
        <f aca="true" t="shared" si="4" ref="O8:P11">+M8+K8+I8</f>
        <v>26275</v>
      </c>
      <c r="P8" s="3">
        <f t="shared" si="4"/>
        <v>3557</v>
      </c>
      <c r="Q8" s="3">
        <f t="shared" si="1"/>
        <v>161.6818181818182</v>
      </c>
      <c r="R8" s="10">
        <f t="shared" si="2"/>
        <v>7.38684284509418</v>
      </c>
      <c r="S8" s="3">
        <v>86540</v>
      </c>
      <c r="T8" s="11">
        <v>0</v>
      </c>
      <c r="U8" s="3">
        <v>2890693</v>
      </c>
      <c r="V8" s="3">
        <v>332651</v>
      </c>
      <c r="W8" s="10">
        <f t="shared" si="3"/>
        <v>8.689867158072575</v>
      </c>
    </row>
    <row r="9" spans="1:23" ht="15" customHeight="1">
      <c r="A9" s="18">
        <v>5</v>
      </c>
      <c r="B9" s="34" t="s">
        <v>38</v>
      </c>
      <c r="C9" s="1">
        <v>39073</v>
      </c>
      <c r="D9" s="33" t="s">
        <v>22</v>
      </c>
      <c r="E9" s="25" t="s">
        <v>23</v>
      </c>
      <c r="F9" s="33">
        <v>56</v>
      </c>
      <c r="G9" s="33">
        <v>13</v>
      </c>
      <c r="H9" s="33">
        <v>7</v>
      </c>
      <c r="I9" s="38">
        <v>2459</v>
      </c>
      <c r="J9" s="38">
        <v>403</v>
      </c>
      <c r="K9" s="38">
        <v>3247</v>
      </c>
      <c r="L9" s="38">
        <v>526</v>
      </c>
      <c r="M9" s="38">
        <v>3863</v>
      </c>
      <c r="N9" s="38">
        <v>628</v>
      </c>
      <c r="O9" s="3">
        <f t="shared" si="4"/>
        <v>9569</v>
      </c>
      <c r="P9" s="3">
        <f t="shared" si="4"/>
        <v>1557</v>
      </c>
      <c r="Q9" s="3">
        <f t="shared" si="1"/>
        <v>119.76923076923077</v>
      </c>
      <c r="R9" s="10">
        <f t="shared" si="2"/>
        <v>6.145793192035967</v>
      </c>
      <c r="S9" s="3">
        <v>11821</v>
      </c>
      <c r="T9" s="11">
        <v>0</v>
      </c>
      <c r="U9" s="3">
        <v>2064184</v>
      </c>
      <c r="V9" s="3">
        <v>224906</v>
      </c>
      <c r="W9" s="10">
        <f t="shared" si="3"/>
        <v>9.17798546948503</v>
      </c>
    </row>
    <row r="10" spans="1:23" ht="15" customHeight="1">
      <c r="A10" s="18">
        <v>6</v>
      </c>
      <c r="B10" s="34" t="s">
        <v>35</v>
      </c>
      <c r="C10" s="1" t="s">
        <v>44</v>
      </c>
      <c r="D10" s="33" t="s">
        <v>22</v>
      </c>
      <c r="E10" s="25" t="s">
        <v>37</v>
      </c>
      <c r="F10" s="33">
        <v>91</v>
      </c>
      <c r="G10" s="33">
        <v>13</v>
      </c>
      <c r="H10" s="33">
        <v>9</v>
      </c>
      <c r="I10" s="38">
        <v>1676</v>
      </c>
      <c r="J10" s="38">
        <v>270</v>
      </c>
      <c r="K10" s="38">
        <v>2438</v>
      </c>
      <c r="L10" s="38">
        <v>395</v>
      </c>
      <c r="M10" s="38">
        <v>2158</v>
      </c>
      <c r="N10" s="38">
        <v>344</v>
      </c>
      <c r="O10" s="3">
        <f t="shared" si="4"/>
        <v>6272</v>
      </c>
      <c r="P10" s="3">
        <f t="shared" si="4"/>
        <v>1009</v>
      </c>
      <c r="Q10" s="3">
        <f t="shared" si="1"/>
        <v>77.61538461538461</v>
      </c>
      <c r="R10" s="10">
        <f t="shared" si="2"/>
        <v>6.21605550049554</v>
      </c>
      <c r="S10" s="3">
        <v>8375</v>
      </c>
      <c r="T10" s="11">
        <v>0</v>
      </c>
      <c r="U10" s="3">
        <v>1774709</v>
      </c>
      <c r="V10" s="3">
        <v>238300</v>
      </c>
      <c r="W10" s="10">
        <f t="shared" si="3"/>
        <v>7.447373059169115</v>
      </c>
    </row>
    <row r="11" spans="1:23" ht="15" customHeight="1">
      <c r="A11" s="18">
        <v>7</v>
      </c>
      <c r="B11" s="34" t="s">
        <v>28</v>
      </c>
      <c r="C11" s="1">
        <v>38975</v>
      </c>
      <c r="D11" s="33" t="s">
        <v>22</v>
      </c>
      <c r="E11" s="25" t="s">
        <v>24</v>
      </c>
      <c r="F11" s="33">
        <v>125</v>
      </c>
      <c r="G11" s="33">
        <v>4</v>
      </c>
      <c r="H11" s="33">
        <v>11</v>
      </c>
      <c r="I11" s="38">
        <v>450</v>
      </c>
      <c r="J11" s="38">
        <v>133</v>
      </c>
      <c r="K11" s="38">
        <v>675</v>
      </c>
      <c r="L11" s="38">
        <v>170</v>
      </c>
      <c r="M11" s="38">
        <v>541</v>
      </c>
      <c r="N11" s="38">
        <v>146</v>
      </c>
      <c r="O11" s="3">
        <f t="shared" si="4"/>
        <v>1666</v>
      </c>
      <c r="P11" s="3">
        <f t="shared" si="4"/>
        <v>449</v>
      </c>
      <c r="Q11" s="3">
        <f t="shared" si="1"/>
        <v>112.25</v>
      </c>
      <c r="R11" s="10">
        <f t="shared" si="2"/>
        <v>3.710467706013363</v>
      </c>
      <c r="S11" s="3">
        <v>214</v>
      </c>
      <c r="T11" s="11">
        <v>0</v>
      </c>
      <c r="U11" s="3">
        <v>2373564</v>
      </c>
      <c r="V11" s="3">
        <v>328275</v>
      </c>
      <c r="W11" s="10">
        <f t="shared" si="3"/>
        <v>7.230413525245602</v>
      </c>
    </row>
    <row r="12" spans="2:23" ht="15">
      <c r="B12" s="39"/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H12" sqref="H12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46</v>
      </c>
      <c r="C5" s="1">
        <v>39129</v>
      </c>
      <c r="D5" s="33" t="s">
        <v>22</v>
      </c>
      <c r="E5" s="25" t="s">
        <v>47</v>
      </c>
      <c r="F5" s="33">
        <v>77</v>
      </c>
      <c r="G5" s="33">
        <v>77</v>
      </c>
      <c r="H5" s="33">
        <v>1</v>
      </c>
      <c r="I5" s="38">
        <v>45753</v>
      </c>
      <c r="J5" s="38">
        <v>5441</v>
      </c>
      <c r="K5" s="38">
        <v>203138</v>
      </c>
      <c r="L5" s="38">
        <v>22095</v>
      </c>
      <c r="M5" s="38">
        <v>221817</v>
      </c>
      <c r="N5" s="38">
        <v>23991</v>
      </c>
      <c r="O5" s="3">
        <f>+M5+K5+I5</f>
        <v>470708</v>
      </c>
      <c r="P5" s="3">
        <f>+N5+L5+J5</f>
        <v>51527</v>
      </c>
      <c r="Q5" s="3">
        <f>+P5/G5</f>
        <v>669.1818181818181</v>
      </c>
      <c r="R5" s="10">
        <f>+O5/P5</f>
        <v>9.135171851650592</v>
      </c>
      <c r="S5" s="3">
        <v>0</v>
      </c>
      <c r="T5" s="11">
        <v>0</v>
      </c>
      <c r="U5" s="3">
        <v>470708</v>
      </c>
      <c r="V5" s="3">
        <v>51527</v>
      </c>
      <c r="W5" s="10">
        <f>+U5/V5</f>
        <v>9.135171851650592</v>
      </c>
    </row>
    <row r="6" spans="1:23" ht="15" customHeight="1">
      <c r="A6" s="18">
        <v>2</v>
      </c>
      <c r="B6" s="34" t="s">
        <v>45</v>
      </c>
      <c r="C6" s="1">
        <v>39122</v>
      </c>
      <c r="D6" s="33" t="s">
        <v>22</v>
      </c>
      <c r="E6" s="25" t="s">
        <v>24</v>
      </c>
      <c r="F6" s="33">
        <v>39</v>
      </c>
      <c r="G6" s="33">
        <v>39</v>
      </c>
      <c r="H6" s="33">
        <v>2</v>
      </c>
      <c r="I6" s="38">
        <v>37514</v>
      </c>
      <c r="J6" s="38">
        <v>3535</v>
      </c>
      <c r="K6" s="38">
        <v>68754</v>
      </c>
      <c r="L6" s="38">
        <v>6141</v>
      </c>
      <c r="M6" s="38">
        <v>69128</v>
      </c>
      <c r="N6" s="38">
        <v>6176</v>
      </c>
      <c r="O6" s="3">
        <f aca="true" t="shared" si="0" ref="O6:P11">+M6+K6+I6</f>
        <v>175396</v>
      </c>
      <c r="P6" s="3">
        <f t="shared" si="0"/>
        <v>15852</v>
      </c>
      <c r="Q6" s="3">
        <f aca="true" t="shared" si="1" ref="Q6:Q11">+P6/G6</f>
        <v>406.46153846153845</v>
      </c>
      <c r="R6" s="10">
        <f aca="true" t="shared" si="2" ref="R6:R11">+O6/P6</f>
        <v>11.064597527125915</v>
      </c>
      <c r="S6" s="3">
        <v>268934</v>
      </c>
      <c r="T6" s="11">
        <v>0</v>
      </c>
      <c r="U6" s="3">
        <v>606635</v>
      </c>
      <c r="V6" s="3">
        <v>59279</v>
      </c>
      <c r="W6" s="10">
        <f aca="true" t="shared" si="3" ref="W6:W11">+U6/V6</f>
        <v>10.23355657146713</v>
      </c>
    </row>
    <row r="7" spans="1:23" ht="15" customHeight="1">
      <c r="A7" s="18">
        <v>3</v>
      </c>
      <c r="B7" s="34" t="s">
        <v>39</v>
      </c>
      <c r="C7" s="1">
        <v>39087</v>
      </c>
      <c r="D7" s="33" t="s">
        <v>22</v>
      </c>
      <c r="E7" s="25" t="s">
        <v>24</v>
      </c>
      <c r="F7" s="33">
        <v>90</v>
      </c>
      <c r="G7" s="33">
        <v>19</v>
      </c>
      <c r="H7" s="33">
        <v>7</v>
      </c>
      <c r="I7" s="38">
        <v>2855</v>
      </c>
      <c r="J7" s="38">
        <v>543</v>
      </c>
      <c r="K7" s="38">
        <v>5086</v>
      </c>
      <c r="L7" s="38">
        <v>941</v>
      </c>
      <c r="M7" s="38">
        <v>6056</v>
      </c>
      <c r="N7" s="38">
        <v>1097</v>
      </c>
      <c r="O7" s="3">
        <f>+M7+K7+I7</f>
        <v>13997</v>
      </c>
      <c r="P7" s="3">
        <f>+N7+L7+J7</f>
        <v>2581</v>
      </c>
      <c r="Q7" s="3">
        <f>+P7/G7</f>
        <v>135.8421052631579</v>
      </c>
      <c r="R7" s="10">
        <f>+O7/P7</f>
        <v>5.42309182487408</v>
      </c>
      <c r="S7" s="3">
        <v>26275</v>
      </c>
      <c r="T7" s="11">
        <v>0</v>
      </c>
      <c r="U7" s="3">
        <v>2919359</v>
      </c>
      <c r="V7" s="3">
        <v>337654</v>
      </c>
      <c r="W7" s="10">
        <f>+U7/V7</f>
        <v>8.646007451414762</v>
      </c>
    </row>
    <row r="8" spans="1:23" ht="15" customHeight="1">
      <c r="A8" s="18">
        <v>4</v>
      </c>
      <c r="B8" s="34" t="s">
        <v>42</v>
      </c>
      <c r="C8" s="35">
        <v>39115</v>
      </c>
      <c r="D8" s="33" t="s">
        <v>22</v>
      </c>
      <c r="E8" s="25" t="s">
        <v>25</v>
      </c>
      <c r="F8" s="33">
        <v>12</v>
      </c>
      <c r="G8" s="33">
        <v>12</v>
      </c>
      <c r="H8" s="33">
        <v>3</v>
      </c>
      <c r="I8" s="37">
        <v>2719</v>
      </c>
      <c r="J8" s="37">
        <v>473</v>
      </c>
      <c r="K8" s="37">
        <v>4882</v>
      </c>
      <c r="L8" s="37">
        <v>839</v>
      </c>
      <c r="M8" s="37">
        <v>5330</v>
      </c>
      <c r="N8" s="37">
        <v>878</v>
      </c>
      <c r="O8" s="3">
        <f t="shared" si="0"/>
        <v>12931</v>
      </c>
      <c r="P8" s="3">
        <f t="shared" si="0"/>
        <v>2190</v>
      </c>
      <c r="Q8" s="3">
        <f t="shared" si="1"/>
        <v>182.5</v>
      </c>
      <c r="R8" s="10">
        <f t="shared" si="2"/>
        <v>5.904566210045662</v>
      </c>
      <c r="S8" s="3">
        <v>38528</v>
      </c>
      <c r="T8" s="11">
        <v>0</v>
      </c>
      <c r="U8" s="3">
        <v>181426</v>
      </c>
      <c r="V8" s="3">
        <v>26699</v>
      </c>
      <c r="W8" s="10">
        <f t="shared" si="3"/>
        <v>6.7952357766208475</v>
      </c>
    </row>
    <row r="9" spans="1:23" ht="15" customHeight="1">
      <c r="A9" s="18">
        <v>5</v>
      </c>
      <c r="B9" s="34" t="s">
        <v>38</v>
      </c>
      <c r="C9" s="1">
        <v>39073</v>
      </c>
      <c r="D9" s="33" t="s">
        <v>22</v>
      </c>
      <c r="E9" s="25" t="s">
        <v>23</v>
      </c>
      <c r="F9" s="33">
        <v>56</v>
      </c>
      <c r="G9" s="33">
        <v>11</v>
      </c>
      <c r="H9" s="33">
        <v>8</v>
      </c>
      <c r="I9" s="38">
        <v>1123</v>
      </c>
      <c r="J9" s="38">
        <v>192</v>
      </c>
      <c r="K9" s="38">
        <v>2382</v>
      </c>
      <c r="L9" s="38">
        <v>412</v>
      </c>
      <c r="M9" s="38">
        <v>1897</v>
      </c>
      <c r="N9" s="38">
        <v>323</v>
      </c>
      <c r="O9" s="3">
        <f>+M9+K9+I9</f>
        <v>5402</v>
      </c>
      <c r="P9" s="3">
        <f>+N9+L9+J9</f>
        <v>927</v>
      </c>
      <c r="Q9" s="3">
        <f>+P9/G9</f>
        <v>84.27272727272727</v>
      </c>
      <c r="R9" s="10">
        <f>+O9/P9</f>
        <v>5.82740021574973</v>
      </c>
      <c r="S9" s="3">
        <v>9569</v>
      </c>
      <c r="T9" s="11">
        <v>0</v>
      </c>
      <c r="U9" s="3">
        <v>2078616</v>
      </c>
      <c r="V9" s="3">
        <v>227377</v>
      </c>
      <c r="W9" s="10">
        <f>+U9/V9</f>
        <v>9.141716180616333</v>
      </c>
    </row>
    <row r="10" spans="1:23" ht="15" customHeight="1">
      <c r="A10" s="18">
        <v>6</v>
      </c>
      <c r="B10" s="36" t="s">
        <v>40</v>
      </c>
      <c r="C10" s="35">
        <v>39101</v>
      </c>
      <c r="D10" s="33" t="s">
        <v>22</v>
      </c>
      <c r="E10" s="25" t="s">
        <v>41</v>
      </c>
      <c r="F10" s="33">
        <v>151</v>
      </c>
      <c r="G10" s="33">
        <v>15</v>
      </c>
      <c r="H10" s="33">
        <v>5</v>
      </c>
      <c r="I10" s="37">
        <v>961</v>
      </c>
      <c r="J10" s="37">
        <v>191</v>
      </c>
      <c r="K10" s="37">
        <v>1799</v>
      </c>
      <c r="L10" s="37">
        <v>353</v>
      </c>
      <c r="M10" s="37">
        <v>1888</v>
      </c>
      <c r="N10" s="37">
        <v>353</v>
      </c>
      <c r="O10" s="3">
        <f t="shared" si="0"/>
        <v>4648</v>
      </c>
      <c r="P10" s="3">
        <f t="shared" si="0"/>
        <v>897</v>
      </c>
      <c r="Q10" s="3">
        <f t="shared" si="1"/>
        <v>59.8</v>
      </c>
      <c r="R10" s="10">
        <f t="shared" si="2"/>
        <v>5.181716833890747</v>
      </c>
      <c r="S10" s="3">
        <v>28020</v>
      </c>
      <c r="T10" s="11">
        <v>0</v>
      </c>
      <c r="U10" s="3">
        <v>1019284</v>
      </c>
      <c r="V10" s="3">
        <v>145236</v>
      </c>
      <c r="W10" s="10">
        <f t="shared" si="3"/>
        <v>7.0181222286485445</v>
      </c>
    </row>
    <row r="11" spans="1:23" ht="15" customHeight="1">
      <c r="A11" s="18">
        <v>7</v>
      </c>
      <c r="B11" s="34" t="s">
        <v>35</v>
      </c>
      <c r="C11" s="1" t="s">
        <v>44</v>
      </c>
      <c r="D11" s="33" t="s">
        <v>22</v>
      </c>
      <c r="E11" s="25" t="s">
        <v>37</v>
      </c>
      <c r="F11" s="33">
        <v>91</v>
      </c>
      <c r="G11" s="33">
        <v>7</v>
      </c>
      <c r="H11" s="33">
        <v>10</v>
      </c>
      <c r="I11" s="38">
        <v>84</v>
      </c>
      <c r="J11" s="38">
        <v>12</v>
      </c>
      <c r="K11" s="38">
        <v>616</v>
      </c>
      <c r="L11" s="38">
        <v>98</v>
      </c>
      <c r="M11" s="38">
        <v>806</v>
      </c>
      <c r="N11" s="38">
        <v>114</v>
      </c>
      <c r="O11" s="3">
        <f t="shared" si="0"/>
        <v>1506</v>
      </c>
      <c r="P11" s="3">
        <f t="shared" si="0"/>
        <v>224</v>
      </c>
      <c r="Q11" s="3">
        <f t="shared" si="1"/>
        <v>32</v>
      </c>
      <c r="R11" s="10">
        <f t="shared" si="2"/>
        <v>6.723214285714286</v>
      </c>
      <c r="S11" s="3">
        <v>6272</v>
      </c>
      <c r="T11" s="11">
        <v>0</v>
      </c>
      <c r="U11" s="3">
        <v>1777598</v>
      </c>
      <c r="V11" s="3">
        <v>238768</v>
      </c>
      <c r="W11" s="10">
        <f t="shared" si="3"/>
        <v>7.444875360182269</v>
      </c>
    </row>
    <row r="12" spans="2:23" ht="15">
      <c r="B12" s="39"/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O1">
      <selection activeCell="X19" sqref="X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72" t="s">
        <v>13</v>
      </c>
      <c r="J1" s="73"/>
      <c r="K1" s="73"/>
      <c r="L1" s="73"/>
      <c r="M1" s="73"/>
      <c r="N1" s="73"/>
      <c r="O1" s="73"/>
      <c r="P1" s="7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75"/>
      <c r="J2" s="76"/>
      <c r="K2" s="76"/>
      <c r="L2" s="76"/>
      <c r="M2" s="76"/>
      <c r="N2" s="76"/>
      <c r="O2" s="76"/>
      <c r="P2" s="7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78" t="s">
        <v>1</v>
      </c>
      <c r="J3" s="79"/>
      <c r="K3" s="78" t="s">
        <v>2</v>
      </c>
      <c r="L3" s="79"/>
      <c r="M3" s="78" t="s">
        <v>3</v>
      </c>
      <c r="N3" s="79"/>
      <c r="O3" s="78" t="s">
        <v>17</v>
      </c>
      <c r="P3" s="79"/>
      <c r="Q3" s="21"/>
      <c r="R3" s="21"/>
      <c r="S3" s="70" t="s">
        <v>18</v>
      </c>
      <c r="T3" s="7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46</v>
      </c>
      <c r="C5" s="1">
        <v>39129</v>
      </c>
      <c r="D5" s="33" t="s">
        <v>22</v>
      </c>
      <c r="E5" s="25" t="s">
        <v>47</v>
      </c>
      <c r="F5" s="33">
        <v>77</v>
      </c>
      <c r="G5" s="33">
        <v>77</v>
      </c>
      <c r="H5" s="33">
        <v>2</v>
      </c>
      <c r="I5" s="38">
        <v>35993</v>
      </c>
      <c r="J5" s="38">
        <v>4722</v>
      </c>
      <c r="K5" s="38">
        <v>149030</v>
      </c>
      <c r="L5" s="38">
        <v>16339</v>
      </c>
      <c r="M5" s="38">
        <v>165998</v>
      </c>
      <c r="N5" s="38">
        <v>18160</v>
      </c>
      <c r="O5" s="3">
        <f aca="true" t="shared" si="0" ref="O5:P7">+M5+K5+I5</f>
        <v>351021</v>
      </c>
      <c r="P5" s="3">
        <f t="shared" si="0"/>
        <v>39221</v>
      </c>
      <c r="Q5" s="3">
        <f>+P5/G5</f>
        <v>509.3636363636364</v>
      </c>
      <c r="R5" s="10">
        <f>+O5/P5</f>
        <v>8.949822799010734</v>
      </c>
      <c r="S5" s="3">
        <v>470708</v>
      </c>
      <c r="T5" s="11">
        <v>0</v>
      </c>
      <c r="U5" s="3">
        <v>964613</v>
      </c>
      <c r="V5" s="3">
        <v>111195</v>
      </c>
      <c r="W5" s="10">
        <f>+U5/V5</f>
        <v>8.674967399613292</v>
      </c>
    </row>
    <row r="6" spans="1:23" ht="15" customHeight="1">
      <c r="A6" s="18">
        <v>2</v>
      </c>
      <c r="B6" s="34" t="s">
        <v>48</v>
      </c>
      <c r="C6" s="1">
        <v>39136</v>
      </c>
      <c r="D6" s="33" t="s">
        <v>22</v>
      </c>
      <c r="E6" s="25" t="s">
        <v>25</v>
      </c>
      <c r="F6" s="33">
        <v>34</v>
      </c>
      <c r="G6" s="33">
        <v>34</v>
      </c>
      <c r="H6" s="33">
        <v>1</v>
      </c>
      <c r="I6" s="38">
        <v>26357</v>
      </c>
      <c r="J6" s="38">
        <v>2517</v>
      </c>
      <c r="K6" s="38">
        <v>54570</v>
      </c>
      <c r="L6" s="38">
        <v>5022</v>
      </c>
      <c r="M6" s="38">
        <v>53350</v>
      </c>
      <c r="N6" s="38">
        <v>4966</v>
      </c>
      <c r="O6" s="3">
        <f t="shared" si="0"/>
        <v>134277</v>
      </c>
      <c r="P6" s="3">
        <f t="shared" si="0"/>
        <v>12505</v>
      </c>
      <c r="Q6" s="3">
        <f>+P6/G6</f>
        <v>367.79411764705884</v>
      </c>
      <c r="R6" s="10">
        <f>+O6/P6</f>
        <v>10.737864854058376</v>
      </c>
      <c r="S6" s="3">
        <v>0</v>
      </c>
      <c r="T6" s="11">
        <v>0</v>
      </c>
      <c r="U6" s="3">
        <v>134277</v>
      </c>
      <c r="V6" s="3">
        <v>12505</v>
      </c>
      <c r="W6" s="10">
        <f>+U6/V6</f>
        <v>10.737864854058376</v>
      </c>
    </row>
    <row r="7" spans="1:23" ht="15" customHeight="1">
      <c r="A7" s="18">
        <v>3</v>
      </c>
      <c r="B7" s="34" t="s">
        <v>50</v>
      </c>
      <c r="C7" s="1" t="s">
        <v>49</v>
      </c>
      <c r="D7" s="33" t="s">
        <v>22</v>
      </c>
      <c r="E7" s="25" t="s">
        <v>29</v>
      </c>
      <c r="F7" s="33">
        <v>57</v>
      </c>
      <c r="G7" s="33">
        <v>57</v>
      </c>
      <c r="H7" s="33">
        <v>16</v>
      </c>
      <c r="I7" s="38">
        <v>15562</v>
      </c>
      <c r="J7" s="38">
        <v>1767</v>
      </c>
      <c r="K7" s="38">
        <v>41166</v>
      </c>
      <c r="L7" s="38">
        <v>4160</v>
      </c>
      <c r="M7" s="38">
        <v>45515</v>
      </c>
      <c r="N7" s="38">
        <v>4783</v>
      </c>
      <c r="O7" s="3">
        <f t="shared" si="0"/>
        <v>102243</v>
      </c>
      <c r="P7" s="3">
        <f t="shared" si="0"/>
        <v>10710</v>
      </c>
      <c r="Q7" s="3">
        <f>+P7/G7</f>
        <v>187.89473684210526</v>
      </c>
      <c r="R7" s="10">
        <f>+O7/P7</f>
        <v>9.546498599439776</v>
      </c>
      <c r="S7" s="3">
        <v>0</v>
      </c>
      <c r="T7" s="11">
        <v>0</v>
      </c>
      <c r="U7" s="3">
        <v>1748135</v>
      </c>
      <c r="V7" s="3">
        <v>203702</v>
      </c>
      <c r="W7" s="10">
        <f>+U7/V7</f>
        <v>8.581825411630716</v>
      </c>
    </row>
    <row r="8" spans="1:23" ht="15" customHeight="1">
      <c r="A8" s="18">
        <v>4</v>
      </c>
      <c r="B8" s="34" t="s">
        <v>45</v>
      </c>
      <c r="C8" s="1">
        <v>39122</v>
      </c>
      <c r="D8" s="33" t="s">
        <v>22</v>
      </c>
      <c r="E8" s="25" t="s">
        <v>24</v>
      </c>
      <c r="F8" s="33">
        <v>39</v>
      </c>
      <c r="G8" s="33">
        <v>39</v>
      </c>
      <c r="H8" s="33">
        <v>3</v>
      </c>
      <c r="I8" s="38">
        <v>17190</v>
      </c>
      <c r="J8" s="38">
        <v>1662</v>
      </c>
      <c r="K8" s="38">
        <v>35731</v>
      </c>
      <c r="L8" s="38">
        <v>3267</v>
      </c>
      <c r="M8" s="38">
        <v>30198</v>
      </c>
      <c r="N8" s="38">
        <v>2781</v>
      </c>
      <c r="O8" s="3">
        <f aca="true" t="shared" si="1" ref="O8:P13">+M8+K8+I8</f>
        <v>83119</v>
      </c>
      <c r="P8" s="3">
        <f t="shared" si="1"/>
        <v>7710</v>
      </c>
      <c r="Q8" s="3">
        <f aca="true" t="shared" si="2" ref="Q8:Q13">+P8/G8</f>
        <v>197.69230769230768</v>
      </c>
      <c r="R8" s="10">
        <f aca="true" t="shared" si="3" ref="R8:R13">+O8/P8</f>
        <v>10.780674448767835</v>
      </c>
      <c r="S8" s="3">
        <v>175396</v>
      </c>
      <c r="T8" s="11">
        <v>0</v>
      </c>
      <c r="U8" s="3">
        <v>790914</v>
      </c>
      <c r="V8" s="3">
        <v>78650</v>
      </c>
      <c r="W8" s="10">
        <f aca="true" t="shared" si="4" ref="W8:W13">+U8/V8</f>
        <v>10.056122059758424</v>
      </c>
    </row>
    <row r="9" spans="1:23" ht="15" customHeight="1">
      <c r="A9" s="18">
        <v>5</v>
      </c>
      <c r="B9" s="34" t="s">
        <v>39</v>
      </c>
      <c r="C9" s="1">
        <v>39087</v>
      </c>
      <c r="D9" s="33" t="s">
        <v>22</v>
      </c>
      <c r="E9" s="25" t="s">
        <v>24</v>
      </c>
      <c r="F9" s="33">
        <v>90</v>
      </c>
      <c r="G9" s="33">
        <v>17</v>
      </c>
      <c r="H9" s="33">
        <v>8</v>
      </c>
      <c r="I9" s="38">
        <v>2116</v>
      </c>
      <c r="J9" s="38">
        <v>444</v>
      </c>
      <c r="K9" s="38">
        <v>4453</v>
      </c>
      <c r="L9" s="38">
        <v>924</v>
      </c>
      <c r="M9" s="38">
        <v>5436</v>
      </c>
      <c r="N9" s="38">
        <v>1064</v>
      </c>
      <c r="O9" s="3">
        <f>+M9+K9+I9</f>
        <v>12005</v>
      </c>
      <c r="P9" s="3">
        <f>+N9+L9+J9</f>
        <v>2432</v>
      </c>
      <c r="Q9" s="3">
        <f>+P9/G9</f>
        <v>143.05882352941177</v>
      </c>
      <c r="R9" s="10">
        <f>+O9/P9</f>
        <v>4.936266447368421</v>
      </c>
      <c r="S9" s="3">
        <v>13997</v>
      </c>
      <c r="T9" s="11">
        <v>0</v>
      </c>
      <c r="U9" s="3">
        <v>2942130</v>
      </c>
      <c r="V9" s="3">
        <v>342340</v>
      </c>
      <c r="W9" s="10">
        <f>+U9/V9</f>
        <v>8.594175381199976</v>
      </c>
    </row>
    <row r="10" spans="1:23" ht="15" customHeight="1">
      <c r="A10" s="18">
        <v>6</v>
      </c>
      <c r="B10" s="34" t="s">
        <v>42</v>
      </c>
      <c r="C10" s="35">
        <v>39115</v>
      </c>
      <c r="D10" s="33" t="s">
        <v>22</v>
      </c>
      <c r="E10" s="25" t="s">
        <v>25</v>
      </c>
      <c r="F10" s="33">
        <v>12</v>
      </c>
      <c r="G10" s="33">
        <v>12</v>
      </c>
      <c r="H10" s="33">
        <v>4</v>
      </c>
      <c r="I10" s="37">
        <v>2715</v>
      </c>
      <c r="J10" s="37">
        <v>526</v>
      </c>
      <c r="K10" s="37">
        <v>2971</v>
      </c>
      <c r="L10" s="37">
        <v>528</v>
      </c>
      <c r="M10" s="37">
        <v>2654</v>
      </c>
      <c r="N10" s="37">
        <v>466</v>
      </c>
      <c r="O10" s="3">
        <f t="shared" si="1"/>
        <v>8340</v>
      </c>
      <c r="P10" s="3">
        <f t="shared" si="1"/>
        <v>1520</v>
      </c>
      <c r="Q10" s="3">
        <f t="shared" si="2"/>
        <v>126.66666666666667</v>
      </c>
      <c r="R10" s="10">
        <f t="shared" si="3"/>
        <v>5.4868421052631575</v>
      </c>
      <c r="S10" s="3">
        <v>12931</v>
      </c>
      <c r="T10" s="11">
        <v>0</v>
      </c>
      <c r="U10" s="3">
        <v>203763</v>
      </c>
      <c r="V10" s="3">
        <v>30827</v>
      </c>
      <c r="W10" s="10">
        <f t="shared" si="4"/>
        <v>6.6098874363382745</v>
      </c>
    </row>
    <row r="11" spans="1:23" ht="15" customHeight="1">
      <c r="A11" s="18">
        <v>7</v>
      </c>
      <c r="B11" s="34" t="s">
        <v>38</v>
      </c>
      <c r="C11" s="1">
        <v>39073</v>
      </c>
      <c r="D11" s="33" t="s">
        <v>22</v>
      </c>
      <c r="E11" s="25" t="s">
        <v>23</v>
      </c>
      <c r="F11" s="33">
        <v>56</v>
      </c>
      <c r="G11" s="33">
        <v>11</v>
      </c>
      <c r="H11" s="33">
        <v>9</v>
      </c>
      <c r="I11" s="38">
        <v>1493</v>
      </c>
      <c r="J11" s="38">
        <v>373</v>
      </c>
      <c r="K11" s="38">
        <v>2302</v>
      </c>
      <c r="L11" s="38">
        <v>502</v>
      </c>
      <c r="M11" s="38">
        <v>2604</v>
      </c>
      <c r="N11" s="38">
        <v>564</v>
      </c>
      <c r="O11" s="3">
        <f>+M11+K11+I11</f>
        <v>6399</v>
      </c>
      <c r="P11" s="3">
        <f>+N11+L11+J11</f>
        <v>1439</v>
      </c>
      <c r="Q11" s="3">
        <f>+P11/G11</f>
        <v>130.8181818181818</v>
      </c>
      <c r="R11" s="10">
        <f>+O11/P11</f>
        <v>4.44683808200139</v>
      </c>
      <c r="S11" s="3">
        <v>5402</v>
      </c>
      <c r="T11" s="11">
        <v>0</v>
      </c>
      <c r="U11" s="3">
        <v>2088095</v>
      </c>
      <c r="V11" s="3">
        <v>229398</v>
      </c>
      <c r="W11" s="10">
        <f>+U11/V11</f>
        <v>9.102498714025405</v>
      </c>
    </row>
    <row r="12" spans="1:23" ht="15" customHeight="1">
      <c r="A12" s="18">
        <v>8</v>
      </c>
      <c r="B12" s="36" t="s">
        <v>40</v>
      </c>
      <c r="C12" s="35">
        <v>39101</v>
      </c>
      <c r="D12" s="33" t="s">
        <v>22</v>
      </c>
      <c r="E12" s="25" t="s">
        <v>41</v>
      </c>
      <c r="F12" s="33">
        <v>151</v>
      </c>
      <c r="G12" s="33">
        <v>8</v>
      </c>
      <c r="H12" s="33">
        <v>6</v>
      </c>
      <c r="I12" s="37">
        <v>331</v>
      </c>
      <c r="J12" s="37">
        <v>68</v>
      </c>
      <c r="K12" s="37">
        <v>807</v>
      </c>
      <c r="L12" s="37">
        <v>153</v>
      </c>
      <c r="M12" s="37">
        <v>1402</v>
      </c>
      <c r="N12" s="37">
        <v>246</v>
      </c>
      <c r="O12" s="3">
        <f t="shared" si="1"/>
        <v>2540</v>
      </c>
      <c r="P12" s="3">
        <f t="shared" si="1"/>
        <v>467</v>
      </c>
      <c r="Q12" s="3">
        <f t="shared" si="2"/>
        <v>58.375</v>
      </c>
      <c r="R12" s="10">
        <f t="shared" si="3"/>
        <v>5.4389721627409</v>
      </c>
      <c r="S12" s="3">
        <v>4648</v>
      </c>
      <c r="T12" s="11">
        <v>0</v>
      </c>
      <c r="U12" s="3">
        <v>1024115</v>
      </c>
      <c r="V12" s="3">
        <v>146148</v>
      </c>
      <c r="W12" s="10">
        <f t="shared" si="4"/>
        <v>7.007382926896023</v>
      </c>
    </row>
    <row r="13" spans="1:23" ht="15" customHeight="1">
      <c r="A13" s="18">
        <v>9</v>
      </c>
      <c r="B13" s="34" t="s">
        <v>35</v>
      </c>
      <c r="C13" s="1" t="s">
        <v>44</v>
      </c>
      <c r="D13" s="33" t="s">
        <v>22</v>
      </c>
      <c r="E13" s="25" t="s">
        <v>37</v>
      </c>
      <c r="F13" s="33">
        <v>91</v>
      </c>
      <c r="G13" s="33">
        <v>5</v>
      </c>
      <c r="H13" s="33">
        <v>11</v>
      </c>
      <c r="I13" s="38">
        <v>50</v>
      </c>
      <c r="J13" s="38">
        <v>10</v>
      </c>
      <c r="K13" s="38">
        <v>104</v>
      </c>
      <c r="L13" s="38">
        <v>19</v>
      </c>
      <c r="M13" s="38">
        <v>181</v>
      </c>
      <c r="N13" s="38">
        <v>31</v>
      </c>
      <c r="O13" s="3">
        <f t="shared" si="1"/>
        <v>335</v>
      </c>
      <c r="P13" s="3">
        <f t="shared" si="1"/>
        <v>60</v>
      </c>
      <c r="Q13" s="3">
        <f t="shared" si="2"/>
        <v>12</v>
      </c>
      <c r="R13" s="10">
        <f t="shared" si="3"/>
        <v>5.583333333333333</v>
      </c>
      <c r="S13" s="3">
        <v>1506</v>
      </c>
      <c r="T13" s="11">
        <v>0</v>
      </c>
      <c r="U13" s="3">
        <v>1778326</v>
      </c>
      <c r="V13" s="3">
        <v>238891</v>
      </c>
      <c r="W13" s="10">
        <f t="shared" si="4"/>
        <v>7.444089563859668</v>
      </c>
    </row>
    <row r="14" spans="2:23" ht="15">
      <c r="B14" s="39"/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Sadi Çilingir</cp:lastModifiedBy>
  <cp:lastPrinted>2007-07-09T14:11:30Z</cp:lastPrinted>
  <dcterms:created xsi:type="dcterms:W3CDTF">2006-03-27T11:49:43Z</dcterms:created>
  <dcterms:modified xsi:type="dcterms:W3CDTF">2007-07-09T16:07:25Z</dcterms:modified>
  <cp:category/>
  <cp:version/>
  <cp:contentType/>
  <cp:contentStatus/>
</cp:coreProperties>
</file>