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<sst xmlns="http://schemas.openxmlformats.org/spreadsheetml/2006/main" count="47" uniqueCount="35">
  <si>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</si>
  <si>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</si>
  <si>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</si>
  <si>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</si>
  <si>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</si>
  <si>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</si>
  <si>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</si>
  <si>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</si>
  <si>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</si>
  <si>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</si>
  <si>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</si>
  <si>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</si>
  <si>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</si>
  <si>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</si>
  <si>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</si>
  <si>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</si>
  <si>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</si>
  <si>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</si>
  <si>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</si>
  <si>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EVERYONE'S HERO</t>
  </si>
  <si>
    <t>TİGLON</t>
  </si>
  <si>
    <t>QUEEN, THE</t>
  </si>
  <si>
    <t>BİR İHTİMAL DAHA VAR</t>
  </si>
  <si>
    <t>CINEMEDYA - ESEK F.</t>
  </si>
  <si>
    <t>MISTRESS OF SPICES</t>
  </si>
  <si>
    <t>LİMON</t>
  </si>
  <si>
    <t>MARS PROD.</t>
  </si>
  <si>
    <t>SHERRYBABY</t>
  </si>
  <si>
    <t>2007 / 13</t>
  </si>
  <si>
    <t>23 - 25 Mart 2007</t>
  </si>
  <si>
    <t>QUINCEANERA</t>
  </si>
  <si>
    <t>CELLULOID D.</t>
  </si>
  <si>
    <t>WIND THAT SHAKES THE BARLEY, THE</t>
  </si>
  <si>
    <t>PATHE</t>
  </si>
  <si>
    <t>CURSE OF THE GOLDEN FLOWER, THE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</si>
</sst>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3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1.140625" style="2" bestFit="1" customWidth="1"/>
    <col min="4" max="4" width="12.00390625" style="1" bestFit="1" customWidth="1"/>
    <col min="5" max="5" width="27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28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29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4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34</v>
      </c>
      <c r="D7" s="18">
        <v>39164</v>
      </c>
      <c r="E7" s="13" t="s">
        <v>20</v>
      </c>
      <c r="F7" s="13">
        <v>40</v>
      </c>
      <c r="H7" s="13">
        <v>41</v>
      </c>
      <c r="I7" s="13">
        <v>1</v>
      </c>
      <c r="K7" s="25">
        <v>1526</v>
      </c>
      <c r="L7" s="14">
        <v>14078</v>
      </c>
      <c r="M7" s="25">
        <v>3052</v>
      </c>
      <c r="N7" s="14">
        <v>30401</v>
      </c>
      <c r="O7" s="25">
        <v>3454</v>
      </c>
      <c r="P7" s="14">
        <v>35776.5</v>
      </c>
      <c r="Q7" s="26">
        <f>K7+M7+O7</f>
        <v>8032</v>
      </c>
      <c r="R7" s="15">
        <f>L7+N7+P7</f>
        <v>80255.5</v>
      </c>
      <c r="T7" s="23"/>
      <c r="U7" s="16"/>
      <c r="W7" s="26">
        <f>Q7/H7</f>
        <v>195.90243902439025</v>
      </c>
      <c r="X7" s="15">
        <f>R7/Q7</f>
        <v>9.991969621513944</v>
      </c>
      <c r="Z7" s="22">
        <v>8032</v>
      </c>
      <c r="AA7" s="21">
        <v>80255.5</v>
      </c>
      <c r="AB7" s="21">
        <f>AA7/Z7</f>
        <v>9.991969621513944</v>
      </c>
    </row>
    <row r="8" spans="1:28" s="13" customFormat="1" ht="18" customHeight="1">
      <c r="A8" s="1"/>
      <c r="B8" s="24">
        <v>2</v>
      </c>
      <c r="C8" s="17" t="s">
        <v>22</v>
      </c>
      <c r="D8" s="18">
        <v>39150</v>
      </c>
      <c r="E8" s="13" t="s">
        <v>23</v>
      </c>
      <c r="F8" s="13">
        <v>100</v>
      </c>
      <c r="H8" s="13">
        <v>56</v>
      </c>
      <c r="I8" s="13">
        <v>3</v>
      </c>
      <c r="K8" s="25">
        <v>265</v>
      </c>
      <c r="L8" s="14">
        <v>1675</v>
      </c>
      <c r="M8" s="25">
        <v>460</v>
      </c>
      <c r="N8" s="14">
        <v>2966</v>
      </c>
      <c r="O8" s="25">
        <v>498</v>
      </c>
      <c r="P8" s="14">
        <v>3210.5</v>
      </c>
      <c r="Q8" s="26">
        <f aca="true" t="shared" si="0" ref="Q8:R14">K8+M8+O8</f>
        <v>1223</v>
      </c>
      <c r="R8" s="15">
        <f t="shared" si="0"/>
        <v>7851.5</v>
      </c>
      <c r="T8" s="23">
        <v>4917</v>
      </c>
      <c r="U8" s="16">
        <v>39152</v>
      </c>
      <c r="W8" s="26">
        <f>Q8/H8</f>
        <v>21.839285714285715</v>
      </c>
      <c r="X8" s="15">
        <f>R8/Q8</f>
        <v>6.419869174161897</v>
      </c>
      <c r="Z8" s="22">
        <v>39394</v>
      </c>
      <c r="AA8" s="21">
        <v>290014</v>
      </c>
      <c r="AB8" s="21">
        <f>AA8/Z8</f>
        <v>7.361882520180738</v>
      </c>
    </row>
    <row r="9" spans="1:28" s="13" customFormat="1" ht="18" customHeight="1">
      <c r="A9" s="1"/>
      <c r="B9" s="24">
        <v>3</v>
      </c>
      <c r="C9" s="17" t="s">
        <v>21</v>
      </c>
      <c r="D9" s="18">
        <v>39136</v>
      </c>
      <c r="E9" s="13" t="s">
        <v>20</v>
      </c>
      <c r="F9" s="13">
        <v>24</v>
      </c>
      <c r="H9" s="13">
        <v>17</v>
      </c>
      <c r="I9" s="13">
        <v>5</v>
      </c>
      <c r="K9" s="25">
        <v>132</v>
      </c>
      <c r="L9" s="14">
        <v>876</v>
      </c>
      <c r="M9" s="25">
        <v>316</v>
      </c>
      <c r="N9" s="14">
        <v>2216.5</v>
      </c>
      <c r="O9" s="25">
        <v>295</v>
      </c>
      <c r="P9" s="14">
        <v>1989</v>
      </c>
      <c r="Q9" s="26">
        <f>K9+M9+O9</f>
        <v>743</v>
      </c>
      <c r="R9" s="15">
        <f>L9+N9+P9</f>
        <v>5081.5</v>
      </c>
      <c r="T9" s="23">
        <v>828</v>
      </c>
      <c r="U9" s="16">
        <v>8047</v>
      </c>
      <c r="W9" s="26">
        <f>Q9/H9</f>
        <v>43.705882352941174</v>
      </c>
      <c r="X9" s="15">
        <f>R9/Q9</f>
        <v>6.839165545087483</v>
      </c>
      <c r="Z9" s="22">
        <v>52515</v>
      </c>
      <c r="AA9" s="21">
        <v>533272</v>
      </c>
      <c r="AB9" s="21">
        <f>AA9/Z9</f>
        <v>10.15466057316957</v>
      </c>
    </row>
    <row r="10" spans="1:28" s="13" customFormat="1" ht="18" customHeight="1">
      <c r="A10" s="1"/>
      <c r="B10" s="24">
        <v>4</v>
      </c>
      <c r="C10" s="17" t="s">
        <v>19</v>
      </c>
      <c r="D10" s="18">
        <v>39094</v>
      </c>
      <c r="E10" s="13" t="s">
        <v>20</v>
      </c>
      <c r="F10" s="13">
        <v>42</v>
      </c>
      <c r="H10" s="13">
        <v>7</v>
      </c>
      <c r="I10" s="13">
        <v>11</v>
      </c>
      <c r="K10" s="25">
        <v>63</v>
      </c>
      <c r="L10" s="14">
        <v>259</v>
      </c>
      <c r="M10" s="25">
        <v>153</v>
      </c>
      <c r="N10" s="14">
        <v>661</v>
      </c>
      <c r="O10" s="25">
        <v>179</v>
      </c>
      <c r="P10" s="14">
        <v>862</v>
      </c>
      <c r="Q10" s="26">
        <f t="shared" si="0"/>
        <v>395</v>
      </c>
      <c r="R10" s="15">
        <f t="shared" si="0"/>
        <v>1782</v>
      </c>
      <c r="T10" s="23">
        <v>1035</v>
      </c>
      <c r="U10" s="16">
        <v>5127.5</v>
      </c>
      <c r="W10" s="26">
        <f>Q10/H10</f>
        <v>56.42857142857143</v>
      </c>
      <c r="X10" s="15">
        <f>R10/Q10</f>
        <v>4.511392405063291</v>
      </c>
      <c r="Z10" s="22">
        <v>59004</v>
      </c>
      <c r="AA10" s="21">
        <v>406263.5</v>
      </c>
      <c r="AB10" s="21">
        <f>AA10/Z10</f>
        <v>6.885355230153888</v>
      </c>
    </row>
    <row r="11" spans="1:28" s="13" customFormat="1" ht="18" customHeight="1">
      <c r="A11" s="1"/>
      <c r="B11" s="24">
        <v>5</v>
      </c>
      <c r="C11" s="17" t="s">
        <v>27</v>
      </c>
      <c r="D11" s="18">
        <v>39157</v>
      </c>
      <c r="E11" s="13" t="s">
        <v>26</v>
      </c>
      <c r="F11" s="13">
        <v>1</v>
      </c>
      <c r="H11" s="13">
        <v>1</v>
      </c>
      <c r="I11" s="13">
        <v>2</v>
      </c>
      <c r="K11" s="25">
        <v>62</v>
      </c>
      <c r="L11" s="14">
        <v>438</v>
      </c>
      <c r="M11" s="25">
        <v>90</v>
      </c>
      <c r="N11" s="14">
        <v>630</v>
      </c>
      <c r="O11" s="25">
        <v>90</v>
      </c>
      <c r="P11" s="14">
        <v>630</v>
      </c>
      <c r="Q11" s="26">
        <f t="shared" si="0"/>
        <v>242</v>
      </c>
      <c r="R11" s="15">
        <f t="shared" si="0"/>
        <v>1698</v>
      </c>
      <c r="T11" s="23">
        <v>338</v>
      </c>
      <c r="U11" s="16">
        <v>2360</v>
      </c>
      <c r="W11" s="26">
        <f>Q11/H11</f>
        <v>242</v>
      </c>
      <c r="X11" s="15">
        <f>R11/Q11</f>
        <v>7.016528925619835</v>
      </c>
      <c r="Z11" s="22">
        <v>820</v>
      </c>
      <c r="AA11" s="21">
        <v>5728</v>
      </c>
      <c r="AB11" s="21">
        <f>AA11/Z11</f>
        <v>6.985365853658537</v>
      </c>
    </row>
    <row r="12" spans="1:28" s="13" customFormat="1" ht="18" customHeight="1">
      <c r="A12" s="1"/>
      <c r="B12" s="24">
        <v>6</v>
      </c>
      <c r="C12" s="17" t="s">
        <v>24</v>
      </c>
      <c r="D12" s="18">
        <v>39115</v>
      </c>
      <c r="E12" s="13" t="s">
        <v>25</v>
      </c>
      <c r="F12" s="13">
        <v>7</v>
      </c>
      <c r="H12" s="13">
        <v>2</v>
      </c>
      <c r="I12" s="13">
        <v>7</v>
      </c>
      <c r="K12" s="25">
        <v>23</v>
      </c>
      <c r="L12" s="14">
        <v>138</v>
      </c>
      <c r="M12" s="25">
        <v>47</v>
      </c>
      <c r="N12" s="14">
        <v>293</v>
      </c>
      <c r="O12" s="25">
        <v>72</v>
      </c>
      <c r="P12" s="14">
        <v>476</v>
      </c>
      <c r="Q12" s="26">
        <f t="shared" si="0"/>
        <v>142</v>
      </c>
      <c r="R12" s="15">
        <f t="shared" si="0"/>
        <v>907</v>
      </c>
      <c r="T12" s="23">
        <v>80</v>
      </c>
      <c r="U12" s="16">
        <v>504</v>
      </c>
      <c r="W12" s="26">
        <f>Q12/H12</f>
        <v>71</v>
      </c>
      <c r="X12" s="15">
        <f>R12/Q12</f>
        <v>6.387323943661972</v>
      </c>
      <c r="Z12" s="22">
        <v>3578</v>
      </c>
      <c r="AA12" s="21">
        <v>29003.5</v>
      </c>
      <c r="AB12" s="21">
        <f>AA12/Z12</f>
        <v>8.106064840693124</v>
      </c>
    </row>
    <row r="13" spans="1:28" s="13" customFormat="1" ht="18" customHeight="1">
      <c r="A13" s="1"/>
      <c r="B13" s="24">
        <v>7</v>
      </c>
      <c r="C13" s="17" t="s">
        <v>30</v>
      </c>
      <c r="D13" s="18">
        <v>39066</v>
      </c>
      <c r="E13" s="13" t="s">
        <v>31</v>
      </c>
      <c r="F13" s="13">
        <v>1</v>
      </c>
      <c r="H13" s="13">
        <v>1</v>
      </c>
      <c r="I13" s="13">
        <v>7</v>
      </c>
      <c r="K13" s="25">
        <v>10</v>
      </c>
      <c r="L13" s="14">
        <v>70</v>
      </c>
      <c r="M13" s="25">
        <v>23</v>
      </c>
      <c r="N13" s="14">
        <v>160</v>
      </c>
      <c r="O13" s="25">
        <v>20</v>
      </c>
      <c r="P13" s="14">
        <v>164</v>
      </c>
      <c r="Q13" s="26">
        <f t="shared" si="0"/>
        <v>53</v>
      </c>
      <c r="R13" s="15">
        <f t="shared" si="0"/>
        <v>394</v>
      </c>
      <c r="T13" s="23">
        <v>0</v>
      </c>
      <c r="U13" s="16">
        <v>0</v>
      </c>
      <c r="W13" s="26">
        <f>Q13/H13</f>
        <v>53</v>
      </c>
      <c r="X13" s="15">
        <f>R13/Q13</f>
        <v>7.433962264150943</v>
      </c>
      <c r="Z13" s="22">
        <v>3885</v>
      </c>
      <c r="AA13" s="21">
        <v>21591.5</v>
      </c>
      <c r="AB13" s="21">
        <f>AA13/Z13</f>
        <v>5.557657657657658</v>
      </c>
    </row>
    <row r="14" spans="1:28" s="13" customFormat="1" ht="18" customHeight="1">
      <c r="A14" s="1"/>
      <c r="B14" s="24">
        <v>8</v>
      </c>
      <c r="C14" s="17" t="s">
        <v>32</v>
      </c>
      <c r="D14" s="18">
        <v>39010</v>
      </c>
      <c r="E14" s="13" t="s">
        <v>33</v>
      </c>
      <c r="F14" s="13">
        <v>4</v>
      </c>
      <c r="H14" s="13">
        <v>1</v>
      </c>
      <c r="I14" s="13">
        <v>22</v>
      </c>
      <c r="K14" s="25">
        <v>0</v>
      </c>
      <c r="L14" s="14">
        <v>0</v>
      </c>
      <c r="M14" s="25">
        <v>13</v>
      </c>
      <c r="N14" s="14">
        <v>95</v>
      </c>
      <c r="O14" s="25">
        <v>12</v>
      </c>
      <c r="P14" s="14">
        <v>86</v>
      </c>
      <c r="Q14" s="26">
        <f t="shared" si="0"/>
        <v>25</v>
      </c>
      <c r="R14" s="15">
        <f t="shared" si="0"/>
        <v>181</v>
      </c>
      <c r="T14" s="23"/>
      <c r="U14" s="16"/>
      <c r="W14" s="26">
        <f>Q14/H14</f>
        <v>25</v>
      </c>
      <c r="X14" s="15">
        <f>R14/Q14</f>
        <v>7.24</v>
      </c>
      <c r="Z14" s="22">
        <v>14563</v>
      </c>
      <c r="AA14" s="21">
        <v>92719</v>
      </c>
      <c r="AB14" s="21">
        <f>AA14/Z14</f>
        <v>6.366751356176612</v>
      </c>
    </row>
    <row r="15" spans="17:18" ht="18" customHeight="1">
      <c r="Q15" s="27">
        <f>SUM(Q7:Q14)</f>
        <v>10855</v>
      </c>
      <c r="R15" s="28">
        <f>SUM(R7:R14)</f>
        <v>98150.5</v>
      </c>
    </row>
    <row r="19" spans="5:8" ht="18" customHeight="1">
      <c r="E19" s="29"/>
      <c r="F19" s="29"/>
      <c r="G19" s="29"/>
      <c r="H19" s="10"/>
    </row>
    <row r="20" spans="5:8" ht="18" customHeight="1">
      <c r="E20" s="30"/>
      <c r="F20" s="30"/>
      <c r="G20" s="30"/>
      <c r="H20" s="10"/>
    </row>
    <row r="21" spans="5:8" ht="18" customHeight="1">
      <c r="E21" s="10"/>
      <c r="F21" s="10"/>
      <c r="G21" s="10"/>
      <c r="H21" s="10"/>
    </row>
    <row r="22" spans="5:8" ht="18" customHeight="1">
      <c r="E22" s="10"/>
      <c r="F22" s="10"/>
      <c r="G22" s="10"/>
      <c r="H22" s="10"/>
    </row>
    <row r="23" spans="5:8" ht="18" customHeight="1">
      <c r="E23" s="10"/>
      <c r="F23" s="10"/>
      <c r="G23" s="10"/>
      <c r="H23" s="10"/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2007-03-26T14:54:56Z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