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12 Hafta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'12 Hafta'!$A$1:$P$21</definedName>
  </definedNames>
  <calcPr fullCalcOnLoad="1"/>
</workbook>
</file>

<file path=xl/sharedStrings.xml><?xml version="1.0" encoding="utf-8"?>
<sst xmlns="http://schemas.openxmlformats.org/spreadsheetml/2006/main" count="89" uniqueCount="25">
  <si>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</si>
  <si>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</si>
  <si>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</si>
  <si>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</si>
  <si>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</si>
  <si>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</si>
  <si>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</si>
  <si>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</si>
  <si>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</si>
  <si>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</si>
  <si>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</si>
  <si>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</si>
  <si>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</si>
  <si>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</si>
  <si>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</si>
  <si>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35 milim</t>
  </si>
  <si>
    <t>D PRODUCTIONS</t>
  </si>
  <si>
    <t xml:space="preserve"> </t>
  </si>
  <si>
    <t>0</t>
  </si>
  <si>
    <t>30</t>
  </si>
  <si>
    <t>1</t>
  </si>
  <si>
    <t>THE UGLY DUCKLING&amp;ME</t>
  </si>
  <si>
    <t>74</t>
  </si>
  <si>
    <t>3</t>
  </si>
  <si>
    <t>THE HITCHER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</si>
</sst>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32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name val="Century Gothic"/>
      <family val="2"/>
    </font>
    <font>
      <sz val="10"/>
      <color indexed="10"/>
      <name val="Trebuchet MS"/>
      <family val="2"/>
    </font>
    <font>
      <sz val="18"/>
      <name val="Arial"/>
      <family val="2"/>
    </font>
    <font>
      <sz val="48"/>
      <color indexed="44"/>
      <name val="GoudyLight"/>
      <family val="0"/>
    </font>
    <font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b/>
      <sz val="14"/>
      <color indexed="9"/>
      <name val="Trebuchet MS"/>
      <family val="2"/>
    </font>
    <font>
      <sz val="36"/>
      <color indexed="9"/>
      <name val="Impact"/>
      <family val="2"/>
    </font>
    <font>
      <b/>
      <sz val="12"/>
      <name val="Trebuchet MS"/>
      <family val="2"/>
    </font>
    <font>
      <sz val="18"/>
      <color indexed="9"/>
      <name val="Impact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1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3" fontId="3" fillId="0" borderId="1" xfId="15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7" fontId="17" fillId="0" borderId="1" xfId="0" applyNumberFormat="1" applyFont="1" applyFill="1" applyBorder="1" applyAlignment="1" applyProtection="1">
      <alignment horizontal="right" vertical="center"/>
      <protection/>
    </xf>
    <xf numFmtId="193" fontId="3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193" fontId="4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193" fontId="5" fillId="0" borderId="1" xfId="0" applyNumberFormat="1" applyFont="1" applyFill="1" applyBorder="1" applyAlignment="1" applyProtection="1">
      <alignment horizontal="center" vertical="center" wrapText="1"/>
      <protection/>
    </xf>
    <xf numFmtId="19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20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/>
    </xf>
    <xf numFmtId="0" fontId="21" fillId="2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87" fontId="18" fillId="0" borderId="1" xfId="0" applyNumberFormat="1" applyFont="1" applyFill="1" applyBorder="1" applyAlignment="1" applyProtection="1">
      <alignment horizontal="right" vertical="center"/>
      <protection locked="0"/>
    </xf>
    <xf numFmtId="193" fontId="9" fillId="0" borderId="1" xfId="0" applyNumberFormat="1" applyFont="1" applyFill="1" applyBorder="1" applyAlignment="1" applyProtection="1">
      <alignment horizontal="right" vertical="center"/>
      <protection locked="0"/>
    </xf>
    <xf numFmtId="192" fontId="9" fillId="0" borderId="1" xfId="0" applyNumberFormat="1" applyFont="1" applyFill="1" applyBorder="1" applyAlignment="1" applyProtection="1">
      <alignment vertical="center"/>
      <protection locked="0"/>
    </xf>
    <xf numFmtId="192" fontId="9" fillId="0" borderId="1" xfId="0" applyNumberFormat="1" applyFont="1" applyFill="1" applyBorder="1" applyAlignment="1" applyProtection="1">
      <alignment horizontal="right" vertical="center"/>
      <protection locked="0"/>
    </xf>
    <xf numFmtId="187" fontId="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8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87" fontId="19" fillId="0" borderId="1" xfId="0" applyNumberFormat="1" applyFont="1" applyFill="1" applyBorder="1" applyAlignment="1" applyProtection="1">
      <alignment horizontal="right" vertical="center"/>
      <protection locked="0"/>
    </xf>
    <xf numFmtId="193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vertical="center"/>
      <protection locked="0"/>
    </xf>
    <xf numFmtId="187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horizontal="right" vertical="center"/>
      <protection locked="0"/>
    </xf>
    <xf numFmtId="49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184" fontId="25" fillId="0" borderId="1" xfId="0" applyNumberFormat="1" applyFont="1" applyFill="1" applyBorder="1" applyAlignment="1" applyProtection="1">
      <alignment horizontal="center" vertical="center"/>
      <protection locked="0"/>
    </xf>
    <xf numFmtId="184" fontId="25" fillId="0" borderId="1" xfId="0" applyNumberFormat="1" applyFont="1" applyBorder="1" applyAlignment="1">
      <alignment horizontal="center" vertical="center"/>
    </xf>
    <xf numFmtId="184" fontId="25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 applyProtection="1">
      <alignment horizontal="left" vertical="center"/>
      <protection locked="0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200" fontId="26" fillId="0" borderId="1" xfId="15" applyNumberFormat="1" applyFont="1" applyFill="1" applyBorder="1" applyAlignment="1" applyProtection="1">
      <alignment horizontal="right" vertical="center"/>
      <protection locked="0"/>
    </xf>
    <xf numFmtId="200" fontId="26" fillId="0" borderId="1" xfId="0" applyNumberFormat="1" applyFont="1" applyBorder="1" applyAlignment="1">
      <alignment horizontal="right" vertical="center"/>
    </xf>
    <xf numFmtId="200" fontId="26" fillId="0" borderId="1" xfId="0" applyNumberFormat="1" applyFont="1" applyFill="1" applyBorder="1" applyAlignment="1">
      <alignment horizontal="right" vertical="center"/>
    </xf>
    <xf numFmtId="193" fontId="25" fillId="0" borderId="1" xfId="15" applyNumberFormat="1" applyFont="1" applyFill="1" applyBorder="1" applyAlignment="1" applyProtection="1">
      <alignment vertical="center"/>
      <protection locked="0"/>
    </xf>
    <xf numFmtId="193" fontId="25" fillId="4" borderId="1" xfId="15" applyNumberFormat="1" applyFont="1" applyFill="1" applyBorder="1" applyAlignment="1" applyProtection="1">
      <alignment vertical="center"/>
      <protection/>
    </xf>
    <xf numFmtId="192" fontId="25" fillId="4" borderId="1" xfId="15" applyNumberFormat="1" applyFont="1" applyFill="1" applyBorder="1" applyAlignment="1" applyProtection="1">
      <alignment vertical="center"/>
      <protection/>
    </xf>
    <xf numFmtId="200" fontId="25" fillId="0" borderId="1" xfId="15" applyNumberFormat="1" applyFont="1" applyFill="1" applyBorder="1" applyAlignment="1" applyProtection="1">
      <alignment horizontal="right" vertical="center"/>
      <protection locked="0"/>
    </xf>
    <xf numFmtId="193" fontId="25" fillId="0" borderId="1" xfId="0" applyNumberFormat="1" applyFont="1" applyBorder="1" applyAlignment="1">
      <alignment vertical="center"/>
    </xf>
    <xf numFmtId="193" fontId="25" fillId="4" borderId="1" xfId="21" applyNumberFormat="1" applyFont="1" applyFill="1" applyBorder="1" applyAlignment="1" applyProtection="1">
      <alignment vertical="center"/>
      <protection/>
    </xf>
    <xf numFmtId="192" fontId="25" fillId="4" borderId="1" xfId="21" applyNumberFormat="1" applyFont="1" applyFill="1" applyBorder="1" applyAlignment="1" applyProtection="1">
      <alignment vertical="center"/>
      <protection/>
    </xf>
    <xf numFmtId="200" fontId="25" fillId="0" borderId="1" xfId="0" applyNumberFormat="1" applyFont="1" applyBorder="1" applyAlignment="1">
      <alignment horizontal="right" vertical="center"/>
    </xf>
    <xf numFmtId="193" fontId="27" fillId="0" borderId="1" xfId="0" applyNumberFormat="1" applyFont="1" applyFill="1" applyBorder="1" applyAlignment="1">
      <alignment vertical="center"/>
    </xf>
    <xf numFmtId="200" fontId="25" fillId="0" borderId="1" xfId="0" applyNumberFormat="1" applyFont="1" applyFill="1" applyBorder="1" applyAlignment="1">
      <alignment horizontal="right" vertical="center"/>
    </xf>
    <xf numFmtId="0" fontId="28" fillId="2" borderId="1" xfId="0" applyFont="1" applyFill="1" applyBorder="1" applyAlignment="1">
      <alignment vertical="center"/>
    </xf>
    <xf numFmtId="184" fontId="28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187" fontId="28" fillId="2" borderId="1" xfId="0" applyNumberFormat="1" applyFont="1" applyFill="1" applyBorder="1" applyAlignment="1">
      <alignment horizontal="right" vertical="center"/>
    </xf>
    <xf numFmtId="193" fontId="28" fillId="2" borderId="1" xfId="0" applyNumberFormat="1" applyFont="1" applyFill="1" applyBorder="1" applyAlignment="1">
      <alignment horizontal="right" vertical="center"/>
    </xf>
    <xf numFmtId="192" fontId="28" fillId="2" borderId="1" xfId="0" applyNumberFormat="1" applyFont="1" applyFill="1" applyBorder="1" applyAlignment="1">
      <alignment vertical="center"/>
    </xf>
    <xf numFmtId="192" fontId="28" fillId="2" borderId="1" xfId="0" applyNumberFormat="1" applyFont="1" applyFill="1" applyBorder="1" applyAlignment="1">
      <alignment horizontal="right" vertical="center"/>
    </xf>
    <xf numFmtId="49" fontId="30" fillId="0" borderId="1" xfId="0" applyNumberFormat="1" applyFont="1" applyFill="1" applyBorder="1" applyAlignment="1" applyProtection="1">
      <alignment vertical="center"/>
      <protection locked="0"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/>
    </xf>
    <xf numFmtId="0" fontId="23" fillId="2" borderId="1" xfId="0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5" fillId="0" borderId="1" xfId="15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50876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35 milim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247650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1763375" y="247650"/>
          <a:ext cx="2628900" cy="81915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WEEK : 12.
16 - 22 Mar, 2007</a:t>
          </a:r>
        </a:p>
      </xdr:txBody>
    </xdr:sp>
    <xdr:clientData/>
  </xdr:twoCellAnchor>
  <xdr:twoCellAnchor>
    <xdr:from>
      <xdr:col>4</xdr:col>
      <xdr:colOff>371475</xdr:colOff>
      <xdr:row>25</xdr:row>
      <xdr:rowOff>0</xdr:rowOff>
    </xdr:from>
    <xdr:to>
      <xdr:col>16</xdr:col>
      <xdr:colOff>419100</xdr:colOff>
      <xdr:row>25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200525" y="7496175"/>
          <a:ext cx="11325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90" zoomScaleNormal="9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7" sqref="C7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40.7109375" style="44" customWidth="1"/>
    <col min="4" max="4" width="12.00390625" style="45" customWidth="1"/>
    <col min="5" max="5" width="16.00390625" style="46" customWidth="1"/>
    <col min="6" max="6" width="20.7109375" style="46" customWidth="1"/>
    <col min="7" max="7" width="5.8515625" style="47" bestFit="1" customWidth="1"/>
    <col min="8" max="8" width="8.7109375" style="47" bestFit="1" customWidth="1"/>
    <col min="9" max="9" width="9.28125" style="47" customWidth="1"/>
    <col min="10" max="10" width="20.28125" style="48" customWidth="1"/>
    <col min="11" max="12" width="12.7109375" style="49" customWidth="1"/>
    <col min="13" max="13" width="12.7109375" style="50" customWidth="1"/>
    <col min="14" max="14" width="16.7109375" style="51" customWidth="1"/>
    <col min="15" max="15" width="16.7109375" style="49" customWidth="1"/>
    <col min="16" max="16" width="16.7109375" style="52" customWidth="1"/>
    <col min="17" max="16384" width="9.140625" style="44" customWidth="1"/>
  </cols>
  <sheetData>
    <row r="1" spans="1:16" s="13" customFormat="1" ht="95.25" customHeight="1">
      <c r="A1" s="1"/>
      <c r="B1" s="2"/>
      <c r="C1" s="3"/>
      <c r="D1" s="4"/>
      <c r="E1" s="5"/>
      <c r="F1" s="5"/>
      <c r="G1" s="6"/>
      <c r="H1" s="6"/>
      <c r="I1" s="6"/>
      <c r="J1" s="7"/>
      <c r="K1" s="8"/>
      <c r="L1" s="8"/>
      <c r="M1" s="9"/>
      <c r="N1" s="10"/>
      <c r="O1" s="11"/>
      <c r="P1" s="12"/>
    </row>
    <row r="2" spans="1:16" s="14" customFormat="1" ht="39.7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s="18" customFormat="1" ht="14.25">
      <c r="A3" s="15"/>
      <c r="B3" s="16"/>
      <c r="C3" s="91" t="s">
        <v>0</v>
      </c>
      <c r="D3" s="95" t="s">
        <v>1</v>
      </c>
      <c r="E3" s="92" t="s">
        <v>13</v>
      </c>
      <c r="F3" s="92" t="s">
        <v>12</v>
      </c>
      <c r="G3" s="89" t="s">
        <v>2</v>
      </c>
      <c r="H3" s="89" t="s">
        <v>9</v>
      </c>
      <c r="I3" s="89" t="s">
        <v>10</v>
      </c>
      <c r="J3" s="94" t="s">
        <v>3</v>
      </c>
      <c r="K3" s="94"/>
      <c r="L3" s="94"/>
      <c r="M3" s="94"/>
      <c r="N3" s="88" t="s">
        <v>4</v>
      </c>
      <c r="O3" s="88"/>
      <c r="P3" s="88"/>
    </row>
    <row r="4" spans="1:16" s="18" customFormat="1" ht="51.75" customHeight="1">
      <c r="A4" s="19"/>
      <c r="B4" s="17"/>
      <c r="C4" s="90"/>
      <c r="D4" s="96"/>
      <c r="E4" s="93"/>
      <c r="F4" s="93"/>
      <c r="G4" s="90"/>
      <c r="H4" s="90"/>
      <c r="I4" s="90"/>
      <c r="J4" s="20" t="s">
        <v>5</v>
      </c>
      <c r="K4" s="21" t="s">
        <v>6</v>
      </c>
      <c r="L4" s="21" t="s">
        <v>14</v>
      </c>
      <c r="M4" s="22" t="s">
        <v>7</v>
      </c>
      <c r="N4" s="20" t="s">
        <v>5</v>
      </c>
      <c r="O4" s="21" t="s">
        <v>6</v>
      </c>
      <c r="P4" s="22" t="s">
        <v>8</v>
      </c>
    </row>
    <row r="5" spans="1:16" s="25" customFormat="1" ht="19.5" customHeight="1">
      <c r="A5" s="23">
        <v>1</v>
      </c>
      <c r="B5" s="24"/>
      <c r="C5" s="84" t="s">
        <v>21</v>
      </c>
      <c r="D5" s="85">
        <v>39143</v>
      </c>
      <c r="E5" s="61" t="s">
        <v>15</v>
      </c>
      <c r="F5" s="61" t="s">
        <v>16</v>
      </c>
      <c r="G5" s="53" t="s">
        <v>22</v>
      </c>
      <c r="H5" s="53" t="s">
        <v>22</v>
      </c>
      <c r="I5" s="53" t="s">
        <v>23</v>
      </c>
      <c r="J5" s="64">
        <v>167154</v>
      </c>
      <c r="K5" s="67">
        <v>23096</v>
      </c>
      <c r="L5" s="68">
        <f>K5/H5</f>
        <v>312.1081081081081</v>
      </c>
      <c r="M5" s="69">
        <f>J5/K5</f>
        <v>7.237357118115691</v>
      </c>
      <c r="N5" s="70">
        <v>785165</v>
      </c>
      <c r="O5" s="67">
        <v>100635</v>
      </c>
      <c r="P5" s="69">
        <f>+N5/O5</f>
        <v>7.8021066229443035</v>
      </c>
    </row>
    <row r="6" spans="1:16" s="25" customFormat="1" ht="19.5" customHeight="1">
      <c r="A6" s="23">
        <v>2</v>
      </c>
      <c r="B6" s="26"/>
      <c r="C6" s="84" t="s">
        <v>24</v>
      </c>
      <c r="D6" s="85">
        <v>39157</v>
      </c>
      <c r="E6" s="61" t="s">
        <v>15</v>
      </c>
      <c r="F6" s="61" t="s">
        <v>16</v>
      </c>
      <c r="G6" s="53" t="s">
        <v>19</v>
      </c>
      <c r="H6" s="53" t="s">
        <v>19</v>
      </c>
      <c r="I6" s="53" t="s">
        <v>20</v>
      </c>
      <c r="J6" s="64">
        <v>70782</v>
      </c>
      <c r="K6" s="67">
        <v>9618</v>
      </c>
      <c r="L6" s="68">
        <f>K6/H6</f>
        <v>320.6</v>
      </c>
      <c r="M6" s="69">
        <f>J6/K6</f>
        <v>7.359326263256394</v>
      </c>
      <c r="N6" s="70">
        <v>70782</v>
      </c>
      <c r="O6" s="67">
        <v>9618</v>
      </c>
      <c r="P6" s="69">
        <f>+N6/O6</f>
        <v>7.359326263256394</v>
      </c>
    </row>
    <row r="7" spans="1:16" s="25" customFormat="1" ht="19.5" customHeight="1">
      <c r="A7" s="23">
        <v>3</v>
      </c>
      <c r="B7" s="26"/>
      <c r="C7" s="84" t="s">
        <v>17</v>
      </c>
      <c r="D7" s="85" t="s">
        <v>17</v>
      </c>
      <c r="E7" s="61" t="s">
        <v>17</v>
      </c>
      <c r="F7" s="61" t="s">
        <v>17</v>
      </c>
      <c r="G7" s="53" t="s">
        <v>18</v>
      </c>
      <c r="H7" s="53" t="s">
        <v>18</v>
      </c>
      <c r="I7" s="53" t="s">
        <v>18</v>
      </c>
      <c r="J7" s="64">
        <v>0</v>
      </c>
      <c r="K7" s="67">
        <v>0</v>
      </c>
      <c r="L7" s="68" t="e">
        <f>K7/H7</f>
        <v>#DIV/0!</v>
      </c>
      <c r="M7" s="69" t="e">
        <f>J7/K7</f>
        <v>#DIV/0!</v>
      </c>
      <c r="N7" s="70">
        <v>0</v>
      </c>
      <c r="O7" s="67">
        <v>0</v>
      </c>
      <c r="P7" s="69" t="e">
        <f>+N7/O7</f>
        <v>#DIV/0!</v>
      </c>
    </row>
    <row r="8" spans="1:16" s="25" customFormat="1" ht="19.5" customHeight="1">
      <c r="A8" s="23">
        <v>4</v>
      </c>
      <c r="B8" s="26"/>
      <c r="C8" s="84" t="s">
        <v>17</v>
      </c>
      <c r="D8" s="58" t="s">
        <v>17</v>
      </c>
      <c r="E8" s="61" t="s">
        <v>17</v>
      </c>
      <c r="F8" s="61" t="s">
        <v>17</v>
      </c>
      <c r="G8" s="53" t="s">
        <v>18</v>
      </c>
      <c r="H8" s="53" t="s">
        <v>18</v>
      </c>
      <c r="I8" s="53" t="s">
        <v>18</v>
      </c>
      <c r="J8" s="64">
        <v>0</v>
      </c>
      <c r="K8" s="67">
        <v>0</v>
      </c>
      <c r="L8" s="68" t="e">
        <f>K8/H8</f>
        <v>#DIV/0!</v>
      </c>
      <c r="M8" s="69" t="e">
        <f>J8/K8</f>
        <v>#DIV/0!</v>
      </c>
      <c r="N8" s="70">
        <v>0</v>
      </c>
      <c r="O8" s="67">
        <v>0</v>
      </c>
      <c r="P8" s="69" t="e">
        <f>+N8/O8</f>
        <v>#DIV/0!</v>
      </c>
    </row>
    <row r="9" spans="1:16" s="28" customFormat="1" ht="19.5" customHeight="1">
      <c r="A9" s="23">
        <v>5</v>
      </c>
      <c r="B9" s="27"/>
      <c r="C9" s="84" t="s">
        <v>17</v>
      </c>
      <c r="D9" s="58" t="s">
        <v>17</v>
      </c>
      <c r="E9" s="61" t="s">
        <v>17</v>
      </c>
      <c r="F9" s="61" t="s">
        <v>17</v>
      </c>
      <c r="G9" s="53" t="s">
        <v>18</v>
      </c>
      <c r="H9" s="53" t="s">
        <v>18</v>
      </c>
      <c r="I9" s="53" t="s">
        <v>18</v>
      </c>
      <c r="J9" s="64">
        <v>0</v>
      </c>
      <c r="K9" s="67">
        <v>0</v>
      </c>
      <c r="L9" s="68" t="e">
        <f aca="true" t="shared" si="0" ref="L5:L12">K9/H9</f>
        <v>#DIV/0!</v>
      </c>
      <c r="M9" s="69" t="e">
        <f aca="true" t="shared" si="1" ref="M5:M12">J9/K9</f>
        <v>#DIV/0!</v>
      </c>
      <c r="N9" s="70">
        <v>0</v>
      </c>
      <c r="O9" s="67">
        <v>0</v>
      </c>
      <c r="P9" s="69" t="e">
        <f>+N9/O9</f>
        <v>#DIV/0!</v>
      </c>
    </row>
    <row r="10" spans="1:16" s="28" customFormat="1" ht="19.5" customHeight="1">
      <c r="A10" s="23">
        <v>6</v>
      </c>
      <c r="B10" s="27"/>
      <c r="C10" s="55" t="s">
        <v>17</v>
      </c>
      <c r="D10" s="58" t="s">
        <v>17</v>
      </c>
      <c r="E10" s="61" t="s">
        <v>17</v>
      </c>
      <c r="F10" s="61" t="s">
        <v>17</v>
      </c>
      <c r="G10" s="53" t="s">
        <v>18</v>
      </c>
      <c r="H10" s="53" t="s">
        <v>18</v>
      </c>
      <c r="I10" s="53" t="s">
        <v>18</v>
      </c>
      <c r="J10" s="64">
        <v>0</v>
      </c>
      <c r="K10" s="67">
        <v>0</v>
      </c>
      <c r="L10" s="68" t="e">
        <f t="shared" si="0"/>
        <v>#DIV/0!</v>
      </c>
      <c r="M10" s="69" t="e">
        <f t="shared" si="1"/>
        <v>#DIV/0!</v>
      </c>
      <c r="N10" s="70">
        <v>0</v>
      </c>
      <c r="O10" s="67">
        <v>0</v>
      </c>
      <c r="P10" s="69" t="e">
        <f>+N10/O10</f>
        <v>#DIV/0!</v>
      </c>
    </row>
    <row r="11" spans="1:16" s="28" customFormat="1" ht="19.5" customHeight="1">
      <c r="A11" s="23">
        <v>7</v>
      </c>
      <c r="B11" s="27"/>
      <c r="C11" s="55" t="s">
        <v>17</v>
      </c>
      <c r="D11" s="58" t="s">
        <v>17</v>
      </c>
      <c r="E11" s="61" t="s">
        <v>17</v>
      </c>
      <c r="F11" s="61" t="s">
        <v>17</v>
      </c>
      <c r="G11" s="53" t="s">
        <v>18</v>
      </c>
      <c r="H11" s="53" t="s">
        <v>18</v>
      </c>
      <c r="I11" s="53" t="s">
        <v>18</v>
      </c>
      <c r="J11" s="64">
        <v>0</v>
      </c>
      <c r="K11" s="67">
        <v>0</v>
      </c>
      <c r="L11" s="68" t="e">
        <f t="shared" si="0"/>
        <v>#DIV/0!</v>
      </c>
      <c r="M11" s="69" t="e">
        <f t="shared" si="1"/>
        <v>#DIV/0!</v>
      </c>
      <c r="N11" s="70">
        <v>0</v>
      </c>
      <c r="O11" s="67">
        <v>0</v>
      </c>
      <c r="P11" s="69" t="e">
        <f aca="true" t="shared" si="2" ref="P11:P17">+N11/O11</f>
        <v>#DIV/0!</v>
      </c>
    </row>
    <row r="12" spans="1:16" s="28" customFormat="1" ht="19.5" customHeight="1">
      <c r="A12" s="23">
        <v>8</v>
      </c>
      <c r="B12" s="27"/>
      <c r="C12" s="55" t="s">
        <v>17</v>
      </c>
      <c r="D12" s="58" t="s">
        <v>17</v>
      </c>
      <c r="E12" s="61" t="s">
        <v>17</v>
      </c>
      <c r="F12" s="61" t="s">
        <v>17</v>
      </c>
      <c r="G12" s="53" t="s">
        <v>18</v>
      </c>
      <c r="H12" s="53" t="s">
        <v>18</v>
      </c>
      <c r="I12" s="53" t="s">
        <v>18</v>
      </c>
      <c r="J12" s="64">
        <v>0</v>
      </c>
      <c r="K12" s="67">
        <v>0</v>
      </c>
      <c r="L12" s="68" t="e">
        <f t="shared" si="0"/>
        <v>#DIV/0!</v>
      </c>
      <c r="M12" s="69" t="e">
        <f t="shared" si="1"/>
        <v>#DIV/0!</v>
      </c>
      <c r="N12" s="70">
        <v>0</v>
      </c>
      <c r="O12" s="67">
        <v>0</v>
      </c>
      <c r="P12" s="69" t="e">
        <f t="shared" si="2"/>
        <v>#DIV/0!</v>
      </c>
    </row>
    <row r="13" spans="1:16" s="28" customFormat="1" ht="19.5" customHeight="1">
      <c r="A13" s="23">
        <v>9</v>
      </c>
      <c r="B13" s="27"/>
      <c r="C13" s="56" t="s">
        <v>17</v>
      </c>
      <c r="D13" s="59" t="s">
        <v>17</v>
      </c>
      <c r="E13" s="62" t="s">
        <v>17</v>
      </c>
      <c r="F13" s="62" t="s">
        <v>17</v>
      </c>
      <c r="G13" s="54">
        <v>0</v>
      </c>
      <c r="H13" s="54">
        <v>0</v>
      </c>
      <c r="I13" s="54">
        <v>0</v>
      </c>
      <c r="J13" s="65">
        <v>0</v>
      </c>
      <c r="K13" s="71">
        <v>0</v>
      </c>
      <c r="L13" s="72" t="e">
        <f>+K13/H13</f>
        <v>#DIV/0!</v>
      </c>
      <c r="M13" s="73" t="e">
        <f>+J13/K13</f>
        <v>#DIV/0!</v>
      </c>
      <c r="N13" s="74">
        <v>0</v>
      </c>
      <c r="O13" s="71">
        <v>0</v>
      </c>
      <c r="P13" s="73" t="e">
        <f t="shared" si="2"/>
        <v>#DIV/0!</v>
      </c>
    </row>
    <row r="14" spans="1:16" s="28" customFormat="1" ht="19.5" customHeight="1">
      <c r="A14" s="23">
        <v>10</v>
      </c>
      <c r="B14" s="27"/>
      <c r="C14" s="55" t="s">
        <v>17</v>
      </c>
      <c r="D14" s="58" t="s">
        <v>17</v>
      </c>
      <c r="E14" s="61" t="s">
        <v>17</v>
      </c>
      <c r="F14" s="61" t="s">
        <v>17</v>
      </c>
      <c r="G14" s="53" t="s">
        <v>18</v>
      </c>
      <c r="H14" s="53" t="s">
        <v>18</v>
      </c>
      <c r="I14" s="53" t="s">
        <v>18</v>
      </c>
      <c r="J14" s="64">
        <v>0</v>
      </c>
      <c r="K14" s="67">
        <v>0</v>
      </c>
      <c r="L14" s="68" t="e">
        <f>K14/H14</f>
        <v>#DIV/0!</v>
      </c>
      <c r="M14" s="69" t="e">
        <f>J14/K14</f>
        <v>#DIV/0!</v>
      </c>
      <c r="N14" s="70">
        <v>0</v>
      </c>
      <c r="O14" s="67">
        <v>0</v>
      </c>
      <c r="P14" s="69" t="e">
        <f t="shared" si="2"/>
        <v>#DIV/0!</v>
      </c>
    </row>
    <row r="15" spans="1:16" s="28" customFormat="1" ht="19.5" customHeight="1">
      <c r="A15" s="23">
        <v>11</v>
      </c>
      <c r="B15" s="27"/>
      <c r="C15" s="55" t="s">
        <v>17</v>
      </c>
      <c r="D15" s="58" t="s">
        <v>17</v>
      </c>
      <c r="E15" s="61" t="s">
        <v>17</v>
      </c>
      <c r="F15" s="61" t="s">
        <v>17</v>
      </c>
      <c r="G15" s="53" t="s">
        <v>18</v>
      </c>
      <c r="H15" s="53" t="s">
        <v>18</v>
      </c>
      <c r="I15" s="53" t="s">
        <v>18</v>
      </c>
      <c r="J15" s="64">
        <v>0</v>
      </c>
      <c r="K15" s="67">
        <v>0</v>
      </c>
      <c r="L15" s="68" t="e">
        <f>K15/H15</f>
        <v>#DIV/0!</v>
      </c>
      <c r="M15" s="69" t="e">
        <f>J15/K15</f>
        <v>#DIV/0!</v>
      </c>
      <c r="N15" s="70">
        <v>0</v>
      </c>
      <c r="O15" s="67">
        <v>0</v>
      </c>
      <c r="P15" s="69" t="e">
        <f t="shared" si="2"/>
        <v>#DIV/0!</v>
      </c>
    </row>
    <row r="16" spans="1:16" s="28" customFormat="1" ht="19.5" customHeight="1">
      <c r="A16" s="23">
        <v>12</v>
      </c>
      <c r="B16" s="27"/>
      <c r="C16" s="57"/>
      <c r="D16" s="60"/>
      <c r="E16" s="63"/>
      <c r="F16" s="62"/>
      <c r="G16" s="54"/>
      <c r="H16" s="54"/>
      <c r="I16" s="54"/>
      <c r="J16" s="66"/>
      <c r="K16" s="75"/>
      <c r="L16" s="72" t="e">
        <f>+K16/H16</f>
        <v>#DIV/0!</v>
      </c>
      <c r="M16" s="73" t="e">
        <f>+J16/K16</f>
        <v>#DIV/0!</v>
      </c>
      <c r="N16" s="76"/>
      <c r="O16" s="75"/>
      <c r="P16" s="73" t="e">
        <f t="shared" si="2"/>
        <v>#DIV/0!</v>
      </c>
    </row>
    <row r="17" spans="1:16" s="28" customFormat="1" ht="19.5" customHeight="1">
      <c r="A17" s="23">
        <v>12</v>
      </c>
      <c r="B17" s="27"/>
      <c r="C17" s="55"/>
      <c r="D17" s="58"/>
      <c r="E17" s="61"/>
      <c r="F17" s="61"/>
      <c r="G17" s="53"/>
      <c r="H17" s="53"/>
      <c r="I17" s="53"/>
      <c r="J17" s="64"/>
      <c r="K17" s="67"/>
      <c r="L17" s="68" t="e">
        <f>K17/H17</f>
        <v>#DIV/0!</v>
      </c>
      <c r="M17" s="69" t="e">
        <f>J17/K17</f>
        <v>#DIV/0!</v>
      </c>
      <c r="N17" s="70"/>
      <c r="O17" s="67"/>
      <c r="P17" s="69" t="e">
        <f t="shared" si="2"/>
        <v>#DIV/0!</v>
      </c>
    </row>
    <row r="18" spans="1:16" s="31" customFormat="1" ht="30.75" customHeight="1">
      <c r="A18" s="29"/>
      <c r="B18" s="30"/>
      <c r="C18" s="77" t="s">
        <v>11</v>
      </c>
      <c r="D18" s="78"/>
      <c r="E18" s="77"/>
      <c r="F18" s="77"/>
      <c r="G18" s="79"/>
      <c r="H18" s="81">
        <v>79</v>
      </c>
      <c r="I18" s="79"/>
      <c r="J18" s="80">
        <f>SUM(J5:J17)</f>
        <v>237936</v>
      </c>
      <c r="K18" s="81">
        <f>SUM(K5:K17)</f>
        <v>32714</v>
      </c>
      <c r="L18" s="81">
        <f>K18/H18</f>
        <v>414.1012658227848</v>
      </c>
      <c r="M18" s="82">
        <f>J18/K18</f>
        <v>7.27321635996821</v>
      </c>
      <c r="N18" s="80"/>
      <c r="O18" s="81"/>
      <c r="P18" s="83"/>
    </row>
    <row r="19" spans="1:16" s="28" customFormat="1" ht="15">
      <c r="A19" s="32"/>
      <c r="B19" s="33"/>
      <c r="D19" s="34"/>
      <c r="E19" s="35"/>
      <c r="F19" s="35"/>
      <c r="G19" s="36"/>
      <c r="H19" s="36"/>
      <c r="I19" s="36"/>
      <c r="J19" s="37"/>
      <c r="K19" s="38"/>
      <c r="L19" s="38"/>
      <c r="M19" s="39"/>
      <c r="N19" s="41"/>
      <c r="O19" s="38"/>
      <c r="P19" s="40"/>
    </row>
    <row r="20" spans="1:16" s="28" customFormat="1" ht="15">
      <c r="A20" s="32"/>
      <c r="B20" s="33"/>
      <c r="D20" s="34"/>
      <c r="E20" s="35"/>
      <c r="F20" s="35"/>
      <c r="G20" s="36"/>
      <c r="H20" s="36"/>
      <c r="I20" s="36"/>
      <c r="J20" s="37"/>
      <c r="K20" s="38"/>
      <c r="L20" s="38"/>
      <c r="M20" s="39"/>
      <c r="N20" s="41"/>
      <c r="O20" s="38"/>
      <c r="P20" s="40"/>
    </row>
    <row r="21" spans="1:16" s="28" customFormat="1" ht="15">
      <c r="A21" s="32"/>
      <c r="B21" s="33"/>
      <c r="D21" s="34"/>
      <c r="E21" s="35"/>
      <c r="F21" s="35"/>
      <c r="G21" s="36"/>
      <c r="H21" s="36"/>
      <c r="I21" s="36"/>
      <c r="J21" s="37"/>
      <c r="K21" s="38"/>
      <c r="L21" s="38"/>
      <c r="M21" s="39"/>
      <c r="N21" s="41"/>
      <c r="O21" s="38"/>
      <c r="P21" s="40"/>
    </row>
    <row r="22" spans="1:16" s="28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28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28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28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28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28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28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28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28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28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28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28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28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28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28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28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28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28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28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28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28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28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28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28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horizontalDpi="300" verticalDpi="300" orientation="landscape" paperSize="9" scale="60" r:id="rId2"/>
  <ignoredErrors>
    <ignoredError sqref="L16:L17 M16:M17" numberStoredAsText="1" evalError="1" formula="1"/>
    <ignoredError sqref="L18 M18 P16:P1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AAA.MASTER WEEKLY REPORT</dc:title>
  <dc:subject/>
  <dc:creator>Iskender </dc:creator>
  <cp:keywords/>
  <dc:description/>
  <cp:lastModifiedBy>Your User Name</cp:lastModifiedBy>
  <cp:lastPrinted>2006-11-10T12:59:00Z</cp:lastPrinted>
  <dcterms:created xsi:type="dcterms:W3CDTF">2006-03-17T12:24:26Z</dcterms:created>
  <dcterms:modified xsi:type="dcterms:W3CDTF">2007-03-23T15:11:34Z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2046748808</vt:i4>
  </property>
  <property fmtid="{D5CDD505-2E9C-101B-9397-08002B2CF9AE}" pid="3" name="_EmailSubject">
    <vt:lpwstr>WB Weekly Box Office Report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