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<sst xmlns="http://schemas.openxmlformats.org/spreadsheetml/2006/main" count="30" uniqueCount="23">
  <si>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</si>
  <si>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</si>
  <si>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</si>
  <si>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</si>
  <si>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</si>
  <si>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</si>
  <si>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</si>
  <si>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</si>
  <si>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</si>
  <si>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</si>
  <si>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</si>
  <si>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</si>
  <si>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</si>
  <si>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</si>
  <si>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</si>
  <si>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</si>
  <si>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ARTHUR AND THE MINIMOYS</t>
  </si>
  <si>
    <t>BLACK DAHLIA, THE</t>
  </si>
  <si>
    <t>PERFUME: THE STORY OF A MURDERER</t>
  </si>
  <si>
    <t>DATE : 09.03.2007</t>
  </si>
  <si>
    <t>GENESIS</t>
  </si>
  <si>
    <t>UMUT SANAT</t>
  </si>
  <si>
    <t>STUDIO CANAL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</si>
</sst>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43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492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39400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10
02.03 - 08.03.2007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5.8515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57421875" style="51" bestFit="1" customWidth="1"/>
    <col min="13" max="13" width="8.421875" style="52" bestFit="1" customWidth="1"/>
    <col min="14" max="14" width="14.57421875" style="53" customWidth="1"/>
    <col min="15" max="15" width="16.421875" style="51" customWidth="1"/>
    <col min="16" max="16" width="8.421875" style="54" bestFit="1" customWidth="1"/>
    <col min="17" max="16384" width="9.140625" style="46" customWidth="1"/>
  </cols>
  <sheetData>
    <row r="1" spans="1:16" s="101" customFormat="1" ht="96" customHeight="1">
      <c r="A1" s="89"/>
      <c r="B1" s="90"/>
      <c r="C1" s="91"/>
      <c r="D1" s="92"/>
      <c r="E1" s="93"/>
      <c r="F1" s="93"/>
      <c r="G1" s="94"/>
      <c r="H1" s="94"/>
      <c r="I1" s="94"/>
      <c r="J1" s="95"/>
      <c r="K1" s="96"/>
      <c r="L1" s="96"/>
      <c r="M1" s="97"/>
      <c r="N1" s="98"/>
      <c r="O1" s="99"/>
      <c r="P1" s="100"/>
    </row>
    <row r="2" spans="1:16" s="20" customFormat="1" ht="39.75" customHeight="1">
      <c r="A2" s="106" t="s">
        <v>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3"/>
      <c r="J3" s="56"/>
      <c r="K3" s="56"/>
      <c r="L3" s="56"/>
      <c r="M3" s="56"/>
      <c r="N3" s="56"/>
      <c r="O3" s="56"/>
      <c r="P3" s="66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6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6"/>
    </row>
    <row r="6" spans="1:16" s="24" customFormat="1" ht="14.25">
      <c r="A6" s="21"/>
      <c r="B6" s="22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4" customFormat="1" ht="51.75" customHeight="1">
      <c r="A7" s="25"/>
      <c r="B7" s="23"/>
      <c r="C7" s="111"/>
      <c r="D7" s="117"/>
      <c r="E7" s="114"/>
      <c r="F7" s="114"/>
      <c r="G7" s="111"/>
      <c r="H7" s="111"/>
      <c r="I7" s="111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4"/>
      <c r="C8" s="13" t="s">
        <v>18</v>
      </c>
      <c r="D8" s="1">
        <v>39129</v>
      </c>
      <c r="E8" s="102" t="s">
        <v>15</v>
      </c>
      <c r="F8" s="102" t="s">
        <v>15</v>
      </c>
      <c r="G8" s="88">
        <v>43</v>
      </c>
      <c r="H8" s="88">
        <v>43</v>
      </c>
      <c r="I8" s="88">
        <v>3</v>
      </c>
      <c r="J8" s="19">
        <v>212054</v>
      </c>
      <c r="K8" s="105">
        <v>24564</v>
      </c>
      <c r="L8" s="62">
        <f>K8/H8</f>
        <v>571.2558139534884</v>
      </c>
      <c r="M8" s="63">
        <f>J8/K8</f>
        <v>8.632714541605601</v>
      </c>
      <c r="N8" s="14">
        <v>952979</v>
      </c>
      <c r="O8" s="105">
        <v>109527</v>
      </c>
      <c r="P8" s="63">
        <f aca="true" t="shared" si="0" ref="P8:P17">+N8/O8</f>
        <v>8.700859148885662</v>
      </c>
    </row>
    <row r="9" spans="1:16" s="30" customFormat="1" ht="15">
      <c r="A9" s="29">
        <v>2</v>
      </c>
      <c r="B9" s="31"/>
      <c r="C9" s="13" t="s">
        <v>17</v>
      </c>
      <c r="D9" s="1">
        <v>39122</v>
      </c>
      <c r="E9" s="102" t="s">
        <v>15</v>
      </c>
      <c r="F9" s="102" t="s">
        <v>15</v>
      </c>
      <c r="G9" s="88">
        <v>27</v>
      </c>
      <c r="H9" s="88">
        <v>27</v>
      </c>
      <c r="I9" s="88">
        <v>4</v>
      </c>
      <c r="J9" s="19">
        <v>10562</v>
      </c>
      <c r="K9" s="5">
        <v>1977</v>
      </c>
      <c r="L9" s="62">
        <f>K9/H9</f>
        <v>73.22222222222223</v>
      </c>
      <c r="M9" s="63">
        <f>J9/K9</f>
        <v>5.34243803743045</v>
      </c>
      <c r="N9" s="14">
        <v>219112.5</v>
      </c>
      <c r="O9" s="5">
        <v>23083</v>
      </c>
      <c r="P9" s="63">
        <f>+N9/O9</f>
        <v>9.49237534116016</v>
      </c>
    </row>
    <row r="10" spans="1:16" s="30" customFormat="1" ht="15">
      <c r="A10" s="29">
        <v>3</v>
      </c>
      <c r="B10" s="31"/>
      <c r="C10" s="13" t="s">
        <v>16</v>
      </c>
      <c r="D10" s="1">
        <v>39073</v>
      </c>
      <c r="E10" s="8" t="s">
        <v>15</v>
      </c>
      <c r="F10" s="8" t="s">
        <v>15</v>
      </c>
      <c r="G10" s="88">
        <v>50</v>
      </c>
      <c r="H10" s="88">
        <v>1</v>
      </c>
      <c r="I10" s="88">
        <v>11</v>
      </c>
      <c r="J10" s="19">
        <v>30</v>
      </c>
      <c r="K10" s="5">
        <v>5</v>
      </c>
      <c r="L10" s="64">
        <f>+K10/H10</f>
        <v>5</v>
      </c>
      <c r="M10" s="65">
        <f>+J10/K10</f>
        <v>6</v>
      </c>
      <c r="N10" s="16">
        <v>413531</v>
      </c>
      <c r="O10" s="4">
        <v>54937</v>
      </c>
      <c r="P10" s="65">
        <f t="shared" si="0"/>
        <v>7.527367712106595</v>
      </c>
    </row>
    <row r="11" spans="1:16" s="30" customFormat="1" ht="15">
      <c r="A11" s="29">
        <v>4</v>
      </c>
      <c r="B11" s="31"/>
      <c r="C11" s="13" t="s">
        <v>20</v>
      </c>
      <c r="D11" s="1">
        <v>38464</v>
      </c>
      <c r="E11" s="8" t="s">
        <v>21</v>
      </c>
      <c r="F11" s="8" t="s">
        <v>22</v>
      </c>
      <c r="G11" s="88">
        <v>8</v>
      </c>
      <c r="H11" s="88">
        <v>3</v>
      </c>
      <c r="I11" s="88">
        <v>17</v>
      </c>
      <c r="J11" s="19">
        <v>5346</v>
      </c>
      <c r="K11" s="5">
        <v>1782</v>
      </c>
      <c r="L11" s="64">
        <f>+K11/H11</f>
        <v>594</v>
      </c>
      <c r="M11" s="65">
        <f>+J11/K11</f>
        <v>3</v>
      </c>
      <c r="N11" s="16">
        <v>70711.46</v>
      </c>
      <c r="O11" s="4">
        <v>11449</v>
      </c>
      <c r="P11" s="65">
        <f t="shared" si="0"/>
        <v>6.1762127696742075</v>
      </c>
    </row>
    <row r="12" spans="1:16" s="33" customFormat="1" ht="15">
      <c r="A12" s="29"/>
      <c r="B12" s="32"/>
      <c r="C12" s="13"/>
      <c r="D12" s="1"/>
      <c r="E12" s="102"/>
      <c r="F12" s="102"/>
      <c r="G12" s="88"/>
      <c r="H12" s="88"/>
      <c r="I12" s="88"/>
      <c r="J12" s="19"/>
      <c r="K12" s="5"/>
      <c r="L12" s="62" t="e">
        <f>K12/H12</f>
        <v>#DIV/0!</v>
      </c>
      <c r="M12" s="63" t="e">
        <f>J12/K12</f>
        <v>#DIV/0!</v>
      </c>
      <c r="N12" s="14"/>
      <c r="O12" s="5"/>
      <c r="P12" s="63" t="e">
        <f t="shared" si="0"/>
        <v>#DIV/0!</v>
      </c>
    </row>
    <row r="13" spans="1:16" s="33" customFormat="1" ht="15">
      <c r="A13" s="29"/>
      <c r="B13" s="32"/>
      <c r="C13" s="3"/>
      <c r="D13" s="2"/>
      <c r="E13" s="8"/>
      <c r="F13" s="8"/>
      <c r="G13" s="60"/>
      <c r="H13" s="60"/>
      <c r="I13" s="60"/>
      <c r="J13" s="18"/>
      <c r="K13" s="12"/>
      <c r="L13" s="64" t="e">
        <f>+K13/H13</f>
        <v>#DIV/0!</v>
      </c>
      <c r="M13" s="65" t="e">
        <f>+J13/K13</f>
        <v>#DIV/0!</v>
      </c>
      <c r="N13" s="16"/>
      <c r="O13" s="12"/>
      <c r="P13" s="65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60"/>
      <c r="H14" s="59"/>
      <c r="I14" s="60"/>
      <c r="J14" s="17"/>
      <c r="K14" s="6"/>
      <c r="L14" s="64" t="e">
        <f>+K14/H14</f>
        <v>#DIV/0!</v>
      </c>
      <c r="M14" s="65" t="e">
        <f>+J14/K14</f>
        <v>#DIV/0!</v>
      </c>
      <c r="N14" s="16"/>
      <c r="O14" s="4"/>
      <c r="P14" s="65" t="e">
        <f t="shared" si="0"/>
        <v>#DIV/0!</v>
      </c>
    </row>
    <row r="15" spans="1:16" s="33" customFormat="1" ht="15">
      <c r="A15" s="29"/>
      <c r="B15" s="32"/>
      <c r="C15" s="7"/>
      <c r="D15" s="2"/>
      <c r="E15" s="9"/>
      <c r="F15" s="9"/>
      <c r="G15" s="60"/>
      <c r="H15" s="61"/>
      <c r="I15" s="59"/>
      <c r="J15" s="19"/>
      <c r="K15" s="5"/>
      <c r="L15" s="62" t="e">
        <f>K15/H15</f>
        <v>#DIV/0!</v>
      </c>
      <c r="M15" s="63" t="e">
        <f>J15/K15</f>
        <v>#DIV/0!</v>
      </c>
      <c r="N15" s="14"/>
      <c r="O15" s="5"/>
      <c r="P15" s="63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60"/>
      <c r="H16" s="60"/>
      <c r="I16" s="61"/>
      <c r="J16" s="18"/>
      <c r="K16" s="4"/>
      <c r="L16" s="64" t="e">
        <f>+K16/H16</f>
        <v>#DIV/0!</v>
      </c>
      <c r="M16" s="65" t="e">
        <f>+J16/K16</f>
        <v>#DIV/0!</v>
      </c>
      <c r="N16" s="16"/>
      <c r="O16" s="4"/>
      <c r="P16" s="65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60"/>
      <c r="H17" s="60"/>
      <c r="I17" s="60"/>
      <c r="J17" s="18"/>
      <c r="K17" s="12"/>
      <c r="L17" s="64" t="e">
        <f>+K17/H17</f>
        <v>#DIV/0!</v>
      </c>
      <c r="M17" s="65" t="e">
        <f>+J17/K17</f>
        <v>#DIV/0!</v>
      </c>
      <c r="N17" s="16"/>
      <c r="O17" s="12"/>
      <c r="P17" s="65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60"/>
      <c r="H18" s="60"/>
      <c r="I18" s="60"/>
      <c r="J18" s="18"/>
      <c r="K18" s="12"/>
      <c r="L18" s="64" t="e">
        <f>+K18/H18</f>
        <v>#DIV/0!</v>
      </c>
      <c r="M18" s="65" t="e">
        <f>+J18/K18</f>
        <v>#DIV/0!</v>
      </c>
      <c r="N18" s="16"/>
      <c r="O18" s="12"/>
      <c r="P18" s="65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60"/>
      <c r="H19" s="60"/>
      <c r="I19" s="60"/>
      <c r="J19" s="18"/>
      <c r="K19" s="12"/>
      <c r="L19" s="64" t="e">
        <f>+K19/H19</f>
        <v>#DIV/0!</v>
      </c>
      <c r="M19" s="65" t="e">
        <f>+J19/K19</f>
        <v>#DIV/0!</v>
      </c>
      <c r="N19" s="16"/>
      <c r="O19" s="12"/>
      <c r="P19" s="65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60"/>
      <c r="H20" s="60"/>
      <c r="I20" s="60"/>
      <c r="J20" s="18"/>
      <c r="K20" s="12"/>
      <c r="L20" s="64" t="e">
        <f>+K20/H20</f>
        <v>#DIV/0!</v>
      </c>
      <c r="M20" s="65" t="e">
        <f>+J20/K20</f>
        <v>#DIV/0!</v>
      </c>
      <c r="N20" s="16"/>
      <c r="O20" s="12"/>
      <c r="P20" s="65" t="e">
        <f>+N20/O20</f>
        <v>#DIV/0!</v>
      </c>
    </row>
    <row r="21" spans="1:16" s="33" customFormat="1" ht="15">
      <c r="A21" s="77"/>
      <c r="B21" s="78"/>
      <c r="C21" s="79"/>
      <c r="D21" s="80"/>
      <c r="E21" s="81"/>
      <c r="F21" s="81"/>
      <c r="G21" s="82"/>
      <c r="H21" s="82"/>
      <c r="I21" s="82"/>
      <c r="J21" s="83"/>
      <c r="K21" s="84"/>
      <c r="L21" s="85"/>
      <c r="M21" s="86"/>
      <c r="N21" s="87"/>
      <c r="O21" s="84"/>
      <c r="P21" s="86"/>
    </row>
    <row r="22" spans="1:16" s="58" customFormat="1" ht="15">
      <c r="A22" s="67"/>
      <c r="B22" s="68"/>
      <c r="C22" s="69" t="s">
        <v>11</v>
      </c>
      <c r="D22" s="70"/>
      <c r="E22" s="69"/>
      <c r="F22" s="69"/>
      <c r="G22" s="71"/>
      <c r="H22" s="72">
        <f>SUM(H8:H21)</f>
        <v>74</v>
      </c>
      <c r="I22" s="71"/>
      <c r="J22" s="73">
        <f>SUM(J8:J21)</f>
        <v>227992</v>
      </c>
      <c r="K22" s="74">
        <f>SUM(K8:K21)</f>
        <v>28328</v>
      </c>
      <c r="L22" s="74">
        <f>K22/H22</f>
        <v>382.81081081081084</v>
      </c>
      <c r="M22" s="75">
        <f>J22/K22</f>
        <v>8.04829144309517</v>
      </c>
      <c r="N22" s="73"/>
      <c r="O22" s="74"/>
      <c r="P22" s="76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2007-02-23T17:36:53Z</cp:lastPrinted>
  <dcterms:created xsi:type="dcterms:W3CDTF">2006-03-17T12:24:26Z</dcterms:created>
  <dcterms:modified xsi:type="dcterms:W3CDTF">2007-03-09T20:28:17Z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-1064312645</vt:i4>
  </property>
  <property fmtid="{D5CDD505-2E9C-101B-9397-08002B2CF9AE}" pid="3" name="_EmailSubject">
    <vt:lpwstr>Weekly Box Office - Week: 10-2007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