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<sst xmlns="http://schemas.openxmlformats.org/spreadsheetml/2006/main" count="45" uniqueCount="34">
  <si>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</si>
  <si>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</si>
  <si>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</si>
  <si>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</si>
  <si>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</si>
  <si>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</si>
  <si>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</si>
  <si>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</si>
  <si>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</si>
  <si>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</si>
  <si>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</si>
  <si>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</si>
  <si>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</si>
  <si>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</si>
  <si>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</si>
  <si>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</si>
  <si>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</si>
  <si>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</si>
  <si>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</si>
  <si>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WIND THAT SHAKES THE BARLEY, THE</t>
  </si>
  <si>
    <t>PATHE</t>
  </si>
  <si>
    <t>TEXAS CHAINSAW MASSACRE, THE</t>
  </si>
  <si>
    <t>CINEMEDYA - FOCUS</t>
  </si>
  <si>
    <t>HOWL'S MOVING CASTLE</t>
  </si>
  <si>
    <t>WILD BUNCH</t>
  </si>
  <si>
    <t>CINECLICK</t>
  </si>
  <si>
    <t>SHI GAN (TIME)</t>
  </si>
  <si>
    <t>KNALLHART - TOUGH ENOUGH</t>
  </si>
  <si>
    <t>MARS PROD.</t>
  </si>
  <si>
    <t>2007 / 03</t>
  </si>
  <si>
    <t>12 - 14 Ocak 2007</t>
  </si>
  <si>
    <t>EVERYONE'S HERO</t>
  </si>
  <si>
    <t>TİGLON</t>
  </si>
  <si>
    <t>12:08 EAST OF BUCHAREST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</si>
</sst>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9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2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0.8515625" style="2" bestFit="1" customWidth="1"/>
    <col min="4" max="4" width="12.00390625" style="1" bestFit="1" customWidth="1"/>
    <col min="5" max="5" width="26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34" t="s">
        <v>3</v>
      </c>
      <c r="Y2" s="32"/>
      <c r="Z2" s="32"/>
      <c r="AA2" s="32" t="s">
        <v>29</v>
      </c>
      <c r="AB2" s="33"/>
    </row>
    <row r="3" spans="2:28" ht="25.5" customHeight="1" thickBo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35" t="s">
        <v>30</v>
      </c>
      <c r="Y3" s="36"/>
      <c r="Z3" s="36"/>
      <c r="AA3" s="36"/>
      <c r="AB3" s="37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44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8" t="s">
        <v>9</v>
      </c>
      <c r="R5" s="38"/>
      <c r="T5" s="39" t="s">
        <v>10</v>
      </c>
      <c r="U5" s="39"/>
      <c r="W5" s="40" t="s">
        <v>11</v>
      </c>
      <c r="X5" s="40"/>
      <c r="Z5" s="41" t="s">
        <v>12</v>
      </c>
      <c r="AA5" s="41"/>
      <c r="AB5" s="41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31</v>
      </c>
      <c r="D7" s="18">
        <v>39094</v>
      </c>
      <c r="E7" s="13" t="s">
        <v>32</v>
      </c>
      <c r="F7" s="13">
        <v>42</v>
      </c>
      <c r="H7" s="13">
        <v>46</v>
      </c>
      <c r="I7" s="13">
        <v>1</v>
      </c>
      <c r="K7" s="25">
        <v>837</v>
      </c>
      <c r="L7" s="14">
        <v>6735</v>
      </c>
      <c r="M7" s="25">
        <v>4382</v>
      </c>
      <c r="N7" s="14">
        <v>39350.5</v>
      </c>
      <c r="O7" s="25">
        <v>5248</v>
      </c>
      <c r="P7" s="14">
        <v>47392.5</v>
      </c>
      <c r="Q7" s="26">
        <f aca="true" t="shared" si="0" ref="Q7:R13">K7+M7+O7</f>
        <v>10467</v>
      </c>
      <c r="R7" s="15">
        <f t="shared" si="0"/>
        <v>93478</v>
      </c>
      <c r="T7" s="23"/>
      <c r="U7" s="16"/>
      <c r="W7" s="26">
        <f aca="true" t="shared" si="1" ref="W7:W13">Q7/H7</f>
        <v>227.54347826086956</v>
      </c>
      <c r="X7" s="15">
        <f aca="true" t="shared" si="2" ref="X7:X13">R7/Q7</f>
        <v>8.930734689978026</v>
      </c>
      <c r="Z7" s="22">
        <v>10467</v>
      </c>
      <c r="AA7" s="21">
        <v>93478</v>
      </c>
      <c r="AB7" s="21">
        <f aca="true" t="shared" si="3" ref="AB7:AB13">AA7/Z7</f>
        <v>8.930734689978026</v>
      </c>
    </row>
    <row r="8" spans="1:28" s="13" customFormat="1" ht="18" customHeight="1">
      <c r="A8" s="1"/>
      <c r="B8" s="24">
        <v>2</v>
      </c>
      <c r="C8" s="17" t="s">
        <v>26</v>
      </c>
      <c r="D8" s="18">
        <v>39087</v>
      </c>
      <c r="E8" s="13" t="s">
        <v>25</v>
      </c>
      <c r="F8" s="13">
        <v>1</v>
      </c>
      <c r="H8" s="13">
        <v>1</v>
      </c>
      <c r="I8" s="13">
        <v>2</v>
      </c>
      <c r="K8" s="25">
        <v>122</v>
      </c>
      <c r="L8" s="14">
        <v>1084</v>
      </c>
      <c r="M8" s="25">
        <v>239</v>
      </c>
      <c r="N8" s="14">
        <v>2184</v>
      </c>
      <c r="O8" s="25">
        <v>174</v>
      </c>
      <c r="P8" s="14">
        <v>1620</v>
      </c>
      <c r="Q8" s="26">
        <f t="shared" si="0"/>
        <v>535</v>
      </c>
      <c r="R8" s="15">
        <f t="shared" si="0"/>
        <v>4888</v>
      </c>
      <c r="T8" s="23">
        <v>503</v>
      </c>
      <c r="U8" s="16">
        <v>4616</v>
      </c>
      <c r="W8" s="26">
        <f t="shared" si="1"/>
        <v>535</v>
      </c>
      <c r="X8" s="15">
        <f t="shared" si="2"/>
        <v>9.13644859813084</v>
      </c>
      <c r="Z8" s="22">
        <v>4486</v>
      </c>
      <c r="AA8" s="21">
        <v>36187</v>
      </c>
      <c r="AB8" s="21">
        <f t="shared" si="3"/>
        <v>8.066651805617477</v>
      </c>
    </row>
    <row r="9" spans="1:28" s="13" customFormat="1" ht="18" customHeight="1">
      <c r="A9" s="1"/>
      <c r="B9" s="24">
        <v>3</v>
      </c>
      <c r="C9" s="17" t="s">
        <v>33</v>
      </c>
      <c r="D9" s="18">
        <v>39094</v>
      </c>
      <c r="E9" s="13" t="s">
        <v>28</v>
      </c>
      <c r="F9" s="13">
        <v>2</v>
      </c>
      <c r="H9" s="13">
        <v>2</v>
      </c>
      <c r="I9" s="13">
        <v>1</v>
      </c>
      <c r="K9" s="25">
        <v>98</v>
      </c>
      <c r="L9" s="14">
        <v>704</v>
      </c>
      <c r="M9" s="25">
        <v>221</v>
      </c>
      <c r="N9" s="14">
        <v>1738</v>
      </c>
      <c r="O9" s="25">
        <v>179</v>
      </c>
      <c r="P9" s="14">
        <v>1330</v>
      </c>
      <c r="Q9" s="26">
        <f t="shared" si="0"/>
        <v>498</v>
      </c>
      <c r="R9" s="15">
        <f t="shared" si="0"/>
        <v>3772</v>
      </c>
      <c r="T9" s="23"/>
      <c r="U9" s="16"/>
      <c r="W9" s="26">
        <f t="shared" si="1"/>
        <v>249</v>
      </c>
      <c r="X9" s="15">
        <f t="shared" si="2"/>
        <v>7.57429718875502</v>
      </c>
      <c r="Z9" s="22">
        <v>978</v>
      </c>
      <c r="AA9" s="21">
        <v>5457</v>
      </c>
      <c r="AB9" s="21">
        <f t="shared" si="3"/>
        <v>5.579754601226994</v>
      </c>
    </row>
    <row r="10" spans="1:28" s="13" customFormat="1" ht="18" customHeight="1">
      <c r="A10" s="1"/>
      <c r="B10" s="24">
        <v>4</v>
      </c>
      <c r="C10" s="17" t="s">
        <v>19</v>
      </c>
      <c r="D10" s="18">
        <v>39010</v>
      </c>
      <c r="E10" s="13" t="s">
        <v>20</v>
      </c>
      <c r="F10" s="13">
        <v>4</v>
      </c>
      <c r="H10" s="13">
        <v>3</v>
      </c>
      <c r="I10" s="13">
        <v>13</v>
      </c>
      <c r="K10" s="25">
        <v>55</v>
      </c>
      <c r="L10" s="14">
        <v>224</v>
      </c>
      <c r="M10" s="25">
        <v>90</v>
      </c>
      <c r="N10" s="14">
        <v>370</v>
      </c>
      <c r="O10" s="25">
        <v>63</v>
      </c>
      <c r="P10" s="14">
        <v>260</v>
      </c>
      <c r="Q10" s="26">
        <f t="shared" si="0"/>
        <v>208</v>
      </c>
      <c r="R10" s="15">
        <f t="shared" si="0"/>
        <v>854</v>
      </c>
      <c r="T10" s="23">
        <v>165</v>
      </c>
      <c r="U10" s="16">
        <v>888</v>
      </c>
      <c r="W10" s="26">
        <f t="shared" si="1"/>
        <v>69.33333333333333</v>
      </c>
      <c r="X10" s="15">
        <f t="shared" si="2"/>
        <v>4.105769230769231</v>
      </c>
      <c r="Z10" s="22">
        <v>12185</v>
      </c>
      <c r="AA10" s="21">
        <v>81769.5</v>
      </c>
      <c r="AB10" s="21">
        <f t="shared" si="3"/>
        <v>6.710668855149774</v>
      </c>
    </row>
    <row r="11" spans="1:28" s="13" customFormat="1" ht="18" customHeight="1">
      <c r="A11" s="1"/>
      <c r="B11" s="24">
        <v>5</v>
      </c>
      <c r="C11" s="17" t="s">
        <v>23</v>
      </c>
      <c r="D11" s="18">
        <v>38877</v>
      </c>
      <c r="E11" s="13" t="s">
        <v>24</v>
      </c>
      <c r="F11" s="13">
        <v>64</v>
      </c>
      <c r="H11" s="13">
        <v>1</v>
      </c>
      <c r="I11" s="13">
        <v>28</v>
      </c>
      <c r="K11" s="25">
        <v>71</v>
      </c>
      <c r="L11" s="14">
        <v>253.5</v>
      </c>
      <c r="M11" s="25">
        <v>43</v>
      </c>
      <c r="N11" s="14">
        <v>179</v>
      </c>
      <c r="O11" s="25">
        <v>75</v>
      </c>
      <c r="P11" s="14">
        <v>314</v>
      </c>
      <c r="Q11" s="26">
        <f t="shared" si="0"/>
        <v>189</v>
      </c>
      <c r="R11" s="15">
        <f t="shared" si="0"/>
        <v>746.5</v>
      </c>
      <c r="T11" s="23">
        <v>82</v>
      </c>
      <c r="U11" s="16">
        <v>450</v>
      </c>
      <c r="W11" s="26">
        <f t="shared" si="1"/>
        <v>189</v>
      </c>
      <c r="X11" s="15">
        <f t="shared" si="2"/>
        <v>3.9497354497354498</v>
      </c>
      <c r="Z11" s="22">
        <v>41931</v>
      </c>
      <c r="AA11" s="21">
        <v>247585.5</v>
      </c>
      <c r="AB11" s="21">
        <f t="shared" si="3"/>
        <v>5.904593260356299</v>
      </c>
    </row>
    <row r="12" spans="1:28" s="13" customFormat="1" ht="18" customHeight="1">
      <c r="A12" s="1"/>
      <c r="B12" s="24">
        <v>6</v>
      </c>
      <c r="C12" s="17" t="s">
        <v>21</v>
      </c>
      <c r="D12" s="18">
        <v>38891</v>
      </c>
      <c r="E12" s="13" t="s">
        <v>22</v>
      </c>
      <c r="F12" s="13">
        <v>45</v>
      </c>
      <c r="H12" s="13">
        <v>1</v>
      </c>
      <c r="I12" s="13">
        <v>27</v>
      </c>
      <c r="K12" s="25">
        <v>26</v>
      </c>
      <c r="L12" s="14">
        <v>98</v>
      </c>
      <c r="M12" s="25">
        <v>90</v>
      </c>
      <c r="N12" s="14">
        <v>288</v>
      </c>
      <c r="O12" s="25">
        <v>44</v>
      </c>
      <c r="P12" s="14">
        <v>150</v>
      </c>
      <c r="Q12" s="26">
        <f t="shared" si="0"/>
        <v>160</v>
      </c>
      <c r="R12" s="15">
        <f t="shared" si="0"/>
        <v>536</v>
      </c>
      <c r="T12" s="23">
        <v>349</v>
      </c>
      <c r="U12" s="16">
        <v>1162.2</v>
      </c>
      <c r="W12" s="26">
        <f t="shared" si="1"/>
        <v>160</v>
      </c>
      <c r="X12" s="15">
        <f t="shared" si="2"/>
        <v>3.35</v>
      </c>
      <c r="Z12" s="22">
        <v>77283</v>
      </c>
      <c r="AA12" s="21">
        <v>495031.6</v>
      </c>
      <c r="AB12" s="21">
        <f t="shared" si="3"/>
        <v>6.405439747421813</v>
      </c>
    </row>
    <row r="13" spans="1:28" s="13" customFormat="1" ht="18" customHeight="1">
      <c r="A13" s="1"/>
      <c r="B13" s="24">
        <v>7</v>
      </c>
      <c r="C13" s="17" t="s">
        <v>27</v>
      </c>
      <c r="D13" s="18">
        <v>39045</v>
      </c>
      <c r="E13" s="13" t="s">
        <v>28</v>
      </c>
      <c r="F13" s="13">
        <v>4</v>
      </c>
      <c r="H13" s="13">
        <v>1</v>
      </c>
      <c r="I13" s="13">
        <v>6</v>
      </c>
      <c r="K13" s="25">
        <v>8</v>
      </c>
      <c r="L13" s="14">
        <v>59.5</v>
      </c>
      <c r="M13" s="25">
        <v>11</v>
      </c>
      <c r="N13" s="14">
        <v>86</v>
      </c>
      <c r="O13" s="25">
        <v>4</v>
      </c>
      <c r="P13" s="14">
        <v>31.5</v>
      </c>
      <c r="Q13" s="26">
        <f t="shared" si="0"/>
        <v>23</v>
      </c>
      <c r="R13" s="15">
        <f t="shared" si="0"/>
        <v>177</v>
      </c>
      <c r="T13" s="23">
        <v>47</v>
      </c>
      <c r="U13" s="16">
        <v>373</v>
      </c>
      <c r="W13" s="26">
        <f t="shared" si="1"/>
        <v>23</v>
      </c>
      <c r="X13" s="15">
        <f t="shared" si="2"/>
        <v>7.695652173913044</v>
      </c>
      <c r="Z13" s="22">
        <v>1433</v>
      </c>
      <c r="AA13" s="21">
        <v>9744.5</v>
      </c>
      <c r="AB13" s="21">
        <f t="shared" si="3"/>
        <v>6.800069783670621</v>
      </c>
    </row>
    <row r="14" spans="17:18" ht="18" customHeight="1">
      <c r="Q14" s="27">
        <f>SUM(Q7:Q13)</f>
        <v>12080</v>
      </c>
      <c r="R14" s="28">
        <f>SUM(R7:R13)</f>
        <v>104451.5</v>
      </c>
    </row>
    <row r="18" spans="5:8" ht="18" customHeight="1">
      <c r="E18" s="29"/>
      <c r="F18" s="29"/>
      <c r="G18" s="29"/>
      <c r="H18" s="10"/>
    </row>
    <row r="19" spans="5:8" ht="18" customHeight="1">
      <c r="E19" s="30"/>
      <c r="F19" s="30"/>
      <c r="G19" s="30"/>
      <c r="H19" s="10"/>
    </row>
    <row r="20" spans="5:8" ht="18" customHeight="1">
      <c r="E20" s="10"/>
      <c r="F20" s="10"/>
      <c r="G20" s="10"/>
      <c r="H20" s="10"/>
    </row>
    <row r="21" spans="5:8" ht="18" customHeight="1">
      <c r="E21" s="10"/>
      <c r="F21" s="10"/>
      <c r="G21" s="10"/>
      <c r="H21" s="10"/>
    </row>
    <row r="22" spans="5:8" ht="18" customHeight="1">
      <c r="E22" s="10"/>
      <c r="F22" s="10"/>
      <c r="G22" s="10"/>
      <c r="H22" s="10"/>
    </row>
  </sheetData>
  <mergeCells count="16">
    <mergeCell ref="K5:L5"/>
    <mergeCell ref="M5:N5"/>
    <mergeCell ref="D5:D6"/>
    <mergeCell ref="E5:E6"/>
    <mergeCell ref="F5:F6"/>
    <mergeCell ref="I5:I6"/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2007-01-15T14:35:23Z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-189338767</vt:i4>
  </property>
  <property fmtid="{D5CDD505-2E9C-101B-9397-08002B2CF9AE}" pid="4" name="_EmailSubje">
    <vt:lpwstr>Bir Film 2007/03.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