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45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'45 Hafta'!$A$1:$P$21</definedName>
  </definedNames>
  <calcPr fullCalcOnLoad="1"/>
</workbook>
</file>

<file path=xl/sharedStrings.xml><?xml version="1.0" encoding="utf-8"?>
<sst xmlns="http://schemas.openxmlformats.org/spreadsheetml/2006/main" count="87" uniqueCount="31">
  <si>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</si>
  <si>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</si>
  <si>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</si>
  <si>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</si>
  <si>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</si>
  <si>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</si>
  <si>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</si>
  <si>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</si>
  <si>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</si>
  <si>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</si>
  <si>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</si>
  <si>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</si>
  <si>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</si>
  <si>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</si>
  <si>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</si>
  <si>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</si>
  <si>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</si>
  <si>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</si>
  <si>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HARD CANDY</t>
  </si>
  <si>
    <t>22.Sep.06</t>
  </si>
  <si>
    <t>MURDERERS</t>
  </si>
  <si>
    <t>06.Oct.06</t>
  </si>
  <si>
    <t>5</t>
  </si>
  <si>
    <t>THE NIGHT LISTENER</t>
  </si>
  <si>
    <t>12</t>
  </si>
  <si>
    <t>0</t>
  </si>
  <si>
    <t>6</t>
  </si>
  <si>
    <t>WILD CAMP</t>
  </si>
  <si>
    <t>10.Nov.06</t>
  </si>
  <si>
    <t>1</t>
  </si>
  <si>
    <t xml:space="preserve"> 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</si>
</sst>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0" fontId="32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46.
10 - 16  Nov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9" sqref="C9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4" t="s">
        <v>27</v>
      </c>
      <c r="D5" s="58" t="s">
        <v>28</v>
      </c>
      <c r="E5" s="61" t="s">
        <v>15</v>
      </c>
      <c r="F5" s="61" t="s">
        <v>16</v>
      </c>
      <c r="G5" s="53" t="s">
        <v>29</v>
      </c>
      <c r="H5" s="53" t="s">
        <v>22</v>
      </c>
      <c r="I5" s="53" t="s">
        <v>29</v>
      </c>
      <c r="J5" s="64">
        <v>13334</v>
      </c>
      <c r="K5" s="67">
        <v>1373</v>
      </c>
      <c r="L5" s="68">
        <f>K5/H5</f>
        <v>274.6</v>
      </c>
      <c r="M5" s="69">
        <f>J5/K5</f>
        <v>9.7115804806992</v>
      </c>
      <c r="N5" s="70">
        <v>13334</v>
      </c>
      <c r="O5" s="67">
        <v>1373</v>
      </c>
      <c r="P5" s="69">
        <f>+N5/O5</f>
        <v>9.7115804806992</v>
      </c>
    </row>
    <row r="6" spans="1:16" s="25" customFormat="1" ht="19.5" customHeight="1">
      <c r="A6" s="23">
        <v>2</v>
      </c>
      <c r="B6" s="26"/>
      <c r="C6" s="84" t="s">
        <v>20</v>
      </c>
      <c r="D6" s="58" t="s">
        <v>21</v>
      </c>
      <c r="E6" s="61" t="s">
        <v>15</v>
      </c>
      <c r="F6" s="61" t="s">
        <v>16</v>
      </c>
      <c r="G6" s="53" t="s">
        <v>22</v>
      </c>
      <c r="H6" s="53" t="s">
        <v>22</v>
      </c>
      <c r="I6" s="53" t="s">
        <v>26</v>
      </c>
      <c r="J6" s="64">
        <v>1819.5</v>
      </c>
      <c r="K6" s="67">
        <v>362</v>
      </c>
      <c r="L6" s="68">
        <f>K6/H6</f>
        <v>72.4</v>
      </c>
      <c r="M6" s="69">
        <f>J6/K6</f>
        <v>5.026243093922652</v>
      </c>
      <c r="N6" s="70">
        <v>11129</v>
      </c>
      <c r="O6" s="67">
        <v>1452</v>
      </c>
      <c r="P6" s="69">
        <f>+N6/O6</f>
        <v>7.664600550964187</v>
      </c>
    </row>
    <row r="7" spans="1:16" s="25" customFormat="1" ht="19.5" customHeight="1">
      <c r="A7" s="23">
        <v>3</v>
      </c>
      <c r="B7" s="26"/>
      <c r="C7" s="84" t="s">
        <v>23</v>
      </c>
      <c r="D7" s="58" t="s">
        <v>21</v>
      </c>
      <c r="E7" s="61" t="s">
        <v>15</v>
      </c>
      <c r="F7" s="61" t="s">
        <v>16</v>
      </c>
      <c r="G7" s="53" t="s">
        <v>24</v>
      </c>
      <c r="H7" s="53" t="s">
        <v>22</v>
      </c>
      <c r="I7" s="53" t="s">
        <v>26</v>
      </c>
      <c r="J7" s="64">
        <v>726</v>
      </c>
      <c r="K7" s="67">
        <v>127</v>
      </c>
      <c r="L7" s="68">
        <f>K7/H7</f>
        <v>25.4</v>
      </c>
      <c r="M7" s="69">
        <f>J7/K7</f>
        <v>5.716535433070866</v>
      </c>
      <c r="N7" s="70">
        <v>104757.5</v>
      </c>
      <c r="O7" s="67">
        <v>10130</v>
      </c>
      <c r="P7" s="69">
        <f>+N7/O7</f>
        <v>10.341312931885488</v>
      </c>
    </row>
    <row r="8" spans="1:16" s="25" customFormat="1" ht="19.5" customHeight="1">
      <c r="A8" s="23">
        <v>4</v>
      </c>
      <c r="B8" s="26"/>
      <c r="C8" s="96" t="s">
        <v>18</v>
      </c>
      <c r="D8" s="59" t="s">
        <v>19</v>
      </c>
      <c r="E8" s="62" t="s">
        <v>15</v>
      </c>
      <c r="F8" s="62" t="s">
        <v>16</v>
      </c>
      <c r="G8" s="54">
        <v>12</v>
      </c>
      <c r="H8" s="54">
        <v>2</v>
      </c>
      <c r="I8" s="54">
        <v>8</v>
      </c>
      <c r="J8" s="65">
        <v>326</v>
      </c>
      <c r="K8" s="71">
        <v>60</v>
      </c>
      <c r="L8" s="72">
        <f>+K8/H8</f>
        <v>30</v>
      </c>
      <c r="M8" s="73">
        <f>+J8/K8</f>
        <v>5.433333333333334</v>
      </c>
      <c r="N8" s="74">
        <v>87742</v>
      </c>
      <c r="O8" s="71">
        <v>10577</v>
      </c>
      <c r="P8" s="73">
        <f>+N8/O8</f>
        <v>8.29554694147679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30</v>
      </c>
      <c r="G9" s="53" t="s">
        <v>17</v>
      </c>
      <c r="H9" s="53" t="s">
        <v>25</v>
      </c>
      <c r="I9" s="53" t="s">
        <v>17</v>
      </c>
      <c r="J9" s="64">
        <v>0</v>
      </c>
      <c r="K9" s="67">
        <v>0</v>
      </c>
      <c r="L9" s="68" t="e">
        <f>K9/H9</f>
        <v>#DIV/0!</v>
      </c>
      <c r="M9" s="69" t="e">
        <f>J9/K9</f>
        <v>#DIV/0!</v>
      </c>
      <c r="N9" s="70">
        <v>0</v>
      </c>
      <c r="O9" s="67">
        <v>0</v>
      </c>
      <c r="P9" s="69" t="e">
        <f>+N9/O9</f>
        <v>#DIV/0!</v>
      </c>
    </row>
    <row r="10" spans="1:16" s="28" customFormat="1" ht="19.5" customHeight="1">
      <c r="A10" s="23">
        <v>6</v>
      </c>
      <c r="B10" s="27"/>
      <c r="C10" s="96" t="s">
        <v>17</v>
      </c>
      <c r="D10" s="59" t="s">
        <v>17</v>
      </c>
      <c r="E10" s="62" t="s">
        <v>17</v>
      </c>
      <c r="F10" s="62" t="s">
        <v>17</v>
      </c>
      <c r="G10" s="54" t="s">
        <v>17</v>
      </c>
      <c r="H10" s="54">
        <v>0</v>
      </c>
      <c r="I10" s="54" t="s">
        <v>17</v>
      </c>
      <c r="J10" s="65">
        <v>0</v>
      </c>
      <c r="K10" s="71">
        <v>60</v>
      </c>
      <c r="L10" s="72" t="e">
        <f>+K10/H10</f>
        <v>#DIV/0!</v>
      </c>
      <c r="M10" s="73">
        <f>+J10/K10</f>
        <v>0</v>
      </c>
      <c r="N10" s="74">
        <v>0</v>
      </c>
      <c r="O10" s="71">
        <v>0</v>
      </c>
      <c r="P10" s="73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25</v>
      </c>
      <c r="H11" s="53" t="s">
        <v>25</v>
      </c>
      <c r="I11" s="53" t="s">
        <v>25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25</v>
      </c>
      <c r="H12" s="53" t="s">
        <v>25</v>
      </c>
      <c r="I12" s="53" t="s">
        <v>25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>+N13/O13</f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25</v>
      </c>
      <c r="H14" s="53" t="s">
        <v>25</v>
      </c>
      <c r="I14" s="53" t="s">
        <v>25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>+N14/O14</f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25</v>
      </c>
      <c r="H15" s="53" t="s">
        <v>25</v>
      </c>
      <c r="I15" s="53" t="s">
        <v>25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>+N15/O15</f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>+N16/O16</f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>+N17/O17</f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17</v>
      </c>
      <c r="I18" s="79"/>
      <c r="J18" s="80">
        <f>SUM(J5:J17)</f>
        <v>16205.5</v>
      </c>
      <c r="K18" s="81">
        <f>SUM(K5:K17)</f>
        <v>1982</v>
      </c>
      <c r="L18" s="81">
        <f>K18/H18</f>
        <v>116.58823529411765</v>
      </c>
      <c r="M18" s="82">
        <f>J18/K18</f>
        <v>8.176337033299697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2006-11-10T12:59:00Z</cp:lastPrinted>
  <dcterms:created xsi:type="dcterms:W3CDTF">2006-03-17T12:24:26Z</dcterms:created>
  <dcterms:modified xsi:type="dcterms:W3CDTF">2006-11-17T11:42:05Z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