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45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'45 Hafta'!$A$1:$P$21</definedName>
  </definedNames>
  <calcPr fullCalcOnLoad="1"/>
</workbook>
</file>

<file path=xl/sharedStrings.xml><?xml version="1.0" encoding="utf-8"?>
<sst xmlns="http://schemas.openxmlformats.org/spreadsheetml/2006/main" count="88" uniqueCount="28">
  <si>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</si>
  <si>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</si>
  <si>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</si>
  <si>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</si>
  <si>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</si>
  <si>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</si>
  <si>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</si>
  <si>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</si>
  <si>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</si>
  <si>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</si>
  <si>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</si>
  <si>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</si>
  <si>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</si>
  <si>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</si>
  <si>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</si>
  <si>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</si>
  <si>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</si>
  <si>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</si>
  <si>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HARD CANDY</t>
  </si>
  <si>
    <t>22.Sep.06</t>
  </si>
  <si>
    <t>MURDERERS</t>
  </si>
  <si>
    <t>06.Oct.06</t>
  </si>
  <si>
    <t>5</t>
  </si>
  <si>
    <t>THE NIGHT LISTENER</t>
  </si>
  <si>
    <t>12</t>
  </si>
  <si>
    <t>0</t>
  </si>
  <si>
    <t>6</t>
  </si>
  <si>
    <t>3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</si>
</sst>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3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b/>
      <sz val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3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9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vertical="center"/>
      <protection/>
    </xf>
    <xf numFmtId="0" fontId="22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vertical="center"/>
      <protection/>
    </xf>
    <xf numFmtId="0" fontId="17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/>
    </xf>
    <xf numFmtId="0" fontId="23" fillId="2" borderId="1" xfId="0" applyFont="1" applyFill="1" applyBorder="1" applyAlignment="1" applyProtection="1">
      <alignment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8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87" fontId="20" fillId="0" borderId="1" xfId="0" applyNumberFormat="1" applyFont="1" applyFill="1" applyBorder="1" applyAlignment="1" applyProtection="1">
      <alignment horizontal="right" vertical="center"/>
      <protection locked="0"/>
    </xf>
    <xf numFmtId="193" fontId="11" fillId="0" borderId="1" xfId="0" applyNumberFormat="1" applyFont="1" applyFill="1" applyBorder="1" applyAlignment="1" applyProtection="1">
      <alignment horizontal="right" vertical="center"/>
      <protection locked="0"/>
    </xf>
    <xf numFmtId="192" fontId="11" fillId="0" borderId="1" xfId="0" applyNumberFormat="1" applyFont="1" applyFill="1" applyBorder="1" applyAlignment="1" applyProtection="1">
      <alignment vertical="center"/>
      <protection locked="0"/>
    </xf>
    <xf numFmtId="192" fontId="11" fillId="0" borderId="1" xfId="0" applyNumberFormat="1" applyFont="1" applyFill="1" applyBorder="1" applyAlignment="1" applyProtection="1">
      <alignment horizontal="right" vertical="center"/>
      <protection locked="0"/>
    </xf>
    <xf numFmtId="18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21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184" fontId="27" fillId="0" borderId="1" xfId="0" applyNumberFormat="1" applyFont="1" applyFill="1" applyBorder="1" applyAlignment="1" applyProtection="1">
      <alignment horizontal="center" vertical="center"/>
      <protection locked="0"/>
    </xf>
    <xf numFmtId="184" fontId="27" fillId="0" borderId="1" xfId="0" applyNumberFormat="1" applyFont="1" applyBorder="1" applyAlignment="1">
      <alignment horizontal="center" vertical="center"/>
    </xf>
    <xf numFmtId="184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 applyProtection="1">
      <alignment horizontal="left" vertical="center"/>
      <protection locked="0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200" fontId="28" fillId="0" borderId="1" xfId="15" applyNumberFormat="1" applyFont="1" applyFill="1" applyBorder="1" applyAlignment="1" applyProtection="1">
      <alignment horizontal="right" vertical="center"/>
      <protection locked="0"/>
    </xf>
    <xf numFmtId="200" fontId="28" fillId="0" borderId="1" xfId="0" applyNumberFormat="1" applyFont="1" applyBorder="1" applyAlignment="1">
      <alignment horizontal="right" vertical="center"/>
    </xf>
    <xf numFmtId="200" fontId="28" fillId="0" borderId="1" xfId="0" applyNumberFormat="1" applyFont="1" applyFill="1" applyBorder="1" applyAlignment="1">
      <alignment horizontal="right" vertical="center"/>
    </xf>
    <xf numFmtId="193" fontId="27" fillId="0" borderId="1" xfId="15" applyNumberFormat="1" applyFont="1" applyFill="1" applyBorder="1" applyAlignment="1" applyProtection="1">
      <alignment vertical="center"/>
      <protection locked="0"/>
    </xf>
    <xf numFmtId="193" fontId="27" fillId="4" borderId="1" xfId="15" applyNumberFormat="1" applyFont="1" applyFill="1" applyBorder="1" applyAlignment="1" applyProtection="1">
      <alignment vertical="center"/>
      <protection/>
    </xf>
    <xf numFmtId="192" fontId="27" fillId="4" borderId="1" xfId="15" applyNumberFormat="1" applyFont="1" applyFill="1" applyBorder="1" applyAlignment="1" applyProtection="1">
      <alignment vertical="center"/>
      <protection/>
    </xf>
    <xf numFmtId="200" fontId="27" fillId="0" borderId="1" xfId="15" applyNumberFormat="1" applyFont="1" applyFill="1" applyBorder="1" applyAlignment="1" applyProtection="1">
      <alignment horizontal="right" vertical="center"/>
      <protection locked="0"/>
    </xf>
    <xf numFmtId="193" fontId="27" fillId="0" borderId="1" xfId="0" applyNumberFormat="1" applyFont="1" applyBorder="1" applyAlignment="1">
      <alignment vertical="center"/>
    </xf>
    <xf numFmtId="193" fontId="27" fillId="4" borderId="1" xfId="21" applyNumberFormat="1" applyFont="1" applyFill="1" applyBorder="1" applyAlignment="1" applyProtection="1">
      <alignment vertical="center"/>
      <protection/>
    </xf>
    <xf numFmtId="192" fontId="27" fillId="4" borderId="1" xfId="21" applyNumberFormat="1" applyFont="1" applyFill="1" applyBorder="1" applyAlignment="1" applyProtection="1">
      <alignment vertical="center"/>
      <protection/>
    </xf>
    <xf numFmtId="200" fontId="27" fillId="0" borderId="1" xfId="0" applyNumberFormat="1" applyFont="1" applyBorder="1" applyAlignment="1">
      <alignment horizontal="right" vertical="center"/>
    </xf>
    <xf numFmtId="193" fontId="29" fillId="0" borderId="1" xfId="0" applyNumberFormat="1" applyFont="1" applyFill="1" applyBorder="1" applyAlignment="1">
      <alignment vertical="center"/>
    </xf>
    <xf numFmtId="200" fontId="27" fillId="0" borderId="1" xfId="0" applyNumberFormat="1" applyFont="1" applyFill="1" applyBorder="1" applyAlignment="1">
      <alignment horizontal="right" vertical="center"/>
    </xf>
    <xf numFmtId="0" fontId="30" fillId="2" borderId="1" xfId="0" applyFont="1" applyFill="1" applyBorder="1" applyAlignment="1">
      <alignment vertical="center"/>
    </xf>
    <xf numFmtId="18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87" fontId="30" fillId="2" borderId="1" xfId="0" applyNumberFormat="1" applyFont="1" applyFill="1" applyBorder="1" applyAlignment="1">
      <alignment horizontal="right" vertical="center"/>
    </xf>
    <xf numFmtId="193" fontId="30" fillId="2" borderId="1" xfId="0" applyNumberFormat="1" applyFont="1" applyFill="1" applyBorder="1" applyAlignment="1">
      <alignment horizontal="right" vertical="center"/>
    </xf>
    <xf numFmtId="192" fontId="30" fillId="2" borderId="1" xfId="0" applyNumberFormat="1" applyFont="1" applyFill="1" applyBorder="1" applyAlignment="1">
      <alignment vertical="center"/>
    </xf>
    <xf numFmtId="192" fontId="30" fillId="2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 applyProtection="1">
      <alignment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/>
    </xf>
    <xf numFmtId="0" fontId="25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45.
03 - 09  Nov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' 2006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8" sqref="H18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23</v>
      </c>
      <c r="D5" s="58" t="s">
        <v>21</v>
      </c>
      <c r="E5" s="61" t="s">
        <v>15</v>
      </c>
      <c r="F5" s="61" t="s">
        <v>16</v>
      </c>
      <c r="G5" s="53" t="s">
        <v>24</v>
      </c>
      <c r="H5" s="53" t="s">
        <v>26</v>
      </c>
      <c r="I5" s="53" t="s">
        <v>22</v>
      </c>
      <c r="J5" s="64">
        <v>2611</v>
      </c>
      <c r="K5" s="67">
        <v>500</v>
      </c>
      <c r="L5" s="68">
        <f>K5/H5</f>
        <v>83.33333333333333</v>
      </c>
      <c r="M5" s="69">
        <f>J5/K5</f>
        <v>5.222</v>
      </c>
      <c r="N5" s="70">
        <v>104031.5</v>
      </c>
      <c r="O5" s="67">
        <v>10003</v>
      </c>
      <c r="P5" s="69">
        <f aca="true" t="shared" si="0" ref="P5:P17">+N5/O5</f>
        <v>10.400029991002699</v>
      </c>
    </row>
    <row r="6" spans="1:16" s="25" customFormat="1" ht="19.5" customHeight="1">
      <c r="A6" s="23">
        <v>2</v>
      </c>
      <c r="B6" s="26"/>
      <c r="C6" s="56" t="s">
        <v>18</v>
      </c>
      <c r="D6" s="59" t="s">
        <v>19</v>
      </c>
      <c r="E6" s="62" t="s">
        <v>15</v>
      </c>
      <c r="F6" s="62" t="s">
        <v>16</v>
      </c>
      <c r="G6" s="54">
        <v>12</v>
      </c>
      <c r="H6" s="54">
        <v>4</v>
      </c>
      <c r="I6" s="54">
        <v>8</v>
      </c>
      <c r="J6" s="65">
        <v>1024</v>
      </c>
      <c r="K6" s="71">
        <v>218</v>
      </c>
      <c r="L6" s="72">
        <f>+K6/H6</f>
        <v>54.5</v>
      </c>
      <c r="M6" s="73">
        <f>+J6/K6</f>
        <v>4.697247706422019</v>
      </c>
      <c r="N6" s="74">
        <v>87416</v>
      </c>
      <c r="O6" s="71">
        <v>10517</v>
      </c>
      <c r="P6" s="73">
        <f t="shared" si="0"/>
        <v>8.311876010269089</v>
      </c>
    </row>
    <row r="7" spans="1:16" s="25" customFormat="1" ht="19.5" customHeight="1">
      <c r="A7" s="23">
        <v>3</v>
      </c>
      <c r="B7" s="26"/>
      <c r="C7" s="55" t="s">
        <v>20</v>
      </c>
      <c r="D7" s="58" t="s">
        <v>21</v>
      </c>
      <c r="E7" s="61" t="s">
        <v>15</v>
      </c>
      <c r="F7" s="61" t="s">
        <v>16</v>
      </c>
      <c r="G7" s="53" t="s">
        <v>22</v>
      </c>
      <c r="H7" s="53" t="s">
        <v>27</v>
      </c>
      <c r="I7" s="53" t="s">
        <v>22</v>
      </c>
      <c r="J7" s="64">
        <v>964</v>
      </c>
      <c r="K7" s="67">
        <v>154</v>
      </c>
      <c r="L7" s="68">
        <f aca="true" t="shared" si="1" ref="L7:L12">K7/H7</f>
        <v>51.333333333333336</v>
      </c>
      <c r="M7" s="69">
        <f aca="true" t="shared" si="2" ref="M7:M12">J7/K7</f>
        <v>6.259740259740259</v>
      </c>
      <c r="N7" s="70">
        <v>9309.5</v>
      </c>
      <c r="O7" s="67">
        <v>1090</v>
      </c>
      <c r="P7" s="69">
        <f t="shared" si="0"/>
        <v>8.540825688073394</v>
      </c>
    </row>
    <row r="8" spans="1:16" s="25" customFormat="1" ht="19.5" customHeight="1">
      <c r="A8" s="23">
        <v>4</v>
      </c>
      <c r="B8" s="26"/>
      <c r="C8" s="55" t="s">
        <v>17</v>
      </c>
      <c r="D8" s="58" t="s">
        <v>17</v>
      </c>
      <c r="E8" s="61" t="s">
        <v>17</v>
      </c>
      <c r="F8" s="61" t="s">
        <v>17</v>
      </c>
      <c r="G8" s="53" t="s">
        <v>25</v>
      </c>
      <c r="H8" s="53" t="s">
        <v>25</v>
      </c>
      <c r="I8" s="53" t="s">
        <v>25</v>
      </c>
      <c r="J8" s="64">
        <v>0</v>
      </c>
      <c r="K8" s="67">
        <v>0</v>
      </c>
      <c r="L8" s="68" t="e">
        <f t="shared" si="1"/>
        <v>#DIV/0!</v>
      </c>
      <c r="M8" s="69" t="e">
        <f t="shared" si="2"/>
        <v>#DIV/0!</v>
      </c>
      <c r="N8" s="70">
        <v>0</v>
      </c>
      <c r="O8" s="67">
        <v>0</v>
      </c>
      <c r="P8" s="69" t="e">
        <f>+N8/O8</f>
        <v>#DIV/0!</v>
      </c>
    </row>
    <row r="9" spans="1:16" s="28" customFormat="1" ht="19.5" customHeight="1">
      <c r="A9" s="23">
        <v>5</v>
      </c>
      <c r="B9" s="27"/>
      <c r="C9" s="84" t="s">
        <v>17</v>
      </c>
      <c r="D9" s="58" t="s">
        <v>17</v>
      </c>
      <c r="E9" s="61" t="s">
        <v>17</v>
      </c>
      <c r="F9" s="61" t="s">
        <v>17</v>
      </c>
      <c r="G9" s="53" t="s">
        <v>25</v>
      </c>
      <c r="H9" s="53" t="s">
        <v>25</v>
      </c>
      <c r="I9" s="53" t="s">
        <v>25</v>
      </c>
      <c r="J9" s="64">
        <v>0</v>
      </c>
      <c r="K9" s="67">
        <v>0</v>
      </c>
      <c r="L9" s="68" t="e">
        <f t="shared" si="1"/>
        <v>#DIV/0!</v>
      </c>
      <c r="M9" s="69" t="e">
        <f t="shared" si="2"/>
        <v>#DIV/0!</v>
      </c>
      <c r="N9" s="70">
        <v>0</v>
      </c>
      <c r="O9" s="67">
        <v>0</v>
      </c>
      <c r="P9" s="69" t="e">
        <f>+N9/O9</f>
        <v>#DIV/0!</v>
      </c>
    </row>
    <row r="10" spans="1:16" s="28" customFormat="1" ht="19.5" customHeight="1">
      <c r="A10" s="23">
        <v>6</v>
      </c>
      <c r="B10" s="27"/>
      <c r="C10" s="84" t="s">
        <v>17</v>
      </c>
      <c r="D10" s="58" t="s">
        <v>17</v>
      </c>
      <c r="E10" s="61" t="s">
        <v>17</v>
      </c>
      <c r="F10" s="61" t="s">
        <v>17</v>
      </c>
      <c r="G10" s="53" t="s">
        <v>25</v>
      </c>
      <c r="H10" s="53" t="s">
        <v>25</v>
      </c>
      <c r="I10" s="53" t="s">
        <v>25</v>
      </c>
      <c r="J10" s="64">
        <v>0</v>
      </c>
      <c r="K10" s="67">
        <v>0</v>
      </c>
      <c r="L10" s="68" t="e">
        <f t="shared" si="1"/>
        <v>#DIV/0!</v>
      </c>
      <c r="M10" s="69" t="e">
        <f t="shared" si="2"/>
        <v>#DIV/0!</v>
      </c>
      <c r="N10" s="70">
        <v>0</v>
      </c>
      <c r="O10" s="67">
        <v>0</v>
      </c>
      <c r="P10" s="69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25</v>
      </c>
      <c r="H11" s="53" t="s">
        <v>25</v>
      </c>
      <c r="I11" s="53" t="s">
        <v>25</v>
      </c>
      <c r="J11" s="64">
        <v>0</v>
      </c>
      <c r="K11" s="67">
        <v>0</v>
      </c>
      <c r="L11" s="68" t="e">
        <f t="shared" si="1"/>
        <v>#DIV/0!</v>
      </c>
      <c r="M11" s="69" t="e">
        <f t="shared" si="2"/>
        <v>#DIV/0!</v>
      </c>
      <c r="N11" s="70">
        <v>0</v>
      </c>
      <c r="O11" s="67">
        <v>0</v>
      </c>
      <c r="P11" s="69" t="e">
        <f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25</v>
      </c>
      <c r="H12" s="53" t="s">
        <v>25</v>
      </c>
      <c r="I12" s="53" t="s">
        <v>25</v>
      </c>
      <c r="J12" s="64">
        <v>0</v>
      </c>
      <c r="K12" s="67">
        <v>0</v>
      </c>
      <c r="L12" s="68" t="e">
        <f t="shared" si="1"/>
        <v>#DIV/0!</v>
      </c>
      <c r="M12" s="69" t="e">
        <f t="shared" si="2"/>
        <v>#DIV/0!</v>
      </c>
      <c r="N12" s="70">
        <v>0</v>
      </c>
      <c r="O12" s="67">
        <v>0</v>
      </c>
      <c r="P12" s="69" t="e">
        <f>+N12/O12</f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25</v>
      </c>
      <c r="H14" s="53" t="s">
        <v>25</v>
      </c>
      <c r="I14" s="53" t="s">
        <v>25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0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25</v>
      </c>
      <c r="H15" s="53" t="s">
        <v>25</v>
      </c>
      <c r="I15" s="53" t="s">
        <v>25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13</v>
      </c>
      <c r="I18" s="79"/>
      <c r="J18" s="80">
        <f>SUM(J5:J17)</f>
        <v>4599</v>
      </c>
      <c r="K18" s="81">
        <f>SUM(K5:K17)</f>
        <v>872</v>
      </c>
      <c r="L18" s="81">
        <f>K18/H18</f>
        <v>67.07692307692308</v>
      </c>
      <c r="M18" s="82">
        <f>J18/K18</f>
        <v>5.27408256880734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isko</cp:lastModifiedBy>
  <cp:lastPrinted>2006-11-10T12:59:00Z</cp:lastPrinted>
  <dcterms:created xsi:type="dcterms:W3CDTF">2006-03-17T12:24:26Z</dcterms:created>
  <dcterms:modified xsi:type="dcterms:W3CDTF">2006-11-10T12:59:15Z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