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<sst xmlns="http://schemas.openxmlformats.org/spreadsheetml/2006/main" count="45" uniqueCount="34">
  <si>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</si>
  <si>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</si>
  <si>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</si>
  <si>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</si>
  <si>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</si>
  <si>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</si>
  <si>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</si>
  <si>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</si>
  <si>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</si>
  <si>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</si>
  <si>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</si>
  <si>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</si>
  <si>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</si>
  <si>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</si>
  <si>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</si>
  <si>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</si>
  <si>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</si>
  <si>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</si>
  <si>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</si>
  <si>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ARAF</t>
  </si>
  <si>
    <t>BİR FİLM - DFGS</t>
  </si>
  <si>
    <t>13 / TZAMETI</t>
  </si>
  <si>
    <t>MK2</t>
  </si>
  <si>
    <t>HOWL'S MOVING CASTLE</t>
  </si>
  <si>
    <t>WILD BUNCH</t>
  </si>
  <si>
    <t>WIND THAT SHAKES THE BARLEY, THE</t>
  </si>
  <si>
    <t>PATHE</t>
  </si>
  <si>
    <t>CINEMEDYA - FOCUS</t>
  </si>
  <si>
    <t>2006 / 45</t>
  </si>
  <si>
    <t>03 - 05 Kasım 2006</t>
  </si>
  <si>
    <t>TEXAS CHAINSAW MASSACRE, THE</t>
  </si>
  <si>
    <t>20 NIGHTS &amp; A RAINY DAY</t>
  </si>
  <si>
    <t>BİR FİLM - ERMAN FİLM</t>
  </si>
  <si>
    <t>BACKSTAGE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</si>
</sst>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4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8" customHeight="1"/>
  <cols>
    <col min="1" max="1" width="1.1484375" style="1" customWidth="1"/>
    <col min="2" max="2" width="4.00390625" style="2" bestFit="1" customWidth="1"/>
    <col min="3" max="3" width="48.140625" style="2" bestFit="1" customWidth="1"/>
    <col min="4" max="4" width="12.003906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2.710937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33" t="s">
        <v>3</v>
      </c>
      <c r="Y2" s="31"/>
      <c r="Z2" s="31"/>
      <c r="AA2" s="31" t="s">
        <v>28</v>
      </c>
      <c r="AB2" s="32"/>
    </row>
    <row r="3" spans="2:28" ht="25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34" t="s">
        <v>29</v>
      </c>
      <c r="Y3" s="35"/>
      <c r="Z3" s="35"/>
      <c r="AA3" s="35"/>
      <c r="AB3" s="36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0" t="s">
        <v>5</v>
      </c>
      <c r="E5" s="29" t="s">
        <v>0</v>
      </c>
      <c r="F5" s="29" t="s">
        <v>4</v>
      </c>
      <c r="H5" s="29" t="s">
        <v>16</v>
      </c>
      <c r="I5" s="29" t="s">
        <v>1</v>
      </c>
      <c r="K5" s="29" t="s">
        <v>6</v>
      </c>
      <c r="L5" s="29"/>
      <c r="M5" s="29" t="s">
        <v>7</v>
      </c>
      <c r="N5" s="29"/>
      <c r="O5" s="29" t="s">
        <v>8</v>
      </c>
      <c r="P5" s="29"/>
      <c r="Q5" s="37" t="s">
        <v>9</v>
      </c>
      <c r="R5" s="37"/>
      <c r="T5" s="38" t="s">
        <v>10</v>
      </c>
      <c r="U5" s="38"/>
      <c r="W5" s="39" t="s">
        <v>11</v>
      </c>
      <c r="X5" s="39"/>
      <c r="Z5" s="40" t="s">
        <v>12</v>
      </c>
      <c r="AA5" s="40"/>
      <c r="AB5" s="40"/>
    </row>
    <row r="6" spans="4:28" s="4" customFormat="1" ht="36.75" customHeight="1">
      <c r="D6" s="29"/>
      <c r="E6" s="29"/>
      <c r="F6" s="29"/>
      <c r="H6" s="29"/>
      <c r="I6" s="29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19</v>
      </c>
      <c r="D7" s="18">
        <v>38996</v>
      </c>
      <c r="E7" s="13" t="s">
        <v>20</v>
      </c>
      <c r="F7" s="13">
        <v>103</v>
      </c>
      <c r="H7" s="13">
        <v>47</v>
      </c>
      <c r="I7" s="13">
        <v>5</v>
      </c>
      <c r="K7" s="25">
        <v>750</v>
      </c>
      <c r="L7" s="14">
        <v>3440.5</v>
      </c>
      <c r="M7" s="25">
        <v>1519</v>
      </c>
      <c r="N7" s="14">
        <v>7234.5</v>
      </c>
      <c r="O7" s="25">
        <v>1255</v>
      </c>
      <c r="P7" s="14">
        <v>6344</v>
      </c>
      <c r="Q7" s="26">
        <f aca="true" t="shared" si="0" ref="Q7:R12">K7+M7+O7</f>
        <v>3524</v>
      </c>
      <c r="R7" s="15">
        <f t="shared" si="0"/>
        <v>17019</v>
      </c>
      <c r="T7" s="23">
        <v>5767</v>
      </c>
      <c r="U7" s="16">
        <v>33239.5</v>
      </c>
      <c r="W7" s="26">
        <f aca="true" t="shared" si="1" ref="W7:W13">Q7/H7</f>
        <v>74.97872340425532</v>
      </c>
      <c r="X7" s="15">
        <f aca="true" t="shared" si="2" ref="X7:X13">R7/Q7</f>
        <v>4.829455164585698</v>
      </c>
      <c r="Z7" s="22">
        <v>113344</v>
      </c>
      <c r="AA7" s="21">
        <v>754399.5</v>
      </c>
      <c r="AB7" s="21">
        <f aca="true" t="shared" si="3" ref="AB7:AB13">AA7/Z7</f>
        <v>6.655839744494636</v>
      </c>
    </row>
    <row r="8" spans="1:28" s="13" customFormat="1" ht="18" customHeight="1">
      <c r="A8" s="1"/>
      <c r="B8" s="24">
        <v>2</v>
      </c>
      <c r="C8" s="17" t="s">
        <v>21</v>
      </c>
      <c r="D8" s="18">
        <v>38996</v>
      </c>
      <c r="E8" s="13" t="s">
        <v>22</v>
      </c>
      <c r="F8" s="13">
        <v>3</v>
      </c>
      <c r="H8" s="13">
        <v>2</v>
      </c>
      <c r="I8" s="13">
        <v>4</v>
      </c>
      <c r="K8" s="25">
        <v>10</v>
      </c>
      <c r="L8" s="14">
        <v>76</v>
      </c>
      <c r="M8" s="25">
        <v>321</v>
      </c>
      <c r="N8" s="14">
        <v>1091</v>
      </c>
      <c r="O8" s="25">
        <v>28</v>
      </c>
      <c r="P8" s="14">
        <v>213</v>
      </c>
      <c r="Q8" s="26">
        <f>K8+M8+O8</f>
        <v>359</v>
      </c>
      <c r="R8" s="15">
        <f>L8+N8+P8</f>
        <v>1380</v>
      </c>
      <c r="T8" s="23">
        <v>253</v>
      </c>
      <c r="U8" s="16">
        <v>2035</v>
      </c>
      <c r="W8" s="26">
        <f>Q8/H8</f>
        <v>179.5</v>
      </c>
      <c r="X8" s="15">
        <f>R8/Q8</f>
        <v>3.8440111420612815</v>
      </c>
      <c r="Z8" s="22">
        <v>4707</v>
      </c>
      <c r="AA8" s="21">
        <v>29041.75</v>
      </c>
      <c r="AB8" s="21">
        <f>AA8/Z8</f>
        <v>6.169906522200978</v>
      </c>
    </row>
    <row r="9" spans="1:28" s="13" customFormat="1" ht="18" customHeight="1">
      <c r="A9" s="1"/>
      <c r="B9" s="24">
        <v>3</v>
      </c>
      <c r="C9" s="17" t="s">
        <v>25</v>
      </c>
      <c r="D9" s="18">
        <v>39010</v>
      </c>
      <c r="E9" s="13" t="s">
        <v>26</v>
      </c>
      <c r="F9" s="13">
        <v>4</v>
      </c>
      <c r="H9" s="13">
        <v>4</v>
      </c>
      <c r="I9" s="13">
        <v>3</v>
      </c>
      <c r="K9" s="25">
        <v>42</v>
      </c>
      <c r="L9" s="14">
        <v>320</v>
      </c>
      <c r="M9" s="25">
        <v>117</v>
      </c>
      <c r="N9" s="14">
        <v>933</v>
      </c>
      <c r="O9" s="25">
        <v>124</v>
      </c>
      <c r="P9" s="14">
        <v>928</v>
      </c>
      <c r="Q9" s="26">
        <f t="shared" si="0"/>
        <v>283</v>
      </c>
      <c r="R9" s="15">
        <f t="shared" si="0"/>
        <v>2181</v>
      </c>
      <c r="T9" s="23">
        <v>931</v>
      </c>
      <c r="U9" s="16">
        <v>7401</v>
      </c>
      <c r="W9" s="26">
        <f t="shared" si="1"/>
        <v>70.75</v>
      </c>
      <c r="X9" s="15">
        <f t="shared" si="2"/>
        <v>7.706713780918728</v>
      </c>
      <c r="Z9" s="22">
        <v>7108</v>
      </c>
      <c r="AA9" s="21">
        <v>59902</v>
      </c>
      <c r="AB9" s="21">
        <f t="shared" si="3"/>
        <v>8.427405740011254</v>
      </c>
    </row>
    <row r="10" spans="1:28" s="13" customFormat="1" ht="18" customHeight="1">
      <c r="A10" s="1"/>
      <c r="B10" s="24">
        <v>4</v>
      </c>
      <c r="C10" s="17" t="s">
        <v>23</v>
      </c>
      <c r="D10" s="18">
        <v>38877</v>
      </c>
      <c r="E10" s="13" t="s">
        <v>24</v>
      </c>
      <c r="F10" s="13">
        <v>64</v>
      </c>
      <c r="H10" s="13">
        <v>3</v>
      </c>
      <c r="I10" s="13">
        <v>21</v>
      </c>
      <c r="K10" s="25">
        <v>25</v>
      </c>
      <c r="L10" s="14">
        <v>75</v>
      </c>
      <c r="M10" s="25">
        <v>47</v>
      </c>
      <c r="N10" s="14">
        <v>167</v>
      </c>
      <c r="O10" s="25">
        <v>53</v>
      </c>
      <c r="P10" s="14">
        <v>209</v>
      </c>
      <c r="Q10" s="26">
        <f t="shared" si="0"/>
        <v>125</v>
      </c>
      <c r="R10" s="15">
        <f t="shared" si="0"/>
        <v>451</v>
      </c>
      <c r="T10" s="23">
        <v>152</v>
      </c>
      <c r="U10" s="16">
        <v>776</v>
      </c>
      <c r="W10" s="26">
        <f t="shared" si="1"/>
        <v>41.666666666666664</v>
      </c>
      <c r="X10" s="15">
        <f t="shared" si="2"/>
        <v>3.608</v>
      </c>
      <c r="Z10" s="22">
        <v>39320</v>
      </c>
      <c r="AA10" s="21">
        <v>238894</v>
      </c>
      <c r="AB10" s="21">
        <f t="shared" si="3"/>
        <v>6.0756358087487286</v>
      </c>
    </row>
    <row r="11" spans="1:28" s="13" customFormat="1" ht="18" customHeight="1">
      <c r="A11" s="1"/>
      <c r="B11" s="24">
        <v>5</v>
      </c>
      <c r="C11" s="17" t="s">
        <v>31</v>
      </c>
      <c r="D11" s="18">
        <v>38912</v>
      </c>
      <c r="E11" s="13" t="s">
        <v>32</v>
      </c>
      <c r="F11" s="13">
        <v>1</v>
      </c>
      <c r="H11" s="13">
        <v>1</v>
      </c>
      <c r="I11" s="13">
        <v>11</v>
      </c>
      <c r="K11" s="13">
        <v>18</v>
      </c>
      <c r="L11" s="14">
        <v>94</v>
      </c>
      <c r="M11" s="13">
        <v>38</v>
      </c>
      <c r="N11" s="14">
        <v>200</v>
      </c>
      <c r="O11" s="13">
        <v>37</v>
      </c>
      <c r="P11" s="14">
        <v>192</v>
      </c>
      <c r="Q11" s="26">
        <f>K11+M11+O11</f>
        <v>93</v>
      </c>
      <c r="R11" s="15">
        <f>L11+N11+P11</f>
        <v>486</v>
      </c>
      <c r="T11" s="23"/>
      <c r="U11" s="16"/>
      <c r="W11" s="26">
        <f>Q11/H11</f>
        <v>93</v>
      </c>
      <c r="X11" s="15">
        <f>R11/Q11</f>
        <v>5.225806451612903</v>
      </c>
      <c r="Z11" s="22">
        <v>2860</v>
      </c>
      <c r="AA11" s="21">
        <v>17533</v>
      </c>
      <c r="AB11" s="21">
        <f>AA11/Z11</f>
        <v>6.130419580419581</v>
      </c>
    </row>
    <row r="12" spans="1:28" s="13" customFormat="1" ht="18" customHeight="1">
      <c r="A12" s="1"/>
      <c r="B12" s="24">
        <v>6</v>
      </c>
      <c r="C12" s="17" t="s">
        <v>30</v>
      </c>
      <c r="D12" s="18">
        <v>38891</v>
      </c>
      <c r="E12" s="13" t="s">
        <v>27</v>
      </c>
      <c r="F12" s="13">
        <v>45</v>
      </c>
      <c r="H12" s="13">
        <v>1</v>
      </c>
      <c r="I12" s="13">
        <v>18</v>
      </c>
      <c r="K12" s="25">
        <v>29</v>
      </c>
      <c r="L12" s="14">
        <v>167</v>
      </c>
      <c r="M12" s="25">
        <v>34</v>
      </c>
      <c r="N12" s="14">
        <v>174</v>
      </c>
      <c r="O12" s="25">
        <v>15</v>
      </c>
      <c r="P12" s="14">
        <v>85</v>
      </c>
      <c r="Q12" s="26">
        <f t="shared" si="0"/>
        <v>78</v>
      </c>
      <c r="R12" s="15">
        <f t="shared" si="0"/>
        <v>426</v>
      </c>
      <c r="T12" s="23"/>
      <c r="U12" s="16"/>
      <c r="W12" s="26">
        <f t="shared" si="1"/>
        <v>78</v>
      </c>
      <c r="X12" s="15">
        <f t="shared" si="2"/>
        <v>5.461538461538462</v>
      </c>
      <c r="Z12" s="22">
        <v>75695</v>
      </c>
      <c r="AA12" s="21">
        <v>489153</v>
      </c>
      <c r="AB12" s="21">
        <f t="shared" si="3"/>
        <v>6.4621573419644625</v>
      </c>
    </row>
    <row r="13" spans="1:28" s="13" customFormat="1" ht="18" customHeight="1">
      <c r="A13" s="1"/>
      <c r="B13" s="24">
        <v>7</v>
      </c>
      <c r="C13" s="17" t="s">
        <v>33</v>
      </c>
      <c r="D13" s="18">
        <v>38919</v>
      </c>
      <c r="E13" s="13" t="s">
        <v>24</v>
      </c>
      <c r="F13" s="13">
        <v>4</v>
      </c>
      <c r="H13" s="13">
        <v>2</v>
      </c>
      <c r="I13" s="13">
        <v>10</v>
      </c>
      <c r="K13" s="25">
        <v>22</v>
      </c>
      <c r="L13" s="14">
        <v>115</v>
      </c>
      <c r="M13" s="25">
        <v>12</v>
      </c>
      <c r="N13" s="14">
        <v>64</v>
      </c>
      <c r="O13" s="25">
        <v>34</v>
      </c>
      <c r="P13" s="14">
        <v>179</v>
      </c>
      <c r="Q13" s="26">
        <f>K13+M13+O13</f>
        <v>68</v>
      </c>
      <c r="R13" s="15">
        <f>L13+N13+P13</f>
        <v>358</v>
      </c>
      <c r="T13" s="23"/>
      <c r="U13" s="16"/>
      <c r="W13" s="26">
        <f t="shared" si="1"/>
        <v>34</v>
      </c>
      <c r="X13" s="15">
        <f t="shared" si="2"/>
        <v>5.264705882352941</v>
      </c>
      <c r="Z13" s="22">
        <v>3289</v>
      </c>
      <c r="AA13" s="21">
        <v>22147.75</v>
      </c>
      <c r="AB13" s="21">
        <f t="shared" si="3"/>
        <v>6.733885679537853</v>
      </c>
    </row>
    <row r="14" spans="17:18" ht="18" customHeight="1">
      <c r="Q14" s="27">
        <f>SUM(Q7:Q13)</f>
        <v>4530</v>
      </c>
      <c r="R14" s="28">
        <f>SUM(R7:R13)</f>
        <v>22301</v>
      </c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2006-05-19T09:43:15Z</cp:lastPrinted>
  <dcterms:created xsi:type="dcterms:W3CDTF">2004-06-14T06:12:49Z</dcterms:created>
  <dcterms:modified xsi:type="dcterms:W3CDTF">2006-11-07T14:46:04Z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-1671316212</vt:i4>
  </property>
  <property fmtid="{D5CDD505-2E9C-101B-9397-08002B2CF9AE}" pid="4" name="_EmailSubje">
    <vt:lpwstr>Bir Film 2006/45.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