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9045" activeTab="0"/>
  </bookViews>
  <sheets>
    <sheet name="Bir Film Haftasonu" sheetId="1" r:id="rId1"/>
  </sheets>
  <definedNames/>
  <calcPr fullCalcOnLoad="1"/>
</workbook>
</file>

<file path=xl/sharedStrings.xml><?xml version="1.0" encoding="utf-8"?>
<sst xmlns="http://schemas.openxmlformats.org/spreadsheetml/2006/main" count="45" uniqueCount="35">
  <si>
    <t>Şirket</t>
  </si>
  <si>
    <t>Hafta</t>
  </si>
  <si>
    <t>Seyirci</t>
  </si>
  <si>
    <t>Haftasonu:</t>
  </si>
  <si>
    <t>Kopya</t>
  </si>
  <si>
    <t>Vizyon 
Tarihi</t>
  </si>
  <si>
    <t>Cuma</t>
  </si>
  <si>
    <t>Cumartesi</t>
  </si>
  <si>
    <t>Pazar</t>
  </si>
  <si>
    <t>Haftasonu Top.</t>
  </si>
  <si>
    <t>Önceki Haftasonu</t>
  </si>
  <si>
    <t>Haftasonu</t>
  </si>
  <si>
    <t>Toplam</t>
  </si>
  <si>
    <t>Hasılat</t>
  </si>
  <si>
    <t>HAFTASONU SEYİRCİ &amp; HASILAT RAPORU</t>
  </si>
  <si>
    <t>Hasılat
(YTL)</t>
  </si>
  <si>
    <t>Salon</t>
  </si>
  <si>
    <t>Bilet F.
Ort.</t>
  </si>
  <si>
    <t>Salon
Ort.</t>
  </si>
  <si>
    <t>ARAF</t>
  </si>
  <si>
    <t>BİR FİLM - DFGS</t>
  </si>
  <si>
    <t>13 / TZAMETI</t>
  </si>
  <si>
    <t>MK2</t>
  </si>
  <si>
    <t>HOWL'S MOVING CASTLE</t>
  </si>
  <si>
    <t>WILD BUNCH</t>
  </si>
  <si>
    <t>2006 / 44</t>
  </si>
  <si>
    <t>WIND THAT SHAKES THE BARLEY, THE</t>
  </si>
  <si>
    <t>PATHE</t>
  </si>
  <si>
    <t>27 - 29 Ekim 2006</t>
  </si>
  <si>
    <t>ETERNAL SUNSHINE OF THE SPOTLESS MIND</t>
  </si>
  <si>
    <t>CINEMEDYA - FOCUS</t>
  </si>
  <si>
    <t>KARDAN ADAMLAR</t>
  </si>
  <si>
    <t>PROJE FİLM</t>
  </si>
  <si>
    <t>C.R.A.Z.Y.</t>
  </si>
  <si>
    <t>FILMS DIST.</t>
  </si>
</sst>
</file>

<file path=xl/styles.xml><?xml version="1.0" encoding="utf-8"?>
<styleSheet xmlns="http://schemas.openxmlformats.org/spreadsheetml/2006/main">
  <numFmts count="1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[$-41F]dd\ mmmm\ yyyy\ dddd"/>
    <numFmt numFmtId="173" formatCode="dd/mm/yy;@"/>
  </numFmts>
  <fonts count="17">
    <font>
      <sz val="10"/>
      <name val="Arial"/>
      <family val="0"/>
    </font>
    <font>
      <sz val="12"/>
      <name val="Arial"/>
      <family val="0"/>
    </font>
    <font>
      <sz val="12"/>
      <name val="Century Gothic"/>
      <family val="2"/>
    </font>
    <font>
      <sz val="8"/>
      <name val="Arial"/>
      <family val="0"/>
    </font>
    <font>
      <b/>
      <sz val="12"/>
      <name val="Arial"/>
      <family val="2"/>
    </font>
    <font>
      <b/>
      <sz val="1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entury Gothic"/>
      <family val="2"/>
    </font>
    <font>
      <b/>
      <sz val="12"/>
      <name val="Comic Sans MS"/>
      <family val="4"/>
    </font>
    <font>
      <b/>
      <sz val="14"/>
      <name val="Trebuchet MS"/>
      <family val="2"/>
    </font>
    <font>
      <b/>
      <sz val="26"/>
      <name val="Century Gothic"/>
      <family val="2"/>
    </font>
    <font>
      <sz val="12"/>
      <name val="Verdana"/>
      <family val="2"/>
    </font>
    <font>
      <b/>
      <sz val="12"/>
      <name val="Verdana"/>
      <family val="2"/>
    </font>
    <font>
      <b/>
      <u val="single"/>
      <sz val="12"/>
      <name val="Comic Sans MS"/>
      <family val="4"/>
    </font>
    <font>
      <b/>
      <sz val="12"/>
      <color indexed="14"/>
      <name val="Century Gothic"/>
      <family val="2"/>
    </font>
    <font>
      <b/>
      <sz val="14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4" fontId="12" fillId="0" borderId="0" xfId="0" applyNumberFormat="1" applyFont="1" applyAlignment="1">
      <alignment horizontal="center" vertical="center"/>
    </xf>
    <xf numFmtId="4" fontId="12" fillId="2" borderId="0" xfId="0" applyNumberFormat="1" applyFont="1" applyFill="1" applyAlignment="1">
      <alignment horizontal="center" vertical="center"/>
    </xf>
    <xf numFmtId="4" fontId="12" fillId="3" borderId="0" xfId="0" applyNumberFormat="1" applyFont="1" applyFill="1" applyAlignment="1">
      <alignment horizontal="center" vertical="center"/>
    </xf>
    <xf numFmtId="0" fontId="8" fillId="0" borderId="0" xfId="0" applyFont="1" applyAlignment="1">
      <alignment horizontal="right" vertical="center"/>
    </xf>
    <xf numFmtId="173" fontId="12" fillId="0" borderId="0" xfId="0" applyNumberFormat="1" applyFont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0" fontId="9" fillId="4" borderId="0" xfId="0" applyFont="1" applyFill="1" applyAlignment="1">
      <alignment horizontal="center" vertical="center" wrapText="1"/>
    </xf>
    <xf numFmtId="4" fontId="13" fillId="4" borderId="0" xfId="0" applyNumberFormat="1" applyFont="1" applyFill="1" applyAlignment="1">
      <alignment horizontal="center" vertical="center"/>
    </xf>
    <xf numFmtId="3" fontId="13" fillId="4" borderId="0" xfId="0" applyNumberFormat="1" applyFont="1" applyFill="1" applyAlignment="1">
      <alignment horizontal="center" vertical="center"/>
    </xf>
    <xf numFmtId="3" fontId="12" fillId="3" borderId="0" xfId="0" applyNumberFormat="1" applyFont="1" applyFill="1" applyAlignment="1">
      <alignment horizontal="center" vertical="center"/>
    </xf>
    <xf numFmtId="0" fontId="15" fillId="0" borderId="0" xfId="0" applyFont="1" applyAlignment="1">
      <alignment horizontal="right" vertical="center"/>
    </xf>
    <xf numFmtId="3" fontId="12" fillId="0" borderId="0" xfId="0" applyNumberFormat="1" applyFont="1" applyAlignment="1">
      <alignment horizontal="center" vertical="center"/>
    </xf>
    <xf numFmtId="3" fontId="12" fillId="2" borderId="0" xfId="0" applyNumberFormat="1" applyFont="1" applyFill="1" applyAlignment="1">
      <alignment horizontal="center" vertical="center"/>
    </xf>
    <xf numFmtId="3" fontId="16" fillId="0" borderId="0" xfId="0" applyNumberFormat="1" applyFont="1" applyAlignment="1">
      <alignment horizontal="center" vertical="center"/>
    </xf>
    <xf numFmtId="4" fontId="16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 wrapText="1"/>
    </xf>
    <xf numFmtId="0" fontId="14" fillId="4" borderId="0" xfId="0" applyFont="1" applyFill="1" applyAlignment="1">
      <alignment horizontal="center" vertical="center"/>
    </xf>
    <xf numFmtId="0" fontId="11" fillId="5" borderId="0" xfId="0" applyFont="1" applyFill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</xdr:colOff>
      <xdr:row>1</xdr:row>
      <xdr:rowOff>9525</xdr:rowOff>
    </xdr:from>
    <xdr:to>
      <xdr:col>2</xdr:col>
      <xdr:colOff>981075</xdr:colOff>
      <xdr:row>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23825"/>
          <a:ext cx="10572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14"/>
  <sheetViews>
    <sheetView tabSelected="1" zoomScale="75" zoomScaleNormal="75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8" customHeight="1"/>
  <cols>
    <col min="1" max="1" width="1.1484375" style="1" customWidth="1"/>
    <col min="2" max="2" width="4.00390625" style="2" bestFit="1" customWidth="1"/>
    <col min="3" max="3" width="48.140625" style="2" bestFit="1" customWidth="1"/>
    <col min="4" max="4" width="12.00390625" style="1" bestFit="1" customWidth="1"/>
    <col min="5" max="5" width="33.140625" style="1" bestFit="1" customWidth="1"/>
    <col min="6" max="6" width="8.00390625" style="1" bestFit="1" customWidth="1"/>
    <col min="7" max="7" width="1.28515625" style="1" customWidth="1"/>
    <col min="8" max="8" width="7.57421875" style="1" bestFit="1" customWidth="1"/>
    <col min="9" max="9" width="8.421875" style="1" bestFit="1" customWidth="1"/>
    <col min="10" max="10" width="1.28515625" style="1" customWidth="1"/>
    <col min="11" max="11" width="8.8515625" style="1" bestFit="1" customWidth="1"/>
    <col min="12" max="12" width="13.421875" style="1" bestFit="1" customWidth="1"/>
    <col min="13" max="13" width="9.7109375" style="1" bestFit="1" customWidth="1"/>
    <col min="14" max="14" width="13.8515625" style="1" bestFit="1" customWidth="1"/>
    <col min="15" max="15" width="9.7109375" style="1" bestFit="1" customWidth="1"/>
    <col min="16" max="16" width="13.8515625" style="1" bestFit="1" customWidth="1"/>
    <col min="17" max="17" width="9.8515625" style="1" bestFit="1" customWidth="1"/>
    <col min="18" max="18" width="15.57421875" style="1" bestFit="1" customWidth="1"/>
    <col min="19" max="19" width="1.1484375" style="1" customWidth="1"/>
    <col min="20" max="20" width="9.8515625" style="1" bestFit="1" customWidth="1"/>
    <col min="21" max="21" width="14.7109375" style="1" customWidth="1"/>
    <col min="22" max="22" width="1.421875" style="1" customWidth="1"/>
    <col min="23" max="23" width="7.57421875" style="1" bestFit="1" customWidth="1"/>
    <col min="24" max="24" width="10.421875" style="1" bestFit="1" customWidth="1"/>
    <col min="25" max="25" width="1.1484375" style="1" customWidth="1"/>
    <col min="26" max="26" width="12.7109375" style="1" bestFit="1" customWidth="1"/>
    <col min="27" max="27" width="17.140625" style="1" bestFit="1" customWidth="1"/>
    <col min="28" max="28" width="10.421875" style="1" bestFit="1" customWidth="1"/>
    <col min="29" max="16384" width="9.140625" style="1" customWidth="1"/>
  </cols>
  <sheetData>
    <row r="1" ht="9" customHeight="1" thickBot="1"/>
    <row r="2" spans="2:28" ht="27" customHeight="1">
      <c r="B2" s="41" t="s">
        <v>14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2"/>
      <c r="X2" s="33" t="s">
        <v>3</v>
      </c>
      <c r="Y2" s="31"/>
      <c r="Z2" s="31"/>
      <c r="AA2" s="31" t="s">
        <v>25</v>
      </c>
      <c r="AB2" s="32"/>
    </row>
    <row r="3" spans="2:28" ht="25.5" customHeight="1" thickBot="1"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2"/>
      <c r="X3" s="34" t="s">
        <v>28</v>
      </c>
      <c r="Y3" s="35"/>
      <c r="Z3" s="35"/>
      <c r="AA3" s="35"/>
      <c r="AB3" s="36"/>
    </row>
    <row r="4" spans="2:11" s="10" customFormat="1" ht="9" customHeight="1">
      <c r="B4" s="8"/>
      <c r="C4" s="8"/>
      <c r="D4" s="8"/>
      <c r="E4" s="8"/>
      <c r="F4" s="9"/>
      <c r="G4" s="9"/>
      <c r="H4" s="9"/>
      <c r="I4" s="3"/>
      <c r="J4" s="3"/>
      <c r="K4" s="3"/>
    </row>
    <row r="5" spans="4:28" s="4" customFormat="1" ht="23.25" customHeight="1">
      <c r="D5" s="30" t="s">
        <v>5</v>
      </c>
      <c r="E5" s="29" t="s">
        <v>0</v>
      </c>
      <c r="F5" s="29" t="s">
        <v>4</v>
      </c>
      <c r="H5" s="29" t="s">
        <v>16</v>
      </c>
      <c r="I5" s="29" t="s">
        <v>1</v>
      </c>
      <c r="K5" s="29" t="s">
        <v>6</v>
      </c>
      <c r="L5" s="29"/>
      <c r="M5" s="29" t="s">
        <v>7</v>
      </c>
      <c r="N5" s="29"/>
      <c r="O5" s="29" t="s">
        <v>8</v>
      </c>
      <c r="P5" s="29"/>
      <c r="Q5" s="37" t="s">
        <v>9</v>
      </c>
      <c r="R5" s="37"/>
      <c r="T5" s="38" t="s">
        <v>10</v>
      </c>
      <c r="U5" s="38"/>
      <c r="W5" s="39" t="s">
        <v>11</v>
      </c>
      <c r="X5" s="39"/>
      <c r="Z5" s="40" t="s">
        <v>12</v>
      </c>
      <c r="AA5" s="40"/>
      <c r="AB5" s="40"/>
    </row>
    <row r="6" spans="4:28" s="4" customFormat="1" ht="36.75" customHeight="1">
      <c r="D6" s="29"/>
      <c r="E6" s="29"/>
      <c r="F6" s="29"/>
      <c r="H6" s="29"/>
      <c r="I6" s="29"/>
      <c r="K6" s="4" t="s">
        <v>2</v>
      </c>
      <c r="L6" s="5" t="s">
        <v>15</v>
      </c>
      <c r="M6" s="4" t="s">
        <v>2</v>
      </c>
      <c r="N6" s="5" t="s">
        <v>15</v>
      </c>
      <c r="O6" s="4" t="s">
        <v>2</v>
      </c>
      <c r="P6" s="5" t="s">
        <v>15</v>
      </c>
      <c r="Q6" s="6" t="s">
        <v>2</v>
      </c>
      <c r="R6" s="11" t="s">
        <v>15</v>
      </c>
      <c r="T6" s="7" t="s">
        <v>2</v>
      </c>
      <c r="U6" s="12" t="s">
        <v>15</v>
      </c>
      <c r="W6" s="11" t="s">
        <v>18</v>
      </c>
      <c r="X6" s="11" t="s">
        <v>17</v>
      </c>
      <c r="Z6" s="20" t="s">
        <v>2</v>
      </c>
      <c r="AA6" s="19" t="s">
        <v>13</v>
      </c>
      <c r="AB6" s="20" t="s">
        <v>17</v>
      </c>
    </row>
    <row r="7" spans="1:28" s="13" customFormat="1" ht="18" customHeight="1">
      <c r="A7" s="1"/>
      <c r="B7" s="24">
        <v>1</v>
      </c>
      <c r="C7" s="17" t="s">
        <v>19</v>
      </c>
      <c r="D7" s="18">
        <v>38996</v>
      </c>
      <c r="E7" s="13" t="s">
        <v>20</v>
      </c>
      <c r="F7" s="13">
        <v>103</v>
      </c>
      <c r="H7" s="13">
        <v>66</v>
      </c>
      <c r="I7" s="13">
        <v>4</v>
      </c>
      <c r="K7" s="25">
        <v>1287</v>
      </c>
      <c r="L7" s="14">
        <v>7314.5</v>
      </c>
      <c r="M7" s="25">
        <v>2044</v>
      </c>
      <c r="N7" s="14">
        <v>11735.5</v>
      </c>
      <c r="O7" s="25">
        <v>2436</v>
      </c>
      <c r="P7" s="14">
        <v>14189.5</v>
      </c>
      <c r="Q7" s="26">
        <f>K7+M7+O7</f>
        <v>5767</v>
      </c>
      <c r="R7" s="15">
        <f>L7+N7+P7</f>
        <v>33239.5</v>
      </c>
      <c r="T7" s="23">
        <v>3589</v>
      </c>
      <c r="U7" s="16">
        <v>20325.5</v>
      </c>
      <c r="W7" s="26">
        <f>Q7/H7</f>
        <v>87.37878787878788</v>
      </c>
      <c r="X7" s="15">
        <f>R7/Q7</f>
        <v>5.763741980232356</v>
      </c>
      <c r="Z7" s="22">
        <v>107278</v>
      </c>
      <c r="AA7" s="21">
        <v>723544</v>
      </c>
      <c r="AB7" s="21">
        <f>AA7/Z7</f>
        <v>6.7445701821435895</v>
      </c>
    </row>
    <row r="8" spans="1:28" s="13" customFormat="1" ht="18" customHeight="1">
      <c r="A8" s="1"/>
      <c r="B8" s="24">
        <v>2</v>
      </c>
      <c r="C8" s="17" t="s">
        <v>26</v>
      </c>
      <c r="D8" s="18">
        <v>39010</v>
      </c>
      <c r="E8" s="13" t="s">
        <v>27</v>
      </c>
      <c r="F8" s="13">
        <v>4</v>
      </c>
      <c r="H8" s="13">
        <v>4</v>
      </c>
      <c r="I8" s="13">
        <v>2</v>
      </c>
      <c r="K8" s="25">
        <v>275</v>
      </c>
      <c r="L8" s="14">
        <v>2161</v>
      </c>
      <c r="M8" s="25">
        <v>333</v>
      </c>
      <c r="N8" s="14">
        <v>2709</v>
      </c>
      <c r="O8" s="25">
        <v>323</v>
      </c>
      <c r="P8" s="14">
        <v>2531</v>
      </c>
      <c r="Q8" s="26">
        <f>K8+M8+O8</f>
        <v>931</v>
      </c>
      <c r="R8" s="15">
        <f>L8+N8+P8</f>
        <v>7401</v>
      </c>
      <c r="T8" s="23">
        <v>777</v>
      </c>
      <c r="U8" s="16">
        <v>6075</v>
      </c>
      <c r="W8" s="26">
        <f>Q8/H8</f>
        <v>232.75</v>
      </c>
      <c r="X8" s="15">
        <f>R8/Q8</f>
        <v>7.949516648764769</v>
      </c>
      <c r="Z8" s="22">
        <v>6327</v>
      </c>
      <c r="AA8" s="21">
        <v>53997</v>
      </c>
      <c r="AB8" s="21">
        <f>AA8/Z8</f>
        <v>8.534376481744903</v>
      </c>
    </row>
    <row r="9" spans="1:28" s="13" customFormat="1" ht="18" customHeight="1">
      <c r="A9" s="1"/>
      <c r="B9" s="24">
        <v>3</v>
      </c>
      <c r="C9" s="17" t="s">
        <v>33</v>
      </c>
      <c r="D9" s="18">
        <v>38870</v>
      </c>
      <c r="E9" s="13" t="s">
        <v>34</v>
      </c>
      <c r="F9" s="13">
        <v>5</v>
      </c>
      <c r="H9" s="13">
        <v>2</v>
      </c>
      <c r="I9" s="13">
        <v>19</v>
      </c>
      <c r="K9" s="25">
        <v>150</v>
      </c>
      <c r="L9" s="14">
        <v>450</v>
      </c>
      <c r="M9" s="25">
        <v>200</v>
      </c>
      <c r="N9" s="14">
        <v>600</v>
      </c>
      <c r="O9" s="25">
        <v>200</v>
      </c>
      <c r="P9" s="14">
        <v>600</v>
      </c>
      <c r="Q9" s="26">
        <f>K9+M9+O9</f>
        <v>550</v>
      </c>
      <c r="R9" s="15">
        <f>L9+N9+P9</f>
        <v>1650</v>
      </c>
      <c r="T9" s="23"/>
      <c r="U9" s="16"/>
      <c r="W9" s="26">
        <f>Q9/H9</f>
        <v>275</v>
      </c>
      <c r="X9" s="15">
        <f>R9/Q9</f>
        <v>3</v>
      </c>
      <c r="Z9" s="22">
        <v>9324</v>
      </c>
      <c r="AA9" s="21">
        <v>59324.75</v>
      </c>
      <c r="AB9" s="21">
        <f>AA9/Z9</f>
        <v>6.3625858000858</v>
      </c>
    </row>
    <row r="10" spans="1:28" s="13" customFormat="1" ht="18" customHeight="1">
      <c r="A10" s="1"/>
      <c r="B10" s="24">
        <v>4</v>
      </c>
      <c r="C10" s="17" t="s">
        <v>21</v>
      </c>
      <c r="D10" s="18">
        <v>38996</v>
      </c>
      <c r="E10" s="13" t="s">
        <v>22</v>
      </c>
      <c r="F10" s="13">
        <v>3</v>
      </c>
      <c r="H10" s="13">
        <v>3</v>
      </c>
      <c r="I10" s="13">
        <v>4</v>
      </c>
      <c r="K10" s="25">
        <v>82</v>
      </c>
      <c r="L10" s="14">
        <v>658</v>
      </c>
      <c r="M10" s="25">
        <v>74</v>
      </c>
      <c r="N10" s="14">
        <v>594</v>
      </c>
      <c r="O10" s="25">
        <v>97</v>
      </c>
      <c r="P10" s="14">
        <v>783</v>
      </c>
      <c r="Q10" s="26">
        <f>K10+M10+O10</f>
        <v>253</v>
      </c>
      <c r="R10" s="15">
        <f>L10+N10+P10</f>
        <v>2035</v>
      </c>
      <c r="T10" s="23">
        <v>16</v>
      </c>
      <c r="U10" s="16">
        <v>124</v>
      </c>
      <c r="W10" s="26">
        <f>Q10/H10</f>
        <v>84.33333333333333</v>
      </c>
      <c r="X10" s="15">
        <f>R10/Q10</f>
        <v>8.043478260869565</v>
      </c>
      <c r="Z10" s="22">
        <v>4218</v>
      </c>
      <c r="AA10" s="21">
        <v>26662.75</v>
      </c>
      <c r="AB10" s="21">
        <f>AA10/Z10</f>
        <v>6.321183025130393</v>
      </c>
    </row>
    <row r="11" spans="1:28" s="13" customFormat="1" ht="18" customHeight="1">
      <c r="A11" s="1"/>
      <c r="B11" s="24">
        <v>5</v>
      </c>
      <c r="C11" s="17" t="s">
        <v>31</v>
      </c>
      <c r="D11" s="18">
        <v>38982</v>
      </c>
      <c r="E11" s="13" t="s">
        <v>32</v>
      </c>
      <c r="F11" s="13">
        <v>10</v>
      </c>
      <c r="H11" s="13">
        <v>2</v>
      </c>
      <c r="I11" s="13">
        <v>6</v>
      </c>
      <c r="K11" s="25">
        <v>76</v>
      </c>
      <c r="L11" s="14">
        <v>228</v>
      </c>
      <c r="M11" s="25">
        <v>76</v>
      </c>
      <c r="N11" s="14">
        <v>229</v>
      </c>
      <c r="O11" s="25">
        <v>72</v>
      </c>
      <c r="P11" s="14">
        <v>216</v>
      </c>
      <c r="Q11" s="26">
        <f>K11+M11+O11</f>
        <v>224</v>
      </c>
      <c r="R11" s="15">
        <f>L11+N11+P11</f>
        <v>673</v>
      </c>
      <c r="T11" s="23"/>
      <c r="U11" s="16"/>
      <c r="W11" s="26">
        <f>Q11/H11</f>
        <v>112</v>
      </c>
      <c r="X11" s="15">
        <f>R11/Q11</f>
        <v>3.0044642857142856</v>
      </c>
      <c r="Z11" s="22">
        <v>1935</v>
      </c>
      <c r="AA11" s="21">
        <v>11125</v>
      </c>
      <c r="AB11" s="21">
        <f>AA11/Z11</f>
        <v>5.749354005167959</v>
      </c>
    </row>
    <row r="12" spans="1:28" s="13" customFormat="1" ht="18" customHeight="1">
      <c r="A12" s="1"/>
      <c r="B12" s="24">
        <v>6</v>
      </c>
      <c r="C12" s="17" t="s">
        <v>23</v>
      </c>
      <c r="D12" s="18">
        <v>38877</v>
      </c>
      <c r="E12" s="13" t="s">
        <v>24</v>
      </c>
      <c r="F12" s="13">
        <v>64</v>
      </c>
      <c r="H12" s="13">
        <v>3</v>
      </c>
      <c r="I12" s="13">
        <v>20</v>
      </c>
      <c r="K12" s="25">
        <v>27</v>
      </c>
      <c r="L12" s="14">
        <v>135</v>
      </c>
      <c r="M12" s="25">
        <v>52</v>
      </c>
      <c r="N12" s="14">
        <v>275</v>
      </c>
      <c r="O12" s="25">
        <v>73</v>
      </c>
      <c r="P12" s="14">
        <v>366</v>
      </c>
      <c r="Q12" s="26">
        <f>K12+M12+O12</f>
        <v>152</v>
      </c>
      <c r="R12" s="15">
        <f>L12+N12+P12</f>
        <v>776</v>
      </c>
      <c r="T12" s="23">
        <v>7</v>
      </c>
      <c r="U12" s="16">
        <v>29</v>
      </c>
      <c r="W12" s="26">
        <f>Q12/H12</f>
        <v>50.666666666666664</v>
      </c>
      <c r="X12" s="15">
        <f>R12/Q12</f>
        <v>5.105263157894737</v>
      </c>
      <c r="Z12" s="22">
        <v>39186</v>
      </c>
      <c r="AA12" s="21">
        <v>238405</v>
      </c>
      <c r="AB12" s="21">
        <f>AA12/Z12</f>
        <v>6.083933037309243</v>
      </c>
    </row>
    <row r="13" spans="1:28" s="13" customFormat="1" ht="18" customHeight="1">
      <c r="A13" s="1"/>
      <c r="B13" s="24">
        <v>7</v>
      </c>
      <c r="C13" s="17" t="s">
        <v>29</v>
      </c>
      <c r="D13" s="18">
        <v>38863</v>
      </c>
      <c r="E13" s="13" t="s">
        <v>30</v>
      </c>
      <c r="F13" s="13">
        <v>35</v>
      </c>
      <c r="H13" s="13">
        <v>1</v>
      </c>
      <c r="I13" s="13">
        <v>22</v>
      </c>
      <c r="K13" s="25">
        <v>7</v>
      </c>
      <c r="L13" s="14">
        <v>28</v>
      </c>
      <c r="M13" s="25">
        <v>36</v>
      </c>
      <c r="N13" s="14">
        <v>144</v>
      </c>
      <c r="O13" s="25">
        <v>6</v>
      </c>
      <c r="P13" s="14">
        <v>25</v>
      </c>
      <c r="Q13" s="26">
        <f>K13+M13+O13</f>
        <v>49</v>
      </c>
      <c r="R13" s="15">
        <f>L13+N13+P13</f>
        <v>197</v>
      </c>
      <c r="T13" s="23"/>
      <c r="U13" s="16"/>
      <c r="W13" s="26">
        <f>Q13/H13</f>
        <v>49</v>
      </c>
      <c r="X13" s="15">
        <f>R13/Q13</f>
        <v>4.020408163265306</v>
      </c>
      <c r="Z13" s="22">
        <v>89363</v>
      </c>
      <c r="AA13" s="21">
        <v>610778.5</v>
      </c>
      <c r="AB13" s="21">
        <f>AA13/Z13</f>
        <v>6.834802994527936</v>
      </c>
    </row>
    <row r="14" spans="17:18" ht="18" customHeight="1">
      <c r="Q14" s="27">
        <f>SUM(Q7:Q13)</f>
        <v>7926</v>
      </c>
      <c r="R14" s="28">
        <f>SUM(R7:R13)</f>
        <v>45971.5</v>
      </c>
    </row>
  </sheetData>
  <mergeCells count="16">
    <mergeCell ref="O5:P5"/>
    <mergeCell ref="AA2:AB2"/>
    <mergeCell ref="X2:Z2"/>
    <mergeCell ref="X3:AB3"/>
    <mergeCell ref="Q5:R5"/>
    <mergeCell ref="T5:U5"/>
    <mergeCell ref="W5:X5"/>
    <mergeCell ref="Z5:AB5"/>
    <mergeCell ref="B2:W3"/>
    <mergeCell ref="H5:H6"/>
    <mergeCell ref="K5:L5"/>
    <mergeCell ref="M5:N5"/>
    <mergeCell ref="D5:D6"/>
    <mergeCell ref="E5:E6"/>
    <mergeCell ref="F5:F6"/>
    <mergeCell ref="I5:I6"/>
  </mergeCells>
  <printOptions/>
  <pageMargins left="0.35433070866141736" right="0.35433070866141736" top="0.984251968503937" bottom="0.984251968503937" header="0.5118110236220472" footer="0.5118110236220472"/>
  <pageSetup fitToHeight="1" fitToWidth="1" horizontalDpi="300" verticalDpi="300" orientation="landscape" paperSize="9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Bir Film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Firuzan Koçak</dc:creator>
  <cp:keywords/>
  <dc:description/>
  <cp:lastModifiedBy>Kemal Ural</cp:lastModifiedBy>
  <cp:lastPrinted>2006-05-19T09:43:15Z</cp:lastPrinted>
  <dcterms:created xsi:type="dcterms:W3CDTF">2004-06-14T06:12:49Z</dcterms:created>
  <dcterms:modified xsi:type="dcterms:W3CDTF">2006-10-30T16:03:26Z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  <property fmtid="{D5CDD505-2E9C-101B-9397-08002B2CF9AE}" pid="3" name="_AdHocReviewCycle">
    <vt:i4>-1083069175</vt:i4>
  </property>
  <property fmtid="{D5CDD505-2E9C-101B-9397-08002B2CF9AE}" pid="4" name="_EmailSubje">
    <vt:lpwstr>Bir Film 2006/44. Haftasonu Seyirci ve Hasılat</vt:lpwstr>
  </property>
  <property fmtid="{D5CDD505-2E9C-101B-9397-08002B2CF9AE}" pid="5" name="_AuthorEma">
    <vt:lpwstr>kemal.ural@birfilm.com</vt:lpwstr>
  </property>
  <property fmtid="{D5CDD505-2E9C-101B-9397-08002B2CF9AE}" pid="6" name="_AuthorEmailDisplayNa">
    <vt:lpwstr>Kemal Ural</vt:lpwstr>
  </property>
</Properties>
</file>