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<sst xmlns="http://schemas.openxmlformats.org/spreadsheetml/2006/main" count="40" uniqueCount="27">
  <si>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</si>
  <si>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</si>
  <si>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</si>
  <si>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</si>
  <si>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</si>
  <si>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</si>
  <si>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</si>
  <si>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</si>
  <si>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</si>
  <si>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</si>
  <si>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</si>
  <si>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</si>
  <si>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</si>
  <si>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</si>
  <si>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</si>
  <si>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</si>
  <si>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</si>
  <si>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</si>
  <si>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</si>
  <si>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</si>
  <si>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</si>
  <si>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</si>
  <si>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</si>
  <si>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AE FOND KISS</t>
  </si>
  <si>
    <t>REEKER, THE</t>
  </si>
  <si>
    <t>WEEKEND: 40      13.10 - 15.10.2006</t>
  </si>
  <si>
    <t>DATE : 16.10.2006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</si>
</sst>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726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9525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M1">
      <selection activeCell="C5" sqref="C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89" t="s">
        <v>25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26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38989</v>
      </c>
      <c r="E8" s="3" t="s">
        <v>22</v>
      </c>
      <c r="F8" s="3" t="s">
        <v>22</v>
      </c>
      <c r="G8" s="51">
        <v>40</v>
      </c>
      <c r="H8" s="51">
        <v>40</v>
      </c>
      <c r="I8" s="51">
        <v>3</v>
      </c>
      <c r="J8" s="4">
        <v>9827.5</v>
      </c>
      <c r="K8" s="5">
        <v>1184</v>
      </c>
      <c r="L8" s="4">
        <v>19660.5</v>
      </c>
      <c r="M8" s="5">
        <v>2270</v>
      </c>
      <c r="N8" s="4">
        <v>19199.5</v>
      </c>
      <c r="O8" s="5">
        <v>2260</v>
      </c>
      <c r="P8" s="55">
        <f>+J8+L8+N8</f>
        <v>48687.5</v>
      </c>
      <c r="Q8" s="58">
        <f>+K8+M8+O8</f>
        <v>5714</v>
      </c>
      <c r="R8" s="10">
        <f>+Q8/H8</f>
        <v>142.85</v>
      </c>
      <c r="S8" s="59">
        <f>+P8/Q8</f>
        <v>8.520738536926846</v>
      </c>
      <c r="T8" s="4">
        <v>74629.5</v>
      </c>
      <c r="U8" s="60">
        <f>(+T8-P8)/T8</f>
        <v>0.347610529348314</v>
      </c>
      <c r="V8" s="4">
        <v>323911.5</v>
      </c>
      <c r="W8" s="5">
        <v>38703</v>
      </c>
      <c r="X8" s="61">
        <f>V8/W8</f>
        <v>8.369157429656616</v>
      </c>
      <c r="Z8" s="26"/>
    </row>
    <row r="9" spans="1:26" s="29" customFormat="1" ht="18">
      <c r="A9" s="28">
        <v>2</v>
      </c>
      <c r="B9" s="15"/>
      <c r="C9" s="1" t="s">
        <v>23</v>
      </c>
      <c r="D9" s="2">
        <v>38982</v>
      </c>
      <c r="E9" s="3" t="s">
        <v>22</v>
      </c>
      <c r="F9" s="3" t="s">
        <v>22</v>
      </c>
      <c r="G9" s="51">
        <v>12</v>
      </c>
      <c r="H9" s="51">
        <v>12</v>
      </c>
      <c r="I9" s="51">
        <v>4</v>
      </c>
      <c r="J9" s="4">
        <v>738</v>
      </c>
      <c r="K9" s="5">
        <v>100</v>
      </c>
      <c r="L9" s="4">
        <v>1994.5</v>
      </c>
      <c r="M9" s="5">
        <v>295</v>
      </c>
      <c r="N9" s="4">
        <v>1987.5</v>
      </c>
      <c r="O9" s="5">
        <v>284</v>
      </c>
      <c r="P9" s="55">
        <f>+J9+L9+N9</f>
        <v>4720</v>
      </c>
      <c r="Q9" s="58">
        <f>+K9+M9+O9</f>
        <v>679</v>
      </c>
      <c r="R9" s="10">
        <f>+Q9/H9</f>
        <v>56.583333333333336</v>
      </c>
      <c r="S9" s="59">
        <f>+P9/Q9</f>
        <v>6.95139911634757</v>
      </c>
      <c r="T9" s="4">
        <v>6864</v>
      </c>
      <c r="U9" s="60">
        <f>(+T9-P9)/T9</f>
        <v>0.3123543123543124</v>
      </c>
      <c r="V9" s="4">
        <v>110962</v>
      </c>
      <c r="W9" s="5">
        <v>11708</v>
      </c>
      <c r="X9" s="61">
        <f>V9/W9</f>
        <v>9.47745131533994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2"/>
      <c r="J10" s="9"/>
      <c r="K10" s="10"/>
      <c r="L10" s="9"/>
      <c r="M10" s="10"/>
      <c r="N10" s="9"/>
      <c r="O10" s="10"/>
      <c r="P10" s="55"/>
      <c r="Q10" s="58"/>
      <c r="R10" s="10"/>
      <c r="S10" s="59"/>
      <c r="T10" s="9"/>
      <c r="U10" s="60"/>
      <c r="V10" s="9"/>
      <c r="W10" s="10"/>
      <c r="X10" s="61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52</v>
      </c>
      <c r="I19" s="73"/>
      <c r="J19" s="75"/>
      <c r="K19" s="76"/>
      <c r="L19" s="75"/>
      <c r="M19" s="76"/>
      <c r="N19" s="75"/>
      <c r="O19" s="76"/>
      <c r="P19" s="75">
        <f>SUM(P8:P18)</f>
        <v>53407.5</v>
      </c>
      <c r="Q19" s="76">
        <f>SUM(Q8:Q18)</f>
        <v>6393</v>
      </c>
      <c r="R19" s="77">
        <f>P19/H19</f>
        <v>1027.0673076923076</v>
      </c>
      <c r="S19" s="78">
        <f>P19/Q19</f>
        <v>8.354059127170343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4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2006-10-16T13:59:12Z</cp:lastPrinted>
  <dcterms:created xsi:type="dcterms:W3CDTF">2006-03-15T09:07:04Z</dcterms:created>
  <dcterms:modified xsi:type="dcterms:W3CDTF">2006-10-17T12:17:15Z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-1921150598</vt:i4>
  </property>
  <property fmtid="{D5CDD505-2E9C-101B-9397-08002B2CF9AE}" pid="3" name="_EmailSubject">
    <vt:lpwstr>Weekend Box Office - WE: 40-2006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